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mbp2015/Dropbox (Personal)/DABC/excel-challenge/"/>
    </mc:Choice>
  </mc:AlternateContent>
  <xr:revisionPtr revIDLastSave="0" documentId="13_ncr:1_{10535B4F-BBD3-E547-9ECF-B9923B1C006A}" xr6:coauthVersionLast="47" xr6:coauthVersionMax="47" xr10:uidLastSave="{00000000-0000-0000-0000-000000000000}"/>
  <bookViews>
    <workbookView xWindow="20" yWindow="480" windowWidth="28800" windowHeight="17540" activeTab="6" xr2:uid="{00000000-000D-0000-FFFF-FFFF00000000}"/>
  </bookViews>
  <sheets>
    <sheet name="KickstarterData" sheetId="1" r:id="rId1"/>
    <sheet name="Category Stats" sheetId="3" r:id="rId2"/>
    <sheet name="Subcategory Stats" sheetId="4" r:id="rId3"/>
    <sheet name="OutcomeBasedLaunchDate" sheetId="5" r:id="rId4"/>
    <sheet name="GoalOutcomes" sheetId="6" r:id="rId5"/>
    <sheet name="Backers_not used" sheetId="7" state="hidden" r:id="rId6"/>
    <sheet name="Backers 1" sheetId="10" r:id="rId7"/>
    <sheet name="Backers_filter" sheetId="9" state="hidden" r:id="rId8"/>
  </sheets>
  <definedNames>
    <definedName name="_xlnm._FilterDatabase" localSheetId="7" hidden="1">Backers_filter!$A$1:$C$4115</definedName>
    <definedName name="_xlchart.v1.0" hidden="1">'Backers 1'!$C$1</definedName>
    <definedName name="_xlchart.v1.1" hidden="1">'Backers 1'!$C$2:$C$2186</definedName>
    <definedName name="_xlchart.v1.2" hidden="1">'Backers 1'!$G$1</definedName>
    <definedName name="_xlchart.v1.3" hidden="1">'Backers 1'!$G$2:$G$2186</definedName>
    <definedName name="BackersCount">KickstarterData!$L:$L</definedName>
    <definedName name="CateSubCate">KickstarterData!$N:$N</definedName>
    <definedName name="Deadline">KickstarterData!$I:$I</definedName>
    <definedName name="Goal">KickstarterData!$D:$D</definedName>
    <definedName name="LaunchedAt">KickstarterData!$J:$J</definedName>
    <definedName name="PercentFunded">KickstarterData!$O:$O</definedName>
    <definedName name="Pledged">KickstarterData!$E:$E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0" i="3" l="1"/>
  <c r="N7" i="10"/>
  <c r="N3" i="10"/>
  <c r="O7" i="10"/>
  <c r="M7" i="10"/>
  <c r="L7" i="10"/>
  <c r="K7" i="10"/>
  <c r="J7" i="10"/>
  <c r="O3" i="10"/>
  <c r="M3" i="10"/>
  <c r="L3" i="10"/>
  <c r="K3" i="10"/>
  <c r="J3" i="10"/>
  <c r="B3" i="7" a="1"/>
  <c r="B3" i="7" s="1"/>
  <c r="B4" i="7" a="1"/>
  <c r="B4" i="7" s="1"/>
  <c r="B5" i="7" a="1"/>
  <c r="B5" i="7" s="1"/>
  <c r="B6" i="7" a="1"/>
  <c r="B6" i="7"/>
  <c r="B7" i="7" a="1"/>
  <c r="B7" i="7" s="1"/>
  <c r="B8" i="7" a="1"/>
  <c r="B8" i="7" s="1"/>
  <c r="B9" i="7" a="1"/>
  <c r="B9" i="7" s="1"/>
  <c r="B10" i="7" a="1"/>
  <c r="B10" i="7" s="1"/>
  <c r="B11" i="7" a="1"/>
  <c r="B11" i="7" s="1"/>
  <c r="B12" i="7" a="1"/>
  <c r="B12" i="7" s="1"/>
  <c r="B13" i="7" a="1"/>
  <c r="B13" i="7" s="1"/>
  <c r="B14" i="7" a="1"/>
  <c r="B14" i="7" s="1"/>
  <c r="B15" i="7" a="1"/>
  <c r="B15" i="7" s="1"/>
  <c r="B16" i="7" a="1"/>
  <c r="B16" i="7" s="1"/>
  <c r="B17" i="7" a="1"/>
  <c r="B17" i="7" s="1"/>
  <c r="B18" i="7" a="1"/>
  <c r="B18" i="7" s="1"/>
  <c r="B19" i="7" a="1"/>
  <c r="B19" i="7" s="1"/>
  <c r="B20" i="7" a="1"/>
  <c r="B20" i="7" s="1"/>
  <c r="B21" i="7" a="1"/>
  <c r="B21" i="7" s="1"/>
  <c r="B22" i="7" a="1"/>
  <c r="B22" i="7" s="1"/>
  <c r="B23" i="7" a="1"/>
  <c r="B23" i="7" s="1"/>
  <c r="B24" i="7" a="1"/>
  <c r="B24" i="7" s="1"/>
  <c r="B25" i="7" a="1"/>
  <c r="B25" i="7" s="1"/>
  <c r="B26" i="7" a="1"/>
  <c r="B26" i="7"/>
  <c r="B27" i="7" a="1"/>
  <c r="B27" i="7" s="1"/>
  <c r="B28" i="7" a="1"/>
  <c r="B28" i="7" s="1"/>
  <c r="B29" i="7" a="1"/>
  <c r="B29" i="7" s="1"/>
  <c r="B30" i="7" a="1"/>
  <c r="B30" i="7"/>
  <c r="B31" i="7" a="1"/>
  <c r="B31" i="7" s="1"/>
  <c r="B32" i="7" a="1"/>
  <c r="B32" i="7" s="1"/>
  <c r="B33" i="7" a="1"/>
  <c r="B33" i="7" s="1"/>
  <c r="B34" i="7" a="1"/>
  <c r="B34" i="7"/>
  <c r="B35" i="7" a="1"/>
  <c r="B35" i="7" s="1"/>
  <c r="B36" i="7" a="1"/>
  <c r="B36" i="7" s="1"/>
  <c r="B37" i="7" a="1"/>
  <c r="B37" i="7" s="1"/>
  <c r="B38" i="7" a="1"/>
  <c r="B38" i="7" s="1"/>
  <c r="B39" i="7" a="1"/>
  <c r="B39" i="7" s="1"/>
  <c r="B40" i="7" a="1"/>
  <c r="B40" i="7" s="1"/>
  <c r="B41" i="7" a="1"/>
  <c r="B41" i="7" s="1"/>
  <c r="B42" i="7" a="1"/>
  <c r="B42" i="7" s="1"/>
  <c r="B43" i="7" a="1"/>
  <c r="B43" i="7" s="1"/>
  <c r="B44" i="7" a="1"/>
  <c r="B44" i="7" s="1"/>
  <c r="B45" i="7" a="1"/>
  <c r="B45" i="7" s="1"/>
  <c r="B46" i="7" a="1"/>
  <c r="B46" i="7" s="1"/>
  <c r="B47" i="7" a="1"/>
  <c r="B47" i="7" s="1"/>
  <c r="B48" i="7" a="1"/>
  <c r="B48" i="7" s="1"/>
  <c r="B49" i="7" a="1"/>
  <c r="B49" i="7" s="1"/>
  <c r="B50" i="7" a="1"/>
  <c r="B50" i="7" s="1"/>
  <c r="B51" i="7" a="1"/>
  <c r="B51" i="7" s="1"/>
  <c r="B52" i="7" a="1"/>
  <c r="B52" i="7" s="1"/>
  <c r="B53" i="7" a="1"/>
  <c r="B53" i="7" s="1"/>
  <c r="B54" i="7" a="1"/>
  <c r="B54" i="7" s="1"/>
  <c r="B55" i="7" a="1"/>
  <c r="B55" i="7" s="1"/>
  <c r="B56" i="7" a="1"/>
  <c r="B56" i="7" s="1"/>
  <c r="B57" i="7" a="1"/>
  <c r="B57" i="7" s="1"/>
  <c r="B58" i="7" a="1"/>
  <c r="B58" i="7"/>
  <c r="B59" i="7" a="1"/>
  <c r="B59" i="7" s="1"/>
  <c r="B60" i="7" a="1"/>
  <c r="B60" i="7" s="1"/>
  <c r="B61" i="7" a="1"/>
  <c r="B61" i="7" s="1"/>
  <c r="B62" i="7" a="1"/>
  <c r="B62" i="7"/>
  <c r="B63" i="7" a="1"/>
  <c r="B63" i="7" s="1"/>
  <c r="B64" i="7" a="1"/>
  <c r="B64" i="7" s="1"/>
  <c r="B65" i="7" a="1"/>
  <c r="B65" i="7" s="1"/>
  <c r="B66" i="7" a="1"/>
  <c r="B66" i="7"/>
  <c r="B67" i="7" a="1"/>
  <c r="B67" i="7" s="1"/>
  <c r="B68" i="7" a="1"/>
  <c r="B68" i="7" s="1"/>
  <c r="B69" i="7" a="1"/>
  <c r="B69" i="7" s="1"/>
  <c r="B70" i="7" a="1"/>
  <c r="B70" i="7" s="1"/>
  <c r="B71" i="7" a="1"/>
  <c r="B71" i="7" s="1"/>
  <c r="B72" i="7" a="1"/>
  <c r="B72" i="7" s="1"/>
  <c r="B73" i="7" a="1"/>
  <c r="B73" i="7" s="1"/>
  <c r="B74" i="7" a="1"/>
  <c r="B74" i="7" s="1"/>
  <c r="B75" i="7" a="1"/>
  <c r="B75" i="7" s="1"/>
  <c r="B76" i="7" a="1"/>
  <c r="B76" i="7" s="1"/>
  <c r="B77" i="7" a="1"/>
  <c r="B77" i="7" s="1"/>
  <c r="B78" i="7" a="1"/>
  <c r="B78" i="7" s="1"/>
  <c r="B79" i="7" a="1"/>
  <c r="B79" i="7" s="1"/>
  <c r="B80" i="7" a="1"/>
  <c r="B80" i="7" s="1"/>
  <c r="B81" i="7" a="1"/>
  <c r="B81" i="7" s="1"/>
  <c r="B82" i="7" a="1"/>
  <c r="B82" i="7" s="1"/>
  <c r="B83" i="7" a="1"/>
  <c r="B83" i="7" s="1"/>
  <c r="B84" i="7" a="1"/>
  <c r="B84" i="7" s="1"/>
  <c r="B85" i="7" a="1"/>
  <c r="B85" i="7" s="1"/>
  <c r="B86" i="7" a="1"/>
  <c r="B86" i="7" s="1"/>
  <c r="B87" i="7" a="1"/>
  <c r="B87" i="7" s="1"/>
  <c r="B88" i="7" a="1"/>
  <c r="B88" i="7" s="1"/>
  <c r="B89" i="7" a="1"/>
  <c r="B89" i="7" s="1"/>
  <c r="B90" i="7" a="1"/>
  <c r="B90" i="7"/>
  <c r="B91" i="7" a="1"/>
  <c r="B91" i="7" s="1"/>
  <c r="B92" i="7" a="1"/>
  <c r="B92" i="7" s="1"/>
  <c r="B93" i="7" a="1"/>
  <c r="B93" i="7" s="1"/>
  <c r="B94" i="7" a="1"/>
  <c r="B94" i="7"/>
  <c r="B95" i="7" a="1"/>
  <c r="B95" i="7" s="1"/>
  <c r="B96" i="7" a="1"/>
  <c r="B96" i="7" s="1"/>
  <c r="B97" i="7" a="1"/>
  <c r="B97" i="7" s="1"/>
  <c r="B98" i="7" a="1"/>
  <c r="B98" i="7"/>
  <c r="B99" i="7" a="1"/>
  <c r="B99" i="7" s="1"/>
  <c r="B100" i="7" a="1"/>
  <c r="B100" i="7" s="1"/>
  <c r="B101" i="7" a="1"/>
  <c r="B101" i="7" s="1"/>
  <c r="B102" i="7" a="1"/>
  <c r="B102" i="7" s="1"/>
  <c r="B103" i="7" a="1"/>
  <c r="B103" i="7" s="1"/>
  <c r="B104" i="7" a="1"/>
  <c r="B104" i="7" s="1"/>
  <c r="B105" i="7" a="1"/>
  <c r="B105" i="7" s="1"/>
  <c r="B106" i="7" a="1"/>
  <c r="B106" i="7" s="1"/>
  <c r="B107" i="7" a="1"/>
  <c r="B107" i="7" s="1"/>
  <c r="B108" i="7" a="1"/>
  <c r="B108" i="7" s="1"/>
  <c r="B109" i="7" a="1"/>
  <c r="B109" i="7" s="1"/>
  <c r="B110" i="7" a="1"/>
  <c r="B110" i="7" s="1"/>
  <c r="B111" i="7" a="1"/>
  <c r="B111" i="7" s="1"/>
  <c r="B112" i="7" a="1"/>
  <c r="B112" i="7" s="1"/>
  <c r="B113" i="7" a="1"/>
  <c r="B113" i="7" s="1"/>
  <c r="B114" i="7" a="1"/>
  <c r="B114" i="7" s="1"/>
  <c r="B115" i="7" a="1"/>
  <c r="B115" i="7" s="1"/>
  <c r="B116" i="7" a="1"/>
  <c r="B116" i="7" s="1"/>
  <c r="B117" i="7" a="1"/>
  <c r="B117" i="7" s="1"/>
  <c r="B118" i="7" a="1"/>
  <c r="B118" i="7" s="1"/>
  <c r="B119" i="7" a="1"/>
  <c r="B119" i="7" s="1"/>
  <c r="B120" i="7" a="1"/>
  <c r="B120" i="7" s="1"/>
  <c r="B121" i="7" a="1"/>
  <c r="B121" i="7" s="1"/>
  <c r="B122" i="7" a="1"/>
  <c r="B122" i="7"/>
  <c r="B123" i="7" a="1"/>
  <c r="B123" i="7" s="1"/>
  <c r="B124" i="7" a="1"/>
  <c r="B124" i="7" s="1"/>
  <c r="B125" i="7" a="1"/>
  <c r="B125" i="7" s="1"/>
  <c r="B126" i="7" a="1"/>
  <c r="B126" i="7"/>
  <c r="B127" i="7" a="1"/>
  <c r="B127" i="7" s="1"/>
  <c r="B128" i="7" a="1"/>
  <c r="B128" i="7" s="1"/>
  <c r="B129" i="7" a="1"/>
  <c r="B129" i="7" s="1"/>
  <c r="B130" i="7" a="1"/>
  <c r="B130" i="7"/>
  <c r="B131" i="7" a="1"/>
  <c r="B131" i="7" s="1"/>
  <c r="B132" i="7" a="1"/>
  <c r="B132" i="7" s="1"/>
  <c r="B133" i="7" a="1"/>
  <c r="B133" i="7" s="1"/>
  <c r="B134" i="7" a="1"/>
  <c r="B134" i="7" s="1"/>
  <c r="B135" i="7" a="1"/>
  <c r="B135" i="7" s="1"/>
  <c r="B136" i="7" a="1"/>
  <c r="B136" i="7" s="1"/>
  <c r="B137" i="7" a="1"/>
  <c r="B137" i="7" s="1"/>
  <c r="B138" i="7" a="1"/>
  <c r="B138" i="7" s="1"/>
  <c r="B139" i="7" a="1"/>
  <c r="B139" i="7" s="1"/>
  <c r="B140" i="7" a="1"/>
  <c r="B140" i="7" s="1"/>
  <c r="B141" i="7" a="1"/>
  <c r="B141" i="7" s="1"/>
  <c r="B142" i="7" a="1"/>
  <c r="B142" i="7" s="1"/>
  <c r="B143" i="7" a="1"/>
  <c r="B143" i="7" s="1"/>
  <c r="B144" i="7" a="1"/>
  <c r="B144" i="7" s="1"/>
  <c r="B145" i="7" a="1"/>
  <c r="B145" i="7" s="1"/>
  <c r="B146" i="7" a="1"/>
  <c r="B146" i="7" s="1"/>
  <c r="B147" i="7" a="1"/>
  <c r="B147" i="7" s="1"/>
  <c r="B148" i="7" a="1"/>
  <c r="B148" i="7" s="1"/>
  <c r="B149" i="7" a="1"/>
  <c r="B149" i="7" s="1"/>
  <c r="B150" i="7" a="1"/>
  <c r="B150" i="7" s="1"/>
  <c r="B151" i="7" a="1"/>
  <c r="B151" i="7" s="1"/>
  <c r="B152" i="7" a="1"/>
  <c r="B152" i="7" s="1"/>
  <c r="B153" i="7" a="1"/>
  <c r="B153" i="7" s="1"/>
  <c r="B154" i="7" a="1"/>
  <c r="B154" i="7"/>
  <c r="B155" i="7" a="1"/>
  <c r="B155" i="7" s="1"/>
  <c r="B156" i="7" a="1"/>
  <c r="B156" i="7" s="1"/>
  <c r="B157" i="7" a="1"/>
  <c r="B157" i="7" s="1"/>
  <c r="B158" i="7" a="1"/>
  <c r="B158" i="7"/>
  <c r="B159" i="7" a="1"/>
  <c r="B159" i="7" s="1"/>
  <c r="B160" i="7" a="1"/>
  <c r="B160" i="7" s="1"/>
  <c r="B161" i="7" a="1"/>
  <c r="B161" i="7" s="1"/>
  <c r="B162" i="7" a="1"/>
  <c r="B162" i="7"/>
  <c r="B163" i="7" a="1"/>
  <c r="B163" i="7" s="1"/>
  <c r="B164" i="7" a="1"/>
  <c r="B164" i="7" s="1"/>
  <c r="B165" i="7" a="1"/>
  <c r="B165" i="7" s="1"/>
  <c r="B166" i="7" a="1"/>
  <c r="B166" i="7" s="1"/>
  <c r="B167" i="7" a="1"/>
  <c r="B167" i="7" s="1"/>
  <c r="B168" i="7" a="1"/>
  <c r="B168" i="7" s="1"/>
  <c r="B169" i="7" a="1"/>
  <c r="B169" i="7" s="1"/>
  <c r="B170" i="7" a="1"/>
  <c r="B170" i="7" s="1"/>
  <c r="B171" i="7" a="1"/>
  <c r="B171" i="7" s="1"/>
  <c r="B172" i="7" a="1"/>
  <c r="B172" i="7" s="1"/>
  <c r="B173" i="7" a="1"/>
  <c r="B173" i="7" s="1"/>
  <c r="B174" i="7" a="1"/>
  <c r="B174" i="7" s="1"/>
  <c r="B175" i="7" a="1"/>
  <c r="B175" i="7" s="1"/>
  <c r="B176" i="7" a="1"/>
  <c r="B176" i="7" s="1"/>
  <c r="B177" i="7" a="1"/>
  <c r="B177" i="7" s="1"/>
  <c r="B178" i="7" a="1"/>
  <c r="B178" i="7" s="1"/>
  <c r="B179" i="7" a="1"/>
  <c r="B179" i="7" s="1"/>
  <c r="B180" i="7" a="1"/>
  <c r="B180" i="7" s="1"/>
  <c r="B181" i="7" a="1"/>
  <c r="B181" i="7" s="1"/>
  <c r="B182" i="7" a="1"/>
  <c r="B182" i="7" s="1"/>
  <c r="B183" i="7" a="1"/>
  <c r="B183" i="7" s="1"/>
  <c r="B184" i="7" a="1"/>
  <c r="B184" i="7" s="1"/>
  <c r="B185" i="7" a="1"/>
  <c r="B185" i="7" s="1"/>
  <c r="B186" i="7" a="1"/>
  <c r="B186" i="7"/>
  <c r="B187" i="7" a="1"/>
  <c r="B187" i="7" s="1"/>
  <c r="B188" i="7" a="1"/>
  <c r="B188" i="7" s="1"/>
  <c r="B189" i="7" a="1"/>
  <c r="B189" i="7" s="1"/>
  <c r="B190" i="7" a="1"/>
  <c r="B190" i="7"/>
  <c r="B191" i="7" a="1"/>
  <c r="B191" i="7" s="1"/>
  <c r="B192" i="7" a="1"/>
  <c r="B192" i="7" s="1"/>
  <c r="B193" i="7" a="1"/>
  <c r="B193" i="7" s="1"/>
  <c r="B194" i="7" a="1"/>
  <c r="B194" i="7"/>
  <c r="B195" i="7" a="1"/>
  <c r="B195" i="7" s="1"/>
  <c r="B196" i="7" a="1"/>
  <c r="B196" i="7" s="1"/>
  <c r="B197" i="7" a="1"/>
  <c r="B197" i="7" s="1"/>
  <c r="B198" i="7" a="1"/>
  <c r="B198" i="7" s="1"/>
  <c r="B199" i="7" a="1"/>
  <c r="B199" i="7" s="1"/>
  <c r="B200" i="7" a="1"/>
  <c r="B200" i="7" s="1"/>
  <c r="B201" i="7" a="1"/>
  <c r="B201" i="7" s="1"/>
  <c r="B202" i="7" a="1"/>
  <c r="B202" i="7" s="1"/>
  <c r="B203" i="7" a="1"/>
  <c r="B203" i="7" s="1"/>
  <c r="B204" i="7" a="1"/>
  <c r="B204" i="7" s="1"/>
  <c r="B205" i="7" a="1"/>
  <c r="B205" i="7" s="1"/>
  <c r="B206" i="7" a="1"/>
  <c r="B206" i="7" s="1"/>
  <c r="B207" i="7" a="1"/>
  <c r="B207" i="7" s="1"/>
  <c r="B208" i="7" a="1"/>
  <c r="B208" i="7" s="1"/>
  <c r="B209" i="7" a="1"/>
  <c r="B209" i="7" s="1"/>
  <c r="B210" i="7" a="1"/>
  <c r="B210" i="7" s="1"/>
  <c r="B211" i="7" a="1"/>
  <c r="B211" i="7" s="1"/>
  <c r="B212" i="7" a="1"/>
  <c r="B212" i="7" s="1"/>
  <c r="B213" i="7" a="1"/>
  <c r="B213" i="7" s="1"/>
  <c r="B214" i="7" a="1"/>
  <c r="B214" i="7" s="1"/>
  <c r="B215" i="7" a="1"/>
  <c r="B215" i="7" s="1"/>
  <c r="B216" i="7" a="1"/>
  <c r="B216" i="7" s="1"/>
  <c r="B217" i="7" a="1"/>
  <c r="B217" i="7" s="1"/>
  <c r="B218" i="7" a="1"/>
  <c r="B218" i="7"/>
  <c r="B219" i="7" a="1"/>
  <c r="B219" i="7" s="1"/>
  <c r="B220" i="7" a="1"/>
  <c r="B220" i="7" s="1"/>
  <c r="B221" i="7" a="1"/>
  <c r="B221" i="7" s="1"/>
  <c r="B222" i="7" a="1"/>
  <c r="B222" i="7"/>
  <c r="B223" i="7" a="1"/>
  <c r="B223" i="7" s="1"/>
  <c r="B224" i="7" a="1"/>
  <c r="B224" i="7" s="1"/>
  <c r="B225" i="7" a="1"/>
  <c r="B225" i="7" s="1"/>
  <c r="B226" i="7" a="1"/>
  <c r="B226" i="7"/>
  <c r="B227" i="7" a="1"/>
  <c r="B227" i="7" s="1"/>
  <c r="B228" i="7" a="1"/>
  <c r="B228" i="7" s="1"/>
  <c r="B229" i="7" a="1"/>
  <c r="B229" i="7" s="1"/>
  <c r="B230" i="7" a="1"/>
  <c r="B230" i="7" s="1"/>
  <c r="B231" i="7" a="1"/>
  <c r="B231" i="7" s="1"/>
  <c r="B232" i="7" a="1"/>
  <c r="B232" i="7" s="1"/>
  <c r="B233" i="7" a="1"/>
  <c r="B233" i="7" s="1"/>
  <c r="B234" i="7" a="1"/>
  <c r="B234" i="7" s="1"/>
  <c r="B235" i="7" a="1"/>
  <c r="B235" i="7" s="1"/>
  <c r="B236" i="7" a="1"/>
  <c r="B236" i="7" s="1"/>
  <c r="B237" i="7" a="1"/>
  <c r="B237" i="7" s="1"/>
  <c r="B238" i="7" a="1"/>
  <c r="B238" i="7" s="1"/>
  <c r="B239" i="7" a="1"/>
  <c r="B239" i="7" s="1"/>
  <c r="B240" i="7" a="1"/>
  <c r="B240" i="7" s="1"/>
  <c r="B241" i="7" a="1"/>
  <c r="B241" i="7" s="1"/>
  <c r="B242" i="7" a="1"/>
  <c r="B242" i="7" s="1"/>
  <c r="B243" i="7" a="1"/>
  <c r="B243" i="7" s="1"/>
  <c r="B244" i="7" a="1"/>
  <c r="B244" i="7" s="1"/>
  <c r="B245" i="7" a="1"/>
  <c r="B245" i="7" s="1"/>
  <c r="B246" i="7" a="1"/>
  <c r="B246" i="7" s="1"/>
  <c r="B247" i="7" a="1"/>
  <c r="B247" i="7" s="1"/>
  <c r="B248" i="7" a="1"/>
  <c r="B248" i="7" s="1"/>
  <c r="B249" i="7" a="1"/>
  <c r="B249" i="7" s="1"/>
  <c r="B250" i="7" a="1"/>
  <c r="B250" i="7"/>
  <c r="B251" i="7" a="1"/>
  <c r="B251" i="7" s="1"/>
  <c r="B252" i="7" a="1"/>
  <c r="B252" i="7" s="1"/>
  <c r="B253" i="7" a="1"/>
  <c r="B253" i="7" s="1"/>
  <c r="B254" i="7" a="1"/>
  <c r="B254" i="7"/>
  <c r="B255" i="7" a="1"/>
  <c r="B255" i="7" s="1"/>
  <c r="B256" i="7" a="1"/>
  <c r="B256" i="7" s="1"/>
  <c r="B257" i="7" a="1"/>
  <c r="B257" i="7" s="1"/>
  <c r="B258" i="7" a="1"/>
  <c r="B258" i="7"/>
  <c r="B259" i="7" a="1"/>
  <c r="B259" i="7" s="1"/>
  <c r="B260" i="7" a="1"/>
  <c r="B260" i="7" s="1"/>
  <c r="B261" i="7" a="1"/>
  <c r="B261" i="7" s="1"/>
  <c r="B262" i="7" a="1"/>
  <c r="B262" i="7" s="1"/>
  <c r="B263" i="7" a="1"/>
  <c r="B263" i="7" s="1"/>
  <c r="B264" i="7" a="1"/>
  <c r="B264" i="7" s="1"/>
  <c r="B265" i="7" a="1"/>
  <c r="B265" i="7" s="1"/>
  <c r="B266" i="7" a="1"/>
  <c r="B266" i="7" s="1"/>
  <c r="B267" i="7" a="1"/>
  <c r="B267" i="7" s="1"/>
  <c r="B268" i="7" a="1"/>
  <c r="B268" i="7" s="1"/>
  <c r="B269" i="7" a="1"/>
  <c r="B269" i="7" s="1"/>
  <c r="B270" i="7" a="1"/>
  <c r="B270" i="7" s="1"/>
  <c r="B271" i="7" a="1"/>
  <c r="B271" i="7" s="1"/>
  <c r="B272" i="7" a="1"/>
  <c r="B272" i="7" s="1"/>
  <c r="B273" i="7" a="1"/>
  <c r="B273" i="7" s="1"/>
  <c r="B274" i="7" a="1"/>
  <c r="B274" i="7" s="1"/>
  <c r="B275" i="7" a="1"/>
  <c r="B275" i="7" s="1"/>
  <c r="B276" i="7" a="1"/>
  <c r="B276" i="7" s="1"/>
  <c r="B277" i="7" a="1"/>
  <c r="B277" i="7" s="1"/>
  <c r="B278" i="7" a="1"/>
  <c r="B278" i="7" s="1"/>
  <c r="B279" i="7" a="1"/>
  <c r="B279" i="7" s="1"/>
  <c r="B280" i="7" a="1"/>
  <c r="B280" i="7" s="1"/>
  <c r="B281" i="7" a="1"/>
  <c r="B281" i="7" s="1"/>
  <c r="B282" i="7" a="1"/>
  <c r="B282" i="7"/>
  <c r="B283" i="7" a="1"/>
  <c r="B283" i="7" s="1"/>
  <c r="B284" i="7" a="1"/>
  <c r="B284" i="7" s="1"/>
  <c r="B285" i="7" a="1"/>
  <c r="B285" i="7" s="1"/>
  <c r="B286" i="7" a="1"/>
  <c r="B286" i="7"/>
  <c r="B287" i="7" a="1"/>
  <c r="B287" i="7" s="1"/>
  <c r="B288" i="7" a="1"/>
  <c r="B288" i="7" s="1"/>
  <c r="B289" i="7" a="1"/>
  <c r="B289" i="7" s="1"/>
  <c r="B290" i="7" a="1"/>
  <c r="B290" i="7"/>
  <c r="B291" i="7" a="1"/>
  <c r="B291" i="7" s="1"/>
  <c r="B292" i="7" a="1"/>
  <c r="B292" i="7" s="1"/>
  <c r="B293" i="7" a="1"/>
  <c r="B293" i="7" s="1"/>
  <c r="B294" i="7" a="1"/>
  <c r="B294" i="7" s="1"/>
  <c r="B295" i="7" a="1"/>
  <c r="B295" i="7" s="1"/>
  <c r="B296" i="7" a="1"/>
  <c r="B296" i="7" s="1"/>
  <c r="B297" i="7" a="1"/>
  <c r="B297" i="7" s="1"/>
  <c r="B298" i="7" a="1"/>
  <c r="B298" i="7" s="1"/>
  <c r="B299" i="7" a="1"/>
  <c r="B299" i="7" s="1"/>
  <c r="B300" i="7" a="1"/>
  <c r="B300" i="7" s="1"/>
  <c r="B301" i="7" a="1"/>
  <c r="B301" i="7" s="1"/>
  <c r="B302" i="7" a="1"/>
  <c r="B302" i="7" s="1"/>
  <c r="B303" i="7" a="1"/>
  <c r="B303" i="7" s="1"/>
  <c r="B304" i="7" a="1"/>
  <c r="B304" i="7" s="1"/>
  <c r="B305" i="7" a="1"/>
  <c r="B305" i="7" s="1"/>
  <c r="B306" i="7" a="1"/>
  <c r="B306" i="7" s="1"/>
  <c r="B307" i="7" a="1"/>
  <c r="B307" i="7" s="1"/>
  <c r="B308" i="7" a="1"/>
  <c r="B308" i="7" s="1"/>
  <c r="B309" i="7" a="1"/>
  <c r="B309" i="7" s="1"/>
  <c r="B310" i="7" a="1"/>
  <c r="B310" i="7" s="1"/>
  <c r="B311" i="7" a="1"/>
  <c r="B311" i="7" s="1"/>
  <c r="B312" i="7" a="1"/>
  <c r="B312" i="7" s="1"/>
  <c r="B313" i="7" a="1"/>
  <c r="B313" i="7" s="1"/>
  <c r="B314" i="7" a="1"/>
  <c r="B314" i="7"/>
  <c r="B315" i="7" a="1"/>
  <c r="B315" i="7" s="1"/>
  <c r="B316" i="7" a="1"/>
  <c r="B316" i="7" s="1"/>
  <c r="B317" i="7" a="1"/>
  <c r="B317" i="7" s="1"/>
  <c r="B318" i="7" a="1"/>
  <c r="B318" i="7"/>
  <c r="B319" i="7" a="1"/>
  <c r="B319" i="7" s="1"/>
  <c r="B320" i="7" a="1"/>
  <c r="B320" i="7" s="1"/>
  <c r="B321" i="7" a="1"/>
  <c r="B321" i="7" s="1"/>
  <c r="B322" i="7" a="1"/>
  <c r="B322" i="7"/>
  <c r="B323" i="7" a="1"/>
  <c r="B323" i="7" s="1"/>
  <c r="B324" i="7" a="1"/>
  <c r="B324" i="7" s="1"/>
  <c r="B325" i="7" a="1"/>
  <c r="B325" i="7" s="1"/>
  <c r="B326" i="7" a="1"/>
  <c r="B326" i="7" s="1"/>
  <c r="B327" i="7" a="1"/>
  <c r="B327" i="7" s="1"/>
  <c r="B328" i="7" a="1"/>
  <c r="B328" i="7" s="1"/>
  <c r="B329" i="7" a="1"/>
  <c r="B329" i="7" s="1"/>
  <c r="B330" i="7" a="1"/>
  <c r="B330" i="7" s="1"/>
  <c r="B331" i="7" a="1"/>
  <c r="B331" i="7" s="1"/>
  <c r="B332" i="7" a="1"/>
  <c r="B332" i="7" s="1"/>
  <c r="B333" i="7" a="1"/>
  <c r="B333" i="7" s="1"/>
  <c r="B334" i="7" a="1"/>
  <c r="B334" i="7" s="1"/>
  <c r="B335" i="7" a="1"/>
  <c r="B335" i="7" s="1"/>
  <c r="B336" i="7" a="1"/>
  <c r="B336" i="7" s="1"/>
  <c r="B337" i="7" a="1"/>
  <c r="B337" i="7" s="1"/>
  <c r="B338" i="7" a="1"/>
  <c r="B338" i="7" s="1"/>
  <c r="B339" i="7" a="1"/>
  <c r="B339" i="7" s="1"/>
  <c r="B340" i="7" a="1"/>
  <c r="B340" i="7" s="1"/>
  <c r="B341" i="7" a="1"/>
  <c r="B341" i="7" s="1"/>
  <c r="B342" i="7" a="1"/>
  <c r="B342" i="7" s="1"/>
  <c r="B343" i="7" a="1"/>
  <c r="B343" i="7"/>
  <c r="B344" i="7" a="1"/>
  <c r="B344" i="7" s="1"/>
  <c r="B345" i="7" a="1"/>
  <c r="B345" i="7" s="1"/>
  <c r="B346" i="7" a="1"/>
  <c r="B346" i="7" s="1"/>
  <c r="B347" i="7" a="1"/>
  <c r="B347" i="7" s="1"/>
  <c r="B348" i="7" a="1"/>
  <c r="B348" i="7" s="1"/>
  <c r="B349" i="7" a="1"/>
  <c r="B349" i="7" s="1"/>
  <c r="B350" i="7" a="1"/>
  <c r="B350" i="7" s="1"/>
  <c r="B351" i="7" a="1"/>
  <c r="B351" i="7" s="1"/>
  <c r="B352" i="7" a="1"/>
  <c r="B352" i="7" s="1"/>
  <c r="B353" i="7" a="1"/>
  <c r="B353" i="7" s="1"/>
  <c r="B354" i="7" a="1"/>
  <c r="B354" i="7"/>
  <c r="B355" i="7" a="1"/>
  <c r="B355" i="7"/>
  <c r="B356" i="7" a="1"/>
  <c r="B356" i="7" s="1"/>
  <c r="B357" i="7" a="1"/>
  <c r="B357" i="7"/>
  <c r="B358" i="7" a="1"/>
  <c r="B358" i="7" s="1"/>
  <c r="B359" i="7" a="1"/>
  <c r="B359" i="7" s="1"/>
  <c r="B360" i="7" a="1"/>
  <c r="B360" i="7" s="1"/>
  <c r="B361" i="7" a="1"/>
  <c r="B361" i="7" s="1"/>
  <c r="B362" i="7" a="1"/>
  <c r="B362" i="7" s="1"/>
  <c r="B363" i="7" a="1"/>
  <c r="B363" i="7" s="1"/>
  <c r="B364" i="7" a="1"/>
  <c r="B364" i="7" s="1"/>
  <c r="B365" i="7" a="1"/>
  <c r="B365" i="7" s="1"/>
  <c r="B366" i="7" a="1"/>
  <c r="B366" i="7"/>
  <c r="B367" i="7" a="1"/>
  <c r="B367" i="7" s="1"/>
  <c r="B368" i="7" a="1"/>
  <c r="B368" i="7" s="1"/>
  <c r="B369" i="7" a="1"/>
  <c r="B369" i="7"/>
  <c r="B370" i="7" a="1"/>
  <c r="B370" i="7" s="1"/>
  <c r="B371" i="7" a="1"/>
  <c r="B371" i="7" s="1"/>
  <c r="B372" i="7" a="1"/>
  <c r="B372" i="7" s="1"/>
  <c r="B373" i="7" a="1"/>
  <c r="B373" i="7" s="1"/>
  <c r="B374" i="7" a="1"/>
  <c r="B374" i="7" s="1"/>
  <c r="B375" i="7" a="1"/>
  <c r="B375" i="7"/>
  <c r="B376" i="7" a="1"/>
  <c r="B376" i="7" s="1"/>
  <c r="B377" i="7" a="1"/>
  <c r="B377" i="7" s="1"/>
  <c r="B378" i="7" a="1"/>
  <c r="B378" i="7"/>
  <c r="B379" i="7" a="1"/>
  <c r="B379" i="7" s="1"/>
  <c r="B380" i="7" a="1"/>
  <c r="B380" i="7" s="1"/>
  <c r="B381" i="7" a="1"/>
  <c r="B381" i="7" s="1"/>
  <c r="B382" i="7" a="1"/>
  <c r="B382" i="7" s="1"/>
  <c r="B383" i="7" a="1"/>
  <c r="B383" i="7" s="1"/>
  <c r="B384" i="7" a="1"/>
  <c r="B384" i="7" s="1"/>
  <c r="B385" i="7" a="1"/>
  <c r="B385" i="7" s="1"/>
  <c r="B386" i="7" a="1"/>
  <c r="B386" i="7" s="1"/>
  <c r="B387" i="7" a="1"/>
  <c r="B387" i="7"/>
  <c r="B388" i="7" a="1"/>
  <c r="B388" i="7" s="1"/>
  <c r="B389" i="7" a="1"/>
  <c r="B389" i="7"/>
  <c r="B390" i="7" a="1"/>
  <c r="B390" i="7"/>
  <c r="B391" i="7" a="1"/>
  <c r="B391" i="7" s="1"/>
  <c r="B392" i="7" a="1"/>
  <c r="B392" i="7" s="1"/>
  <c r="B393" i="7" a="1"/>
  <c r="B393" i="7" s="1"/>
  <c r="B394" i="7" a="1"/>
  <c r="B394" i="7" s="1"/>
  <c r="B395" i="7" a="1"/>
  <c r="B395" i="7" s="1"/>
  <c r="B396" i="7" a="1"/>
  <c r="B396" i="7" s="1"/>
  <c r="B397" i="7" a="1"/>
  <c r="B397" i="7" s="1"/>
  <c r="B398" i="7" a="1"/>
  <c r="B398" i="7"/>
  <c r="B399" i="7" a="1"/>
  <c r="B399" i="7"/>
  <c r="B400" i="7" a="1"/>
  <c r="B400" i="7" s="1"/>
  <c r="B401" i="7" a="1"/>
  <c r="B401" i="7"/>
  <c r="B402" i="7" a="1"/>
  <c r="B402" i="7" s="1"/>
  <c r="B403" i="7" a="1"/>
  <c r="B403" i="7" s="1"/>
  <c r="B404" i="7" a="1"/>
  <c r="B404" i="7" s="1"/>
  <c r="B405" i="7" a="1"/>
  <c r="B405" i="7" s="1"/>
  <c r="B406" i="7" a="1"/>
  <c r="B406" i="7" s="1"/>
  <c r="B407" i="7" a="1"/>
  <c r="B407" i="7"/>
  <c r="B408" i="7" a="1"/>
  <c r="B408" i="7" s="1"/>
  <c r="B409" i="7" a="1"/>
  <c r="B409" i="7" s="1"/>
  <c r="B410" i="7" a="1"/>
  <c r="B410" i="7" s="1"/>
  <c r="B411" i="7" a="1"/>
  <c r="B411" i="7" s="1"/>
  <c r="B412" i="7" a="1"/>
  <c r="B412" i="7" s="1"/>
  <c r="B413" i="7" a="1"/>
  <c r="B413" i="7"/>
  <c r="B414" i="7" a="1"/>
  <c r="B414" i="7" s="1"/>
  <c r="B415" i="7" a="1"/>
  <c r="B415" i="7" s="1"/>
  <c r="B416" i="7" a="1"/>
  <c r="B416" i="7" s="1"/>
  <c r="B417" i="7" a="1"/>
  <c r="B417" i="7" s="1"/>
  <c r="B418" i="7" a="1"/>
  <c r="B418" i="7" s="1"/>
  <c r="B419" i="7" a="1"/>
  <c r="B419" i="7" s="1"/>
  <c r="B420" i="7" a="1"/>
  <c r="B420" i="7" s="1"/>
  <c r="B421" i="7" a="1"/>
  <c r="B421" i="7"/>
  <c r="B422" i="7" a="1"/>
  <c r="B422" i="7"/>
  <c r="B423" i="7" a="1"/>
  <c r="B423" i="7" s="1"/>
  <c r="B424" i="7" a="1"/>
  <c r="B424" i="7" s="1"/>
  <c r="B425" i="7" a="1"/>
  <c r="B425" i="7" s="1"/>
  <c r="B426" i="7" a="1"/>
  <c r="B426" i="7" s="1"/>
  <c r="B427" i="7" a="1"/>
  <c r="B427" i="7" s="1"/>
  <c r="B428" i="7" a="1"/>
  <c r="B428" i="7" s="1"/>
  <c r="B429" i="7" a="1"/>
  <c r="B429" i="7" s="1"/>
  <c r="B430" i="7" a="1"/>
  <c r="B430" i="7"/>
  <c r="B431" i="7" a="1"/>
  <c r="B431" i="7"/>
  <c r="B432" i="7" a="1"/>
  <c r="B432" i="7" s="1"/>
  <c r="B433" i="7" a="1"/>
  <c r="B433" i="7" s="1"/>
  <c r="B434" i="7" a="1"/>
  <c r="B434" i="7" s="1"/>
  <c r="B435" i="7" a="1"/>
  <c r="B435" i="7" s="1"/>
  <c r="B436" i="7" a="1"/>
  <c r="B436" i="7" s="1"/>
  <c r="B437" i="7" a="1"/>
  <c r="B437" i="7" s="1"/>
  <c r="B438" i="7" a="1"/>
  <c r="B438" i="7" s="1"/>
  <c r="B439" i="7" a="1"/>
  <c r="B439" i="7"/>
  <c r="B440" i="7" a="1"/>
  <c r="B440" i="7" s="1"/>
  <c r="B441" i="7" a="1"/>
  <c r="B441" i="7" s="1"/>
  <c r="B442" i="7" a="1"/>
  <c r="B442" i="7" s="1"/>
  <c r="B443" i="7" a="1"/>
  <c r="B443" i="7" s="1"/>
  <c r="B444" i="7" a="1"/>
  <c r="B444" i="7" s="1"/>
  <c r="B445" i="7" a="1"/>
  <c r="B445" i="7"/>
  <c r="B446" i="7" a="1"/>
  <c r="B446" i="7" s="1"/>
  <c r="B447" i="7" a="1"/>
  <c r="B447" i="7" s="1"/>
  <c r="B448" i="7" a="1"/>
  <c r="B448" i="7" s="1"/>
  <c r="B449" i="7" a="1"/>
  <c r="B449" i="7" s="1"/>
  <c r="B450" i="7" a="1"/>
  <c r="B450" i="7" s="1"/>
  <c r="B451" i="7" a="1"/>
  <c r="B451" i="7" s="1"/>
  <c r="B452" i="7" a="1"/>
  <c r="B452" i="7" s="1"/>
  <c r="B453" i="7" a="1"/>
  <c r="B453" i="7"/>
  <c r="B454" i="7" a="1"/>
  <c r="B454" i="7"/>
  <c r="B455" i="7" a="1"/>
  <c r="B455" i="7" s="1"/>
  <c r="B456" i="7" a="1"/>
  <c r="B456" i="7" s="1"/>
  <c r="B457" i="7" a="1"/>
  <c r="B457" i="7" s="1"/>
  <c r="B458" i="7" a="1"/>
  <c r="B458" i="7" s="1"/>
  <c r="B459" i="7" a="1"/>
  <c r="B459" i="7" s="1"/>
  <c r="B460" i="7" a="1"/>
  <c r="B460" i="7" s="1"/>
  <c r="B461" i="7" a="1"/>
  <c r="B461" i="7" s="1"/>
  <c r="B462" i="7" a="1"/>
  <c r="B462" i="7"/>
  <c r="B463" i="7" a="1"/>
  <c r="B463" i="7" s="1"/>
  <c r="B464" i="7" a="1"/>
  <c r="B464" i="7" s="1"/>
  <c r="B465" i="7" a="1"/>
  <c r="B465" i="7" s="1"/>
  <c r="B466" i="7" a="1"/>
  <c r="B466" i="7" s="1"/>
  <c r="B467" i="7" a="1"/>
  <c r="B467" i="7" s="1"/>
  <c r="B468" i="7" a="1"/>
  <c r="B468" i="7" s="1"/>
  <c r="B469" i="7" a="1"/>
  <c r="B469" i="7" s="1"/>
  <c r="B470" i="7" a="1"/>
  <c r="B470" i="7" s="1"/>
  <c r="B471" i="7" a="1"/>
  <c r="B471" i="7"/>
  <c r="B472" i="7" a="1"/>
  <c r="B472" i="7" s="1"/>
  <c r="B473" i="7" a="1"/>
  <c r="B473" i="7" s="1"/>
  <c r="B474" i="7" a="1"/>
  <c r="B474" i="7" s="1"/>
  <c r="B475" i="7" a="1"/>
  <c r="B475" i="7" s="1"/>
  <c r="B476" i="7" a="1"/>
  <c r="B476" i="7" s="1"/>
  <c r="B477" i="7" a="1"/>
  <c r="B477" i="7"/>
  <c r="B478" i="7" a="1"/>
  <c r="B478" i="7" s="1"/>
  <c r="B479" i="7" a="1"/>
  <c r="B479" i="7" s="1"/>
  <c r="B480" i="7" a="1"/>
  <c r="B480" i="7" s="1"/>
  <c r="B481" i="7" a="1"/>
  <c r="B481" i="7" s="1"/>
  <c r="B482" i="7" a="1"/>
  <c r="B482" i="7" s="1"/>
  <c r="B483" i="7" a="1"/>
  <c r="B483" i="7" s="1"/>
  <c r="B484" i="7" a="1"/>
  <c r="B484" i="7" s="1"/>
  <c r="B485" i="7" a="1"/>
  <c r="B485" i="7"/>
  <c r="B486" i="7" a="1"/>
  <c r="B486" i="7"/>
  <c r="B487" i="7" a="1"/>
  <c r="B487" i="7" s="1"/>
  <c r="B488" i="7" a="1"/>
  <c r="B488" i="7" s="1"/>
  <c r="B489" i="7" a="1"/>
  <c r="B489" i="7" s="1"/>
  <c r="B490" i="7" a="1"/>
  <c r="B490" i="7" s="1"/>
  <c r="B491" i="7" a="1"/>
  <c r="B491" i="7" s="1"/>
  <c r="B492" i="7" a="1"/>
  <c r="B492" i="7" s="1"/>
  <c r="B493" i="7" a="1"/>
  <c r="B493" i="7" s="1"/>
  <c r="B494" i="7" a="1"/>
  <c r="B494" i="7"/>
  <c r="B495" i="7" a="1"/>
  <c r="B495" i="7"/>
  <c r="B496" i="7" a="1"/>
  <c r="B496" i="7" s="1"/>
  <c r="B497" i="7" a="1"/>
  <c r="B497" i="7" s="1"/>
  <c r="B498" i="7" a="1"/>
  <c r="B498" i="7" s="1"/>
  <c r="B499" i="7" a="1"/>
  <c r="B499" i="7" s="1"/>
  <c r="B500" i="7" a="1"/>
  <c r="B500" i="7" s="1"/>
  <c r="B501" i="7" a="1"/>
  <c r="B501" i="7" s="1"/>
  <c r="B502" i="7" a="1"/>
  <c r="B502" i="7" s="1"/>
  <c r="B503" i="7" a="1"/>
  <c r="B503" i="7"/>
  <c r="B504" i="7" a="1"/>
  <c r="B504" i="7" s="1"/>
  <c r="B505" i="7" a="1"/>
  <c r="B505" i="7" s="1"/>
  <c r="B506" i="7" a="1"/>
  <c r="B506" i="7" s="1"/>
  <c r="B507" i="7" a="1"/>
  <c r="B507" i="7" s="1"/>
  <c r="B508" i="7" a="1"/>
  <c r="B508" i="7" s="1"/>
  <c r="B509" i="7" a="1"/>
  <c r="B509" i="7"/>
  <c r="B510" i="7" a="1"/>
  <c r="B510" i="7" s="1"/>
  <c r="B511" i="7" a="1"/>
  <c r="B511" i="7" s="1"/>
  <c r="B512" i="7" a="1"/>
  <c r="B512" i="7" s="1"/>
  <c r="B513" i="7" a="1"/>
  <c r="B513" i="7" s="1"/>
  <c r="B514" i="7" a="1"/>
  <c r="B514" i="7" s="1"/>
  <c r="B515" i="7" a="1"/>
  <c r="B515" i="7" s="1"/>
  <c r="B516" i="7" a="1"/>
  <c r="B516" i="7" s="1"/>
  <c r="B517" i="7" a="1"/>
  <c r="B517" i="7" s="1"/>
  <c r="B518" i="7" a="1"/>
  <c r="B518" i="7"/>
  <c r="B519" i="7" a="1"/>
  <c r="B519" i="7" s="1"/>
  <c r="B520" i="7" a="1"/>
  <c r="B520" i="7" s="1"/>
  <c r="B521" i="7" a="1"/>
  <c r="B521" i="7" s="1"/>
  <c r="B522" i="7" a="1"/>
  <c r="B522" i="7" s="1"/>
  <c r="B523" i="7" a="1"/>
  <c r="B523" i="7" s="1"/>
  <c r="B524" i="7" a="1"/>
  <c r="B524" i="7" s="1"/>
  <c r="B525" i="7" a="1"/>
  <c r="B525" i="7" s="1"/>
  <c r="B526" i="7" a="1"/>
  <c r="B526" i="7" s="1"/>
  <c r="B527" i="7" a="1"/>
  <c r="B527" i="7"/>
  <c r="B528" i="7" a="1"/>
  <c r="B528" i="7" s="1"/>
  <c r="B529" i="7" a="1"/>
  <c r="B529" i="7" s="1"/>
  <c r="B530" i="7" a="1"/>
  <c r="B530" i="7" s="1"/>
  <c r="B531" i="7" a="1"/>
  <c r="B531" i="7" s="1"/>
  <c r="B532" i="7" a="1"/>
  <c r="B532" i="7" s="1"/>
  <c r="B533" i="7" a="1"/>
  <c r="B533" i="7" s="1"/>
  <c r="B534" i="7" a="1"/>
  <c r="B534" i="7" s="1"/>
  <c r="B535" i="7" a="1"/>
  <c r="B535" i="7"/>
  <c r="B536" i="7" a="1"/>
  <c r="B536" i="7" s="1"/>
  <c r="B537" i="7" a="1"/>
  <c r="B537" i="7" s="1"/>
  <c r="B538" i="7" a="1"/>
  <c r="B538" i="7" s="1"/>
  <c r="B539" i="7" a="1"/>
  <c r="B539" i="7" s="1"/>
  <c r="B540" i="7" a="1"/>
  <c r="B540" i="7" s="1"/>
  <c r="B541" i="7" a="1"/>
  <c r="B541" i="7"/>
  <c r="B542" i="7" a="1"/>
  <c r="B542" i="7" s="1"/>
  <c r="B543" i="7" a="1"/>
  <c r="B543" i="7" s="1"/>
  <c r="B544" i="7" a="1"/>
  <c r="B544" i="7" s="1"/>
  <c r="B545" i="7" a="1"/>
  <c r="B545" i="7" s="1"/>
  <c r="B546" i="7" a="1"/>
  <c r="B546" i="7" s="1"/>
  <c r="B547" i="7" a="1"/>
  <c r="B547" i="7" s="1"/>
  <c r="B548" i="7" a="1"/>
  <c r="B548" i="7" s="1"/>
  <c r="B549" i="7" a="1"/>
  <c r="B549" i="7" s="1"/>
  <c r="B550" i="7" a="1"/>
  <c r="B550" i="7"/>
  <c r="B551" i="7" a="1"/>
  <c r="B551" i="7" s="1"/>
  <c r="B552" i="7" a="1"/>
  <c r="B552" i="7" s="1"/>
  <c r="B553" i="7" a="1"/>
  <c r="B553" i="7" s="1"/>
  <c r="B554" i="7" a="1"/>
  <c r="B554" i="7" s="1"/>
  <c r="B555" i="7" a="1"/>
  <c r="B555" i="7" s="1"/>
  <c r="B556" i="7" a="1"/>
  <c r="B556" i="7" s="1"/>
  <c r="B557" i="7" a="1"/>
  <c r="B557" i="7" s="1"/>
  <c r="B558" i="7" a="1"/>
  <c r="B558" i="7" s="1"/>
  <c r="B559" i="7" a="1"/>
  <c r="B559" i="7"/>
  <c r="B560" i="7" a="1"/>
  <c r="B560" i="7" s="1"/>
  <c r="B561" i="7" a="1"/>
  <c r="B561" i="7" s="1"/>
  <c r="B562" i="7" a="1"/>
  <c r="B562" i="7" s="1"/>
  <c r="B563" i="7" a="1"/>
  <c r="B563" i="7" s="1"/>
  <c r="B564" i="7" a="1"/>
  <c r="B564" i="7" s="1"/>
  <c r="B565" i="7" a="1"/>
  <c r="B565" i="7" s="1"/>
  <c r="B566" i="7" a="1"/>
  <c r="B566" i="7" s="1"/>
  <c r="B567" i="7" a="1"/>
  <c r="B567" i="7" s="1"/>
  <c r="B568" i="7" a="1"/>
  <c r="B568" i="7" s="1"/>
  <c r="B569" i="7" a="1"/>
  <c r="B569" i="7" s="1"/>
  <c r="B570" i="7" a="1"/>
  <c r="B570" i="7" s="1"/>
  <c r="B571" i="7" a="1"/>
  <c r="B571" i="7" s="1"/>
  <c r="B572" i="7" a="1"/>
  <c r="B572" i="7" s="1"/>
  <c r="B573" i="7" a="1"/>
  <c r="B573" i="7"/>
  <c r="B574" i="7" a="1"/>
  <c r="B574" i="7" s="1"/>
  <c r="B575" i="7" a="1"/>
  <c r="B575" i="7" s="1"/>
  <c r="B576" i="7" a="1"/>
  <c r="B576" i="7" s="1"/>
  <c r="B577" i="7" a="1"/>
  <c r="B577" i="7" s="1"/>
  <c r="B578" i="7" a="1"/>
  <c r="B578" i="7" s="1"/>
  <c r="B579" i="7" a="1"/>
  <c r="B579" i="7" s="1"/>
  <c r="B580" i="7" a="1"/>
  <c r="B580" i="7" s="1"/>
  <c r="B581" i="7" a="1"/>
  <c r="B581" i="7" s="1"/>
  <c r="B582" i="7" a="1"/>
  <c r="B582" i="7"/>
  <c r="B583" i="7" a="1"/>
  <c r="B583" i="7" s="1"/>
  <c r="B584" i="7" a="1"/>
  <c r="B584" i="7" s="1"/>
  <c r="B585" i="7" a="1"/>
  <c r="B585" i="7" s="1"/>
  <c r="B586" i="7" a="1"/>
  <c r="B586" i="7" s="1"/>
  <c r="B587" i="7" a="1"/>
  <c r="B587" i="7" s="1"/>
  <c r="B588" i="7" a="1"/>
  <c r="B588" i="7" s="1"/>
  <c r="B589" i="7" a="1"/>
  <c r="B589" i="7" s="1"/>
  <c r="B590" i="7" a="1"/>
  <c r="B590" i="7" s="1"/>
  <c r="B591" i="7" a="1"/>
  <c r="B591" i="7"/>
  <c r="B592" i="7" a="1"/>
  <c r="B592" i="7" s="1"/>
  <c r="B593" i="7" a="1"/>
  <c r="B593" i="7" s="1"/>
  <c r="B594" i="7" a="1"/>
  <c r="B594" i="7" s="1"/>
  <c r="B595" i="7" a="1"/>
  <c r="B595" i="7" s="1"/>
  <c r="B596" i="7" a="1"/>
  <c r="B596" i="7" s="1"/>
  <c r="B597" i="7" a="1"/>
  <c r="B597" i="7" s="1"/>
  <c r="B598" i="7" a="1"/>
  <c r="B598" i="7" s="1"/>
  <c r="B599" i="7" a="1"/>
  <c r="B599" i="7" s="1"/>
  <c r="B600" i="7" a="1"/>
  <c r="B600" i="7" s="1"/>
  <c r="B601" i="7" a="1"/>
  <c r="B601" i="7" s="1"/>
  <c r="B602" i="7" a="1"/>
  <c r="B602" i="7" s="1"/>
  <c r="B603" i="7" a="1"/>
  <c r="B603" i="7" s="1"/>
  <c r="B604" i="7" a="1"/>
  <c r="B604" i="7" s="1"/>
  <c r="B605" i="7" a="1"/>
  <c r="B605" i="7"/>
  <c r="B606" i="7" a="1"/>
  <c r="B606" i="7" s="1"/>
  <c r="B607" i="7" a="1"/>
  <c r="B607" i="7" s="1"/>
  <c r="B608" i="7" a="1"/>
  <c r="B608" i="7" s="1"/>
  <c r="B609" i="7" a="1"/>
  <c r="B609" i="7" s="1"/>
  <c r="B610" i="7" a="1"/>
  <c r="B610" i="7" s="1"/>
  <c r="B611" i="7" a="1"/>
  <c r="B611" i="7" s="1"/>
  <c r="B612" i="7" a="1"/>
  <c r="B612" i="7" s="1"/>
  <c r="B613" i="7" a="1"/>
  <c r="B613" i="7" s="1"/>
  <c r="B614" i="7" a="1"/>
  <c r="B614" i="7"/>
  <c r="B615" i="7" a="1"/>
  <c r="B615" i="7" s="1"/>
  <c r="B616" i="7" a="1"/>
  <c r="B616" i="7" s="1"/>
  <c r="B617" i="7" a="1"/>
  <c r="B617" i="7" s="1"/>
  <c r="B618" i="7" a="1"/>
  <c r="B618" i="7" s="1"/>
  <c r="B619" i="7" a="1"/>
  <c r="B619" i="7" s="1"/>
  <c r="B620" i="7" a="1"/>
  <c r="B620" i="7" s="1"/>
  <c r="B621" i="7" a="1"/>
  <c r="B621" i="7" s="1"/>
  <c r="B622" i="7" a="1"/>
  <c r="B622" i="7" s="1"/>
  <c r="B623" i="7" a="1"/>
  <c r="B623" i="7"/>
  <c r="B624" i="7" a="1"/>
  <c r="B624" i="7" s="1"/>
  <c r="B625" i="7" a="1"/>
  <c r="B625" i="7" s="1"/>
  <c r="B626" i="7" a="1"/>
  <c r="B626" i="7" s="1"/>
  <c r="B627" i="7" a="1"/>
  <c r="B627" i="7" s="1"/>
  <c r="B628" i="7" a="1"/>
  <c r="B628" i="7" s="1"/>
  <c r="B629" i="7" a="1"/>
  <c r="B629" i="7" s="1"/>
  <c r="B630" i="7" a="1"/>
  <c r="B630" i="7" s="1"/>
  <c r="B631" i="7" a="1"/>
  <c r="B631" i="7" s="1"/>
  <c r="B632" i="7" a="1"/>
  <c r="B632" i="7" s="1"/>
  <c r="B633" i="7" a="1"/>
  <c r="B633" i="7" s="1"/>
  <c r="B634" i="7" a="1"/>
  <c r="B634" i="7"/>
  <c r="B635" i="7" a="1"/>
  <c r="B635" i="7" s="1"/>
  <c r="B636" i="7" a="1"/>
  <c r="B636" i="7" s="1"/>
  <c r="B637" i="7" a="1"/>
  <c r="B637" i="7"/>
  <c r="B638" i="7" a="1"/>
  <c r="B638" i="7"/>
  <c r="B639" i="7" a="1"/>
  <c r="B639" i="7" s="1"/>
  <c r="B640" i="7" a="1"/>
  <c r="B640" i="7" s="1"/>
  <c r="B641" i="7" a="1"/>
  <c r="B641" i="7" s="1"/>
  <c r="B642" i="7" a="1"/>
  <c r="B642" i="7" s="1"/>
  <c r="B643" i="7" a="1"/>
  <c r="B643" i="7" s="1"/>
  <c r="B644" i="7" a="1"/>
  <c r="B644" i="7"/>
  <c r="B645" i="7" a="1"/>
  <c r="B645" i="7" s="1"/>
  <c r="B646" i="7" a="1"/>
  <c r="B646" i="7"/>
  <c r="B647" i="7" a="1"/>
  <c r="B647" i="7" s="1"/>
  <c r="B648" i="7" a="1"/>
  <c r="B648" i="7" s="1"/>
  <c r="B649" i="7" a="1"/>
  <c r="B649" i="7" s="1"/>
  <c r="B650" i="7" a="1"/>
  <c r="B650" i="7" s="1"/>
  <c r="B651" i="7" a="1"/>
  <c r="B651" i="7" s="1"/>
  <c r="B652" i="7" a="1"/>
  <c r="B652" i="7" s="1"/>
  <c r="B653" i="7" a="1"/>
  <c r="B653" i="7" s="1"/>
  <c r="B654" i="7" a="1"/>
  <c r="B654" i="7" s="1"/>
  <c r="B655" i="7" a="1"/>
  <c r="B655" i="7"/>
  <c r="B656" i="7" a="1"/>
  <c r="B656" i="7" s="1"/>
  <c r="B657" i="7" a="1"/>
  <c r="B657" i="7" s="1"/>
  <c r="B658" i="7" a="1"/>
  <c r="B658" i="7"/>
  <c r="B659" i="7" a="1"/>
  <c r="B659" i="7" s="1"/>
  <c r="B660" i="7" a="1"/>
  <c r="B660" i="7" s="1"/>
  <c r="B661" i="7" a="1"/>
  <c r="B661" i="7" s="1"/>
  <c r="B662" i="7" a="1"/>
  <c r="B662" i="7" s="1"/>
  <c r="B663" i="7" a="1"/>
  <c r="B663" i="7" s="1"/>
  <c r="B664" i="7" a="1"/>
  <c r="B664" i="7"/>
  <c r="B665" i="7" a="1"/>
  <c r="B665" i="7" s="1"/>
  <c r="B666" i="7" a="1"/>
  <c r="B666" i="7" s="1"/>
  <c r="B667" i="7" a="1"/>
  <c r="B667" i="7"/>
  <c r="B668" i="7" a="1"/>
  <c r="B668" i="7" s="1"/>
  <c r="B669" i="7" a="1"/>
  <c r="B669" i="7" s="1"/>
  <c r="B670" i="7" a="1"/>
  <c r="B670" i="7" s="1"/>
  <c r="B671" i="7" a="1"/>
  <c r="B671" i="7" s="1"/>
  <c r="B672" i="7" a="1"/>
  <c r="B672" i="7" s="1"/>
  <c r="B673" i="7" a="1"/>
  <c r="B673" i="7" s="1"/>
  <c r="B674" i="7" a="1"/>
  <c r="B674" i="7" s="1"/>
  <c r="B675" i="7" a="1"/>
  <c r="B675" i="7" s="1"/>
  <c r="B676" i="7" a="1"/>
  <c r="B676" i="7"/>
  <c r="B677" i="7" a="1"/>
  <c r="B677" i="7" s="1"/>
  <c r="B678" i="7" a="1"/>
  <c r="B678" i="7"/>
  <c r="B679" i="7" a="1"/>
  <c r="B679" i="7" s="1"/>
  <c r="B680" i="7" a="1"/>
  <c r="B680" i="7" s="1"/>
  <c r="B681" i="7" a="1"/>
  <c r="B681" i="7" s="1"/>
  <c r="B682" i="7" a="1"/>
  <c r="B682" i="7" s="1"/>
  <c r="B683" i="7" a="1"/>
  <c r="B683" i="7" s="1"/>
  <c r="B684" i="7" a="1"/>
  <c r="B684" i="7" s="1"/>
  <c r="B685" i="7" a="1"/>
  <c r="B685" i="7" s="1"/>
  <c r="B686" i="7" a="1"/>
  <c r="B686" i="7" s="1"/>
  <c r="B687" i="7" a="1"/>
  <c r="B687" i="7"/>
  <c r="B688" i="7" a="1"/>
  <c r="B688" i="7" s="1"/>
  <c r="B689" i="7" a="1"/>
  <c r="B689" i="7" s="1"/>
  <c r="B690" i="7" a="1"/>
  <c r="B690" i="7"/>
  <c r="B691" i="7" a="1"/>
  <c r="B691" i="7" s="1"/>
  <c r="B692" i="7" a="1"/>
  <c r="B692" i="7" s="1"/>
  <c r="B693" i="7" a="1"/>
  <c r="B693" i="7" s="1"/>
  <c r="B694" i="7" a="1"/>
  <c r="B694" i="7" s="1"/>
  <c r="B695" i="7" a="1"/>
  <c r="B695" i="7" s="1"/>
  <c r="B696" i="7" a="1"/>
  <c r="B696" i="7"/>
  <c r="B697" i="7" a="1"/>
  <c r="B697" i="7" s="1"/>
  <c r="B698" i="7" a="1"/>
  <c r="B698" i="7" s="1"/>
  <c r="B699" i="7" a="1"/>
  <c r="B699" i="7"/>
  <c r="B700" i="7" a="1"/>
  <c r="B700" i="7" s="1"/>
  <c r="B701" i="7" a="1"/>
  <c r="B701" i="7" s="1"/>
  <c r="B702" i="7" a="1"/>
  <c r="B702" i="7" s="1"/>
  <c r="B703" i="7" a="1"/>
  <c r="B703" i="7" s="1"/>
  <c r="B704" i="7" a="1"/>
  <c r="B704" i="7" s="1"/>
  <c r="B705" i="7" a="1"/>
  <c r="B705" i="7" s="1"/>
  <c r="B706" i="7" a="1"/>
  <c r="B706" i="7" s="1"/>
  <c r="B707" i="7" a="1"/>
  <c r="B707" i="7" s="1"/>
  <c r="B708" i="7" a="1"/>
  <c r="B708" i="7"/>
  <c r="B709" i="7" a="1"/>
  <c r="B709" i="7" s="1"/>
  <c r="B710" i="7" a="1"/>
  <c r="B710" i="7"/>
  <c r="B711" i="7" a="1"/>
  <c r="B711" i="7" s="1"/>
  <c r="B712" i="7" a="1"/>
  <c r="B712" i="7" s="1"/>
  <c r="B713" i="7" a="1"/>
  <c r="B713" i="7" s="1"/>
  <c r="B714" i="7" a="1"/>
  <c r="B714" i="7" s="1"/>
  <c r="B715" i="7" a="1"/>
  <c r="B715" i="7" s="1"/>
  <c r="B716" i="7" a="1"/>
  <c r="B716" i="7" s="1"/>
  <c r="B717" i="7" a="1"/>
  <c r="B717" i="7" s="1"/>
  <c r="B718" i="7" a="1"/>
  <c r="B718" i="7" s="1"/>
  <c r="B719" i="7" a="1"/>
  <c r="B719" i="7"/>
  <c r="B720" i="7" a="1"/>
  <c r="B720" i="7" s="1"/>
  <c r="B721" i="7" a="1"/>
  <c r="B721" i="7" s="1"/>
  <c r="B722" i="7" a="1"/>
  <c r="B722" i="7"/>
  <c r="B723" i="7" a="1"/>
  <c r="B723" i="7" s="1"/>
  <c r="B724" i="7" a="1"/>
  <c r="B724" i="7" s="1"/>
  <c r="B725" i="7" a="1"/>
  <c r="B725" i="7" s="1"/>
  <c r="B726" i="7" a="1"/>
  <c r="B726" i="7" s="1"/>
  <c r="B727" i="7" a="1"/>
  <c r="B727" i="7" s="1"/>
  <c r="B728" i="7" a="1"/>
  <c r="B728" i="7"/>
  <c r="B729" i="7" a="1"/>
  <c r="B729" i="7" s="1"/>
  <c r="B730" i="7" a="1"/>
  <c r="B730" i="7" s="1"/>
  <c r="B731" i="7" a="1"/>
  <c r="B731" i="7"/>
  <c r="B732" i="7" a="1"/>
  <c r="B732" i="7" s="1"/>
  <c r="B733" i="7" a="1"/>
  <c r="B733" i="7" s="1"/>
  <c r="B734" i="7" a="1"/>
  <c r="B734" i="7" s="1"/>
  <c r="B735" i="7" a="1"/>
  <c r="B735" i="7" s="1"/>
  <c r="B736" i="7" a="1"/>
  <c r="B736" i="7" s="1"/>
  <c r="B737" i="7" a="1"/>
  <c r="B737" i="7" s="1"/>
  <c r="B738" i="7" a="1"/>
  <c r="B738" i="7" s="1"/>
  <c r="B739" i="7" a="1"/>
  <c r="B739" i="7" s="1"/>
  <c r="B740" i="7" a="1"/>
  <c r="B740" i="7"/>
  <c r="B741" i="7" a="1"/>
  <c r="B741" i="7" s="1"/>
  <c r="B742" i="7" a="1"/>
  <c r="B742" i="7"/>
  <c r="B743" i="7" a="1"/>
  <c r="B743" i="7" s="1"/>
  <c r="B744" i="7" a="1"/>
  <c r="B744" i="7" s="1"/>
  <c r="B745" i="7" a="1"/>
  <c r="B745" i="7" s="1"/>
  <c r="B746" i="7" a="1"/>
  <c r="B746" i="7" s="1"/>
  <c r="B747" i="7" a="1"/>
  <c r="B747" i="7" s="1"/>
  <c r="B748" i="7" a="1"/>
  <c r="B748" i="7" s="1"/>
  <c r="B749" i="7" a="1"/>
  <c r="B749" i="7" s="1"/>
  <c r="B750" i="7" a="1"/>
  <c r="B750" i="7" s="1"/>
  <c r="B751" i="7" a="1"/>
  <c r="B751" i="7"/>
  <c r="B752" i="7" a="1"/>
  <c r="B752" i="7" s="1"/>
  <c r="B753" i="7" a="1"/>
  <c r="B753" i="7" s="1"/>
  <c r="B754" i="7" a="1"/>
  <c r="B754" i="7"/>
  <c r="B755" i="7" a="1"/>
  <c r="B755" i="7" s="1"/>
  <c r="B756" i="7" a="1"/>
  <c r="B756" i="7" s="1"/>
  <c r="B757" i="7" a="1"/>
  <c r="B757" i="7" s="1"/>
  <c r="B758" i="7" a="1"/>
  <c r="B758" i="7" s="1"/>
  <c r="B759" i="7" a="1"/>
  <c r="B759" i="7" s="1"/>
  <c r="B760" i="7" a="1"/>
  <c r="B760" i="7"/>
  <c r="B761" i="7" a="1"/>
  <c r="B761" i="7" s="1"/>
  <c r="B762" i="7" a="1"/>
  <c r="B762" i="7" s="1"/>
  <c r="B763" i="7" a="1"/>
  <c r="B763" i="7"/>
  <c r="B764" i="7" a="1"/>
  <c r="B764" i="7" s="1"/>
  <c r="B765" i="7" a="1"/>
  <c r="B765" i="7" s="1"/>
  <c r="B766" i="7" a="1"/>
  <c r="B766" i="7" s="1"/>
  <c r="B767" i="7" a="1"/>
  <c r="B767" i="7" s="1"/>
  <c r="B768" i="7" a="1"/>
  <c r="B768" i="7" s="1"/>
  <c r="B769" i="7" a="1"/>
  <c r="B769" i="7" s="1"/>
  <c r="B770" i="7" a="1"/>
  <c r="B770" i="7" s="1"/>
  <c r="B771" i="7" a="1"/>
  <c r="B771" i="7" s="1"/>
  <c r="B772" i="7" a="1"/>
  <c r="B772" i="7"/>
  <c r="B773" i="7" a="1"/>
  <c r="B773" i="7" s="1"/>
  <c r="B774" i="7" a="1"/>
  <c r="B774" i="7"/>
  <c r="B775" i="7" a="1"/>
  <c r="B775" i="7" s="1"/>
  <c r="B776" i="7" a="1"/>
  <c r="B776" i="7" s="1"/>
  <c r="B777" i="7" a="1"/>
  <c r="B777" i="7" s="1"/>
  <c r="B778" i="7" a="1"/>
  <c r="B778" i="7" s="1"/>
  <c r="B779" i="7" a="1"/>
  <c r="B779" i="7" s="1"/>
  <c r="B780" i="7" a="1"/>
  <c r="B780" i="7" s="1"/>
  <c r="B781" i="7" a="1"/>
  <c r="B781" i="7" s="1"/>
  <c r="B782" i="7" a="1"/>
  <c r="B782" i="7" s="1"/>
  <c r="B783" i="7" a="1"/>
  <c r="B783" i="7"/>
  <c r="B784" i="7" a="1"/>
  <c r="B784" i="7" s="1"/>
  <c r="B785" i="7" a="1"/>
  <c r="B785" i="7" s="1"/>
  <c r="B786" i="7" a="1"/>
  <c r="B786" i="7"/>
  <c r="B787" i="7" a="1"/>
  <c r="B787" i="7" s="1"/>
  <c r="B788" i="7" a="1"/>
  <c r="B788" i="7" s="1"/>
  <c r="B789" i="7" a="1"/>
  <c r="B789" i="7" s="1"/>
  <c r="B790" i="7" a="1"/>
  <c r="B790" i="7" s="1"/>
  <c r="B791" i="7" a="1"/>
  <c r="B791" i="7" s="1"/>
  <c r="B792" i="7" a="1"/>
  <c r="B792" i="7"/>
  <c r="B793" i="7" a="1"/>
  <c r="B793" i="7" s="1"/>
  <c r="B794" i="7" a="1"/>
  <c r="B794" i="7" s="1"/>
  <c r="B795" i="7" a="1"/>
  <c r="B795" i="7"/>
  <c r="B796" i="7" a="1"/>
  <c r="B796" i="7" s="1"/>
  <c r="B797" i="7" a="1"/>
  <c r="B797" i="7" s="1"/>
  <c r="B798" i="7" a="1"/>
  <c r="B798" i="7" s="1"/>
  <c r="B799" i="7" a="1"/>
  <c r="B799" i="7" s="1"/>
  <c r="B800" i="7" a="1"/>
  <c r="B800" i="7" s="1"/>
  <c r="B801" i="7" a="1"/>
  <c r="B801" i="7" s="1"/>
  <c r="B802" i="7" a="1"/>
  <c r="B802" i="7" s="1"/>
  <c r="B803" i="7" a="1"/>
  <c r="B803" i="7" s="1"/>
  <c r="B804" i="7" a="1"/>
  <c r="B804" i="7"/>
  <c r="B805" i="7" a="1"/>
  <c r="B805" i="7" s="1"/>
  <c r="B806" i="7" a="1"/>
  <c r="B806" i="7"/>
  <c r="B807" i="7" a="1"/>
  <c r="B807" i="7" s="1"/>
  <c r="B808" i="7" a="1"/>
  <c r="B808" i="7" s="1"/>
  <c r="B809" i="7" a="1"/>
  <c r="B809" i="7" s="1"/>
  <c r="B810" i="7" a="1"/>
  <c r="B810" i="7" s="1"/>
  <c r="B811" i="7" a="1"/>
  <c r="B811" i="7" s="1"/>
  <c r="B812" i="7" a="1"/>
  <c r="B812" i="7" s="1"/>
  <c r="B813" i="7" a="1"/>
  <c r="B813" i="7" s="1"/>
  <c r="B814" i="7" a="1"/>
  <c r="B814" i="7" s="1"/>
  <c r="B815" i="7" a="1"/>
  <c r="B815" i="7"/>
  <c r="B816" i="7" a="1"/>
  <c r="B816" i="7" s="1"/>
  <c r="B817" i="7" a="1"/>
  <c r="B817" i="7" s="1"/>
  <c r="B818" i="7" a="1"/>
  <c r="B818" i="7"/>
  <c r="B819" i="7" a="1"/>
  <c r="B819" i="7" s="1"/>
  <c r="B820" i="7" a="1"/>
  <c r="B820" i="7" s="1"/>
  <c r="B821" i="7" a="1"/>
  <c r="B821" i="7" s="1"/>
  <c r="B822" i="7" a="1"/>
  <c r="B822" i="7" s="1"/>
  <c r="B823" i="7" a="1"/>
  <c r="B823" i="7" s="1"/>
  <c r="B824" i="7" a="1"/>
  <c r="B824" i="7"/>
  <c r="B825" i="7" a="1"/>
  <c r="B825" i="7" s="1"/>
  <c r="B826" i="7" a="1"/>
  <c r="B826" i="7" s="1"/>
  <c r="B827" i="7" a="1"/>
  <c r="B827" i="7"/>
  <c r="B828" i="7" a="1"/>
  <c r="B828" i="7" s="1"/>
  <c r="B829" i="7" a="1"/>
  <c r="B829" i="7" s="1"/>
  <c r="B830" i="7" a="1"/>
  <c r="B830" i="7" s="1"/>
  <c r="B831" i="7" a="1"/>
  <c r="B831" i="7" s="1"/>
  <c r="B832" i="7" a="1"/>
  <c r="B832" i="7" s="1"/>
  <c r="B833" i="7" a="1"/>
  <c r="B833" i="7" s="1"/>
  <c r="B834" i="7" a="1"/>
  <c r="B834" i="7" s="1"/>
  <c r="B835" i="7" a="1"/>
  <c r="B835" i="7" s="1"/>
  <c r="B836" i="7" a="1"/>
  <c r="B836" i="7"/>
  <c r="B837" i="7" a="1"/>
  <c r="B837" i="7" s="1"/>
  <c r="B838" i="7" a="1"/>
  <c r="B838" i="7"/>
  <c r="B839" i="7" a="1"/>
  <c r="B839" i="7" s="1"/>
  <c r="B840" i="7" a="1"/>
  <c r="B840" i="7" s="1"/>
  <c r="B841" i="7" a="1"/>
  <c r="B841" i="7" s="1"/>
  <c r="B842" i="7" a="1"/>
  <c r="B842" i="7" s="1"/>
  <c r="B843" i="7" a="1"/>
  <c r="B843" i="7" s="1"/>
  <c r="B844" i="7" a="1"/>
  <c r="B844" i="7" s="1"/>
  <c r="B845" i="7" a="1"/>
  <c r="B845" i="7" s="1"/>
  <c r="B846" i="7" a="1"/>
  <c r="B846" i="7" s="1"/>
  <c r="B847" i="7" a="1"/>
  <c r="B847" i="7"/>
  <c r="B848" i="7" a="1"/>
  <c r="B848" i="7" s="1"/>
  <c r="B849" i="7" a="1"/>
  <c r="B849" i="7" s="1"/>
  <c r="B850" i="7" a="1"/>
  <c r="B850" i="7"/>
  <c r="B851" i="7" a="1"/>
  <c r="B851" i="7" s="1"/>
  <c r="B852" i="7" a="1"/>
  <c r="B852" i="7" s="1"/>
  <c r="B853" i="7" a="1"/>
  <c r="B853" i="7" s="1"/>
  <c r="B854" i="7" a="1"/>
  <c r="B854" i="7" s="1"/>
  <c r="B855" i="7" a="1"/>
  <c r="B855" i="7" s="1"/>
  <c r="B856" i="7" a="1"/>
  <c r="B856" i="7"/>
  <c r="B857" i="7" a="1"/>
  <c r="B857" i="7" s="1"/>
  <c r="B858" i="7" a="1"/>
  <c r="B858" i="7" s="1"/>
  <c r="B859" i="7" a="1"/>
  <c r="B859" i="7"/>
  <c r="B860" i="7" a="1"/>
  <c r="B860" i="7" s="1"/>
  <c r="B861" i="7" a="1"/>
  <c r="B861" i="7" s="1"/>
  <c r="B862" i="7" a="1"/>
  <c r="B862" i="7" s="1"/>
  <c r="B863" i="7" a="1"/>
  <c r="B863" i="7" s="1"/>
  <c r="B864" i="7" a="1"/>
  <c r="B864" i="7" s="1"/>
  <c r="B865" i="7" a="1"/>
  <c r="B865" i="7" s="1"/>
  <c r="B866" i="7" a="1"/>
  <c r="B866" i="7" s="1"/>
  <c r="B867" i="7" a="1"/>
  <c r="B867" i="7"/>
  <c r="B868" i="7" a="1"/>
  <c r="B868" i="7"/>
  <c r="B869" i="7" a="1"/>
  <c r="B869" i="7" s="1"/>
  <c r="B870" i="7" a="1"/>
  <c r="B870" i="7"/>
  <c r="B871" i="7" a="1"/>
  <c r="B871" i="7" s="1"/>
  <c r="B872" i="7" a="1"/>
  <c r="B872" i="7" s="1"/>
  <c r="B873" i="7" a="1"/>
  <c r="B873" i="7" s="1"/>
  <c r="B874" i="7" a="1"/>
  <c r="B874" i="7" s="1"/>
  <c r="B875" i="7" a="1"/>
  <c r="B875" i="7" s="1"/>
  <c r="B876" i="7" a="1"/>
  <c r="B876" i="7" s="1"/>
  <c r="B877" i="7" a="1"/>
  <c r="B877" i="7" s="1"/>
  <c r="B878" i="7" a="1"/>
  <c r="B878" i="7"/>
  <c r="B879" i="7" a="1"/>
  <c r="B879" i="7"/>
  <c r="B880" i="7" a="1"/>
  <c r="B880" i="7" s="1"/>
  <c r="B881" i="7" a="1"/>
  <c r="B881" i="7"/>
  <c r="B882" i="7" a="1"/>
  <c r="B882" i="7" s="1"/>
  <c r="B883" i="7" a="1"/>
  <c r="B883" i="7" s="1"/>
  <c r="B884" i="7" a="1"/>
  <c r="B884" i="7" s="1"/>
  <c r="B885" i="7" a="1"/>
  <c r="B885" i="7" s="1"/>
  <c r="B886" i="7" a="1"/>
  <c r="B886" i="7" s="1"/>
  <c r="B887" i="7" a="1"/>
  <c r="B887" i="7"/>
  <c r="B888" i="7" a="1"/>
  <c r="B888" i="7" s="1"/>
  <c r="B889" i="7" a="1"/>
  <c r="B889" i="7" s="1"/>
  <c r="B890" i="7" a="1"/>
  <c r="B890" i="7"/>
  <c r="B891" i="7" a="1"/>
  <c r="B891" i="7" s="1"/>
  <c r="B892" i="7" a="1"/>
  <c r="B892" i="7" s="1"/>
  <c r="B893" i="7" a="1"/>
  <c r="B893" i="7"/>
  <c r="B894" i="7" a="1"/>
  <c r="B894" i="7" s="1"/>
  <c r="B895" i="7" a="1"/>
  <c r="B895" i="7" s="1"/>
  <c r="B896" i="7" a="1"/>
  <c r="B896" i="7" s="1"/>
  <c r="B897" i="7" a="1"/>
  <c r="B897" i="7" s="1"/>
  <c r="B898" i="7" a="1"/>
  <c r="B898" i="7" s="1"/>
  <c r="B899" i="7" a="1"/>
  <c r="B899" i="7"/>
  <c r="B900" i="7" a="1"/>
  <c r="B900" i="7" s="1"/>
  <c r="B901" i="7" a="1"/>
  <c r="B901" i="7"/>
  <c r="B902" i="7" a="1"/>
  <c r="B902" i="7"/>
  <c r="B903" i="7" a="1"/>
  <c r="B903" i="7" s="1"/>
  <c r="B904" i="7" a="1"/>
  <c r="B904" i="7" s="1"/>
  <c r="B905" i="7" a="1"/>
  <c r="B905" i="7" s="1"/>
  <c r="B906" i="7" a="1"/>
  <c r="B906" i="7" s="1"/>
  <c r="B907" i="7" a="1"/>
  <c r="B907" i="7" s="1"/>
  <c r="B908" i="7" a="1"/>
  <c r="B908" i="7" s="1"/>
  <c r="B909" i="7" a="1"/>
  <c r="B909" i="7" s="1"/>
  <c r="B910" i="7" a="1"/>
  <c r="B910" i="7"/>
  <c r="B911" i="7" a="1"/>
  <c r="B911" i="7"/>
  <c r="B912" i="7" a="1"/>
  <c r="B912" i="7" s="1"/>
  <c r="B913" i="7" a="1"/>
  <c r="B913" i="7"/>
  <c r="B914" i="7" a="1"/>
  <c r="B914" i="7" s="1"/>
  <c r="B915" i="7" a="1"/>
  <c r="B915" i="7" s="1"/>
  <c r="B916" i="7" a="1"/>
  <c r="B916" i="7" s="1"/>
  <c r="B917" i="7" a="1"/>
  <c r="B917" i="7" s="1"/>
  <c r="B918" i="7" a="1"/>
  <c r="B918" i="7" s="1"/>
  <c r="B919" i="7" a="1"/>
  <c r="B919" i="7"/>
  <c r="B920" i="7" a="1"/>
  <c r="B920" i="7" s="1"/>
  <c r="B921" i="7" a="1"/>
  <c r="B921" i="7" s="1"/>
  <c r="B922" i="7" a="1"/>
  <c r="B922" i="7"/>
  <c r="B923" i="7" a="1"/>
  <c r="B923" i="7" s="1"/>
  <c r="B924" i="7" a="1"/>
  <c r="B924" i="7" s="1"/>
  <c r="B925" i="7" a="1"/>
  <c r="B925" i="7"/>
  <c r="B926" i="7" a="1"/>
  <c r="B926" i="7" s="1"/>
  <c r="B927" i="7" a="1"/>
  <c r="B927" i="7" s="1"/>
  <c r="B928" i="7" a="1"/>
  <c r="B928" i="7" s="1"/>
  <c r="B929" i="7" a="1"/>
  <c r="B929" i="7" s="1"/>
  <c r="B930" i="7" a="1"/>
  <c r="B930" i="7" s="1"/>
  <c r="B931" i="7" a="1"/>
  <c r="B931" i="7"/>
  <c r="B932" i="7" a="1"/>
  <c r="B932" i="7" s="1"/>
  <c r="B933" i="7" a="1"/>
  <c r="B933" i="7"/>
  <c r="B934" i="7" a="1"/>
  <c r="B934" i="7"/>
  <c r="B935" i="7" a="1"/>
  <c r="B935" i="7" s="1"/>
  <c r="B936" i="7" a="1"/>
  <c r="B936" i="7" s="1"/>
  <c r="B937" i="7" a="1"/>
  <c r="B937" i="7" s="1"/>
  <c r="B938" i="7" a="1"/>
  <c r="B938" i="7" s="1"/>
  <c r="B939" i="7" a="1"/>
  <c r="B939" i="7" s="1"/>
  <c r="B940" i="7" a="1"/>
  <c r="B940" i="7" s="1"/>
  <c r="B941" i="7" a="1"/>
  <c r="B941" i="7" s="1"/>
  <c r="B942" i="7" a="1"/>
  <c r="B942" i="7"/>
  <c r="B943" i="7" a="1"/>
  <c r="B943" i="7"/>
  <c r="B944" i="7" a="1"/>
  <c r="B944" i="7" s="1"/>
  <c r="B945" i="7" a="1"/>
  <c r="B945" i="7"/>
  <c r="B946" i="7" a="1"/>
  <c r="B946" i="7" s="1"/>
  <c r="B947" i="7" a="1"/>
  <c r="B947" i="7" s="1"/>
  <c r="B948" i="7" a="1"/>
  <c r="B948" i="7" s="1"/>
  <c r="B949" i="7" a="1"/>
  <c r="B949" i="7" s="1"/>
  <c r="B950" i="7" a="1"/>
  <c r="B950" i="7" s="1"/>
  <c r="B951" i="7" a="1"/>
  <c r="B951" i="7"/>
  <c r="B952" i="7" a="1"/>
  <c r="B952" i="7" s="1"/>
  <c r="B953" i="7" a="1"/>
  <c r="B953" i="7" s="1"/>
  <c r="B954" i="7" a="1"/>
  <c r="B954" i="7"/>
  <c r="B955" i="7" a="1"/>
  <c r="B955" i="7" s="1"/>
  <c r="B956" i="7" a="1"/>
  <c r="B956" i="7" s="1"/>
  <c r="B957" i="7" a="1"/>
  <c r="B957" i="7"/>
  <c r="B958" i="7" a="1"/>
  <c r="B958" i="7" s="1"/>
  <c r="B959" i="7" a="1"/>
  <c r="B959" i="7" s="1"/>
  <c r="B960" i="7" a="1"/>
  <c r="B960" i="7" s="1"/>
  <c r="B961" i="7" a="1"/>
  <c r="B961" i="7" s="1"/>
  <c r="B962" i="7" a="1"/>
  <c r="B962" i="7" s="1"/>
  <c r="B963" i="7" a="1"/>
  <c r="B963" i="7"/>
  <c r="B964" i="7" a="1"/>
  <c r="B964" i="7" s="1"/>
  <c r="B965" i="7" a="1"/>
  <c r="B965" i="7"/>
  <c r="B966" i="7" a="1"/>
  <c r="B966" i="7"/>
  <c r="B967" i="7" a="1"/>
  <c r="B967" i="7" s="1"/>
  <c r="B968" i="7" a="1"/>
  <c r="B968" i="7" s="1"/>
  <c r="B969" i="7" a="1"/>
  <c r="B969" i="7" s="1"/>
  <c r="B970" i="7" a="1"/>
  <c r="B970" i="7" s="1"/>
  <c r="B971" i="7" a="1"/>
  <c r="B971" i="7" s="1"/>
  <c r="B972" i="7" a="1"/>
  <c r="B972" i="7" s="1"/>
  <c r="B973" i="7" a="1"/>
  <c r="B973" i="7" s="1"/>
  <c r="B974" i="7" a="1"/>
  <c r="B974" i="7"/>
  <c r="B975" i="7" a="1"/>
  <c r="B975" i="7"/>
  <c r="B976" i="7" a="1"/>
  <c r="B976" i="7" s="1"/>
  <c r="B977" i="7" a="1"/>
  <c r="B977" i="7"/>
  <c r="B978" i="7" a="1"/>
  <c r="B978" i="7" s="1"/>
  <c r="B979" i="7" a="1"/>
  <c r="B979" i="7" s="1"/>
  <c r="B980" i="7" a="1"/>
  <c r="B980" i="7" s="1"/>
  <c r="B981" i="7" a="1"/>
  <c r="B981" i="7" s="1"/>
  <c r="B982" i="7" a="1"/>
  <c r="B982" i="7" s="1"/>
  <c r="B983" i="7" a="1"/>
  <c r="B983" i="7"/>
  <c r="B984" i="7" a="1"/>
  <c r="B984" i="7" s="1"/>
  <c r="B985" i="7" a="1"/>
  <c r="B985" i="7" s="1"/>
  <c r="B986" i="7" a="1"/>
  <c r="B986" i="7"/>
  <c r="B987" i="7" a="1"/>
  <c r="B987" i="7" s="1"/>
  <c r="B988" i="7" a="1"/>
  <c r="B988" i="7" s="1"/>
  <c r="B989" i="7" a="1"/>
  <c r="B989" i="7"/>
  <c r="B990" i="7" a="1"/>
  <c r="B990" i="7" s="1"/>
  <c r="B991" i="7" a="1"/>
  <c r="B991" i="7" s="1"/>
  <c r="B992" i="7" a="1"/>
  <c r="B992" i="7" s="1"/>
  <c r="B993" i="7" a="1"/>
  <c r="B993" i="7" s="1"/>
  <c r="B994" i="7" a="1"/>
  <c r="B994" i="7" s="1"/>
  <c r="B995" i="7" a="1"/>
  <c r="B995" i="7"/>
  <c r="B996" i="7" a="1"/>
  <c r="B996" i="7" s="1"/>
  <c r="B997" i="7" a="1"/>
  <c r="B997" i="7"/>
  <c r="B998" i="7" a="1"/>
  <c r="B998" i="7"/>
  <c r="B999" i="7" a="1"/>
  <c r="B999" i="7" s="1"/>
  <c r="B1000" i="7" a="1"/>
  <c r="B1000" i="7" s="1"/>
  <c r="B1001" i="7" a="1"/>
  <c r="B1001" i="7" s="1"/>
  <c r="B1002" i="7" a="1"/>
  <c r="B1002" i="7" s="1"/>
  <c r="B1003" i="7" a="1"/>
  <c r="B1003" i="7" s="1"/>
  <c r="B1004" i="7" a="1"/>
  <c r="B1004" i="7" s="1"/>
  <c r="B1005" i="7" a="1"/>
  <c r="B1005" i="7" s="1"/>
  <c r="B1006" i="7" a="1"/>
  <c r="B1006" i="7"/>
  <c r="B1007" i="7" a="1"/>
  <c r="B1007" i="7"/>
  <c r="B1008" i="7" a="1"/>
  <c r="B1008" i="7" s="1"/>
  <c r="B1009" i="7" a="1"/>
  <c r="B1009" i="7"/>
  <c r="B1010" i="7" a="1"/>
  <c r="B1010" i="7" s="1"/>
  <c r="B1011" i="7" a="1"/>
  <c r="B1011" i="7" s="1"/>
  <c r="B1012" i="7" a="1"/>
  <c r="B1012" i="7" s="1"/>
  <c r="B1013" i="7" a="1"/>
  <c r="B1013" i="7" s="1"/>
  <c r="B1014" i="7" a="1"/>
  <c r="B1014" i="7" s="1"/>
  <c r="B1015" i="7" a="1"/>
  <c r="B1015" i="7"/>
  <c r="B1016" i="7" a="1"/>
  <c r="B1016" i="7" s="1"/>
  <c r="B1017" i="7" a="1"/>
  <c r="B1017" i="7" s="1"/>
  <c r="B1018" i="7" a="1"/>
  <c r="B1018" i="7"/>
  <c r="B1019" i="7" a="1"/>
  <c r="B1019" i="7" s="1"/>
  <c r="B1020" i="7" a="1"/>
  <c r="B1020" i="7" s="1"/>
  <c r="B1021" i="7" a="1"/>
  <c r="B1021" i="7"/>
  <c r="B1022" i="7" a="1"/>
  <c r="B1022" i="7" s="1"/>
  <c r="B1023" i="7" a="1"/>
  <c r="B1023" i="7" s="1"/>
  <c r="B1024" i="7" a="1"/>
  <c r="B1024" i="7" s="1"/>
  <c r="B1025" i="7" a="1"/>
  <c r="B1025" i="7" s="1"/>
  <c r="B1026" i="7" a="1"/>
  <c r="B1026" i="7" s="1"/>
  <c r="B1027" i="7" a="1"/>
  <c r="B1027" i="7"/>
  <c r="B1028" i="7" a="1"/>
  <c r="B1028" i="7" s="1"/>
  <c r="B1029" i="7" a="1"/>
  <c r="B1029" i="7"/>
  <c r="B1030" i="7" a="1"/>
  <c r="B1030" i="7"/>
  <c r="B1031" i="7" a="1"/>
  <c r="B1031" i="7" s="1"/>
  <c r="B1032" i="7" a="1"/>
  <c r="B1032" i="7" s="1"/>
  <c r="B1033" i="7" a="1"/>
  <c r="B1033" i="7" s="1"/>
  <c r="B1034" i="7" a="1"/>
  <c r="B1034" i="7" s="1"/>
  <c r="B1035" i="7" a="1"/>
  <c r="B1035" i="7" s="1"/>
  <c r="B1036" i="7" a="1"/>
  <c r="B1036" i="7" s="1"/>
  <c r="B1037" i="7" a="1"/>
  <c r="B1037" i="7" s="1"/>
  <c r="B1038" i="7" a="1"/>
  <c r="B1038" i="7"/>
  <c r="B1039" i="7" a="1"/>
  <c r="B1039" i="7"/>
  <c r="B1040" i="7" a="1"/>
  <c r="B1040" i="7" s="1"/>
  <c r="B1041" i="7" a="1"/>
  <c r="B1041" i="7"/>
  <c r="B1042" i="7" a="1"/>
  <c r="B1042" i="7" s="1"/>
  <c r="B1043" i="7" a="1"/>
  <c r="B1043" i="7" s="1"/>
  <c r="B1044" i="7" a="1"/>
  <c r="B1044" i="7" s="1"/>
  <c r="B1045" i="7" a="1"/>
  <c r="B1045" i="7" s="1"/>
  <c r="B1046" i="7" a="1"/>
  <c r="B1046" i="7" s="1"/>
  <c r="B1047" i="7" a="1"/>
  <c r="B1047" i="7"/>
  <c r="B1048" i="7" a="1"/>
  <c r="B1048" i="7" s="1"/>
  <c r="B1049" i="7" a="1"/>
  <c r="B1049" i="7" s="1"/>
  <c r="B1050" i="7" a="1"/>
  <c r="B1050" i="7"/>
  <c r="B1051" i="7" a="1"/>
  <c r="B1051" i="7" s="1"/>
  <c r="B1052" i="7" a="1"/>
  <c r="B1052" i="7" s="1"/>
  <c r="B1053" i="7" a="1"/>
  <c r="B1053" i="7"/>
  <c r="B1054" i="7" a="1"/>
  <c r="B1054" i="7" s="1"/>
  <c r="B1055" i="7" a="1"/>
  <c r="B1055" i="7" s="1"/>
  <c r="B1056" i="7" a="1"/>
  <c r="B1056" i="7" s="1"/>
  <c r="B1057" i="7" a="1"/>
  <c r="B1057" i="7" s="1"/>
  <c r="B1058" i="7" a="1"/>
  <c r="B1058" i="7" s="1"/>
  <c r="B1059" i="7" a="1"/>
  <c r="B1059" i="7"/>
  <c r="B1060" i="7" a="1"/>
  <c r="B1060" i="7" s="1"/>
  <c r="B1061" i="7" a="1"/>
  <c r="B1061" i="7"/>
  <c r="B1062" i="7" a="1"/>
  <c r="B1062" i="7"/>
  <c r="B1063" i="7" a="1"/>
  <c r="B1063" i="7" s="1"/>
  <c r="B1064" i="7" a="1"/>
  <c r="B1064" i="7" s="1"/>
  <c r="B1065" i="7" a="1"/>
  <c r="B1065" i="7" s="1"/>
  <c r="B1066" i="7" a="1"/>
  <c r="B1066" i="7" s="1"/>
  <c r="B1067" i="7" a="1"/>
  <c r="B1067" i="7" s="1"/>
  <c r="B1068" i="7" a="1"/>
  <c r="B1068" i="7" s="1"/>
  <c r="B1069" i="7" a="1"/>
  <c r="B1069" i="7" s="1"/>
  <c r="B1070" i="7" a="1"/>
  <c r="B1070" i="7"/>
  <c r="B1071" i="7" a="1"/>
  <c r="B1071" i="7"/>
  <c r="B1072" i="7" a="1"/>
  <c r="B1072" i="7" s="1"/>
  <c r="B1073" i="7" a="1"/>
  <c r="B1073" i="7"/>
  <c r="B1074" i="7" a="1"/>
  <c r="B1074" i="7" s="1"/>
  <c r="B1075" i="7" a="1"/>
  <c r="B1075" i="7" s="1"/>
  <c r="B1076" i="7" a="1"/>
  <c r="B1076" i="7" s="1"/>
  <c r="B1077" i="7" a="1"/>
  <c r="B1077" i="7" s="1"/>
  <c r="B1078" i="7" a="1"/>
  <c r="B1078" i="7" s="1"/>
  <c r="B1079" i="7" a="1"/>
  <c r="B1079" i="7"/>
  <c r="B1080" i="7" a="1"/>
  <c r="B1080" i="7" s="1"/>
  <c r="B1081" i="7" a="1"/>
  <c r="B1081" i="7" s="1"/>
  <c r="B1082" i="7" a="1"/>
  <c r="B1082" i="7"/>
  <c r="B1083" i="7" a="1"/>
  <c r="B1083" i="7" s="1"/>
  <c r="B1084" i="7" a="1"/>
  <c r="B1084" i="7" s="1"/>
  <c r="B1085" i="7" a="1"/>
  <c r="B1085" i="7"/>
  <c r="B1086" i="7" a="1"/>
  <c r="B1086" i="7" s="1"/>
  <c r="B1087" i="7" a="1"/>
  <c r="B1087" i="7" s="1"/>
  <c r="B1088" i="7" a="1"/>
  <c r="B1088" i="7" s="1"/>
  <c r="B1089" i="7" a="1"/>
  <c r="B1089" i="7" s="1"/>
  <c r="B1090" i="7" a="1"/>
  <c r="B1090" i="7" s="1"/>
  <c r="B1091" i="7" a="1"/>
  <c r="B1091" i="7"/>
  <c r="B1092" i="7" a="1"/>
  <c r="B1092" i="7" s="1"/>
  <c r="B1093" i="7" a="1"/>
  <c r="B1093" i="7"/>
  <c r="B1094" i="7" a="1"/>
  <c r="B1094" i="7"/>
  <c r="B1095" i="7" a="1"/>
  <c r="B1095" i="7" s="1"/>
  <c r="B1096" i="7" a="1"/>
  <c r="B1096" i="7" s="1"/>
  <c r="B1097" i="7" a="1"/>
  <c r="B1097" i="7" s="1"/>
  <c r="B1098" i="7" a="1"/>
  <c r="B1098" i="7" s="1"/>
  <c r="B1099" i="7" a="1"/>
  <c r="B1099" i="7" s="1"/>
  <c r="B1100" i="7" a="1"/>
  <c r="B1100" i="7" s="1"/>
  <c r="B1101" i="7" a="1"/>
  <c r="B1101" i="7" s="1"/>
  <c r="B1102" i="7" a="1"/>
  <c r="B1102" i="7"/>
  <c r="B1103" i="7" a="1"/>
  <c r="B1103" i="7"/>
  <c r="B1104" i="7" a="1"/>
  <c r="B1104" i="7" s="1"/>
  <c r="B1105" i="7" a="1"/>
  <c r="B1105" i="7"/>
  <c r="B1106" i="7" a="1"/>
  <c r="B1106" i="7" s="1"/>
  <c r="B1107" i="7" a="1"/>
  <c r="B1107" i="7" s="1"/>
  <c r="B1108" i="7" a="1"/>
  <c r="B1108" i="7" s="1"/>
  <c r="B1109" i="7" a="1"/>
  <c r="B1109" i="7" s="1"/>
  <c r="B1110" i="7" a="1"/>
  <c r="B1110" i="7" s="1"/>
  <c r="B1111" i="7" a="1"/>
  <c r="B1111" i="7"/>
  <c r="B1112" i="7" a="1"/>
  <c r="B1112" i="7" s="1"/>
  <c r="B1113" i="7" a="1"/>
  <c r="B1113" i="7" s="1"/>
  <c r="B1114" i="7" a="1"/>
  <c r="B1114" i="7"/>
  <c r="B1115" i="7" a="1"/>
  <c r="B1115" i="7" s="1"/>
  <c r="B1116" i="7" a="1"/>
  <c r="B1116" i="7" s="1"/>
  <c r="B1117" i="7" a="1"/>
  <c r="B1117" i="7"/>
  <c r="B1118" i="7" a="1"/>
  <c r="B1118" i="7" s="1"/>
  <c r="B1119" i="7" a="1"/>
  <c r="B1119" i="7" s="1"/>
  <c r="B1120" i="7" a="1"/>
  <c r="B1120" i="7" s="1"/>
  <c r="B1121" i="7" a="1"/>
  <c r="B1121" i="7" s="1"/>
  <c r="B1122" i="7" a="1"/>
  <c r="B1122" i="7" s="1"/>
  <c r="B1123" i="7" a="1"/>
  <c r="B1123" i="7"/>
  <c r="B1124" i="7" a="1"/>
  <c r="B1124" i="7" s="1"/>
  <c r="B1125" i="7" a="1"/>
  <c r="B1125" i="7"/>
  <c r="B1126" i="7" a="1"/>
  <c r="B1126" i="7"/>
  <c r="B1127" i="7" a="1"/>
  <c r="B1127" i="7" s="1"/>
  <c r="B1128" i="7" a="1"/>
  <c r="B1128" i="7" s="1"/>
  <c r="B1129" i="7" a="1"/>
  <c r="B1129" i="7"/>
  <c r="B1130" i="7" a="1"/>
  <c r="B1130" i="7"/>
  <c r="B1131" i="7" a="1"/>
  <c r="B1131" i="7" s="1"/>
  <c r="B1132" i="7" a="1"/>
  <c r="B1132" i="7" s="1"/>
  <c r="B1133" i="7" a="1"/>
  <c r="B1133" i="7" s="1"/>
  <c r="B1134" i="7" a="1"/>
  <c r="B1134" i="7" s="1"/>
  <c r="B1135" i="7" a="1"/>
  <c r="B1135" i="7" s="1"/>
  <c r="B1136" i="7" a="1"/>
  <c r="B1136" i="7" s="1"/>
  <c r="B1137" i="7" a="1"/>
  <c r="B1137" i="7" s="1"/>
  <c r="B1138" i="7" a="1"/>
  <c r="B1138" i="7"/>
  <c r="B1139" i="7" a="1"/>
  <c r="B1139" i="7" s="1"/>
  <c r="B1140" i="7" a="1"/>
  <c r="B1140" i="7"/>
  <c r="B1141" i="7" a="1"/>
  <c r="B1141" i="7" s="1"/>
  <c r="B1142" i="7" a="1"/>
  <c r="B1142" i="7" s="1"/>
  <c r="B1143" i="7" a="1"/>
  <c r="B1143" i="7" s="1"/>
  <c r="B1144" i="7" a="1"/>
  <c r="B1144" i="7"/>
  <c r="B1145" i="7" a="1"/>
  <c r="B1145" i="7" s="1"/>
  <c r="B1146" i="7" a="1"/>
  <c r="B1146" i="7" s="1"/>
  <c r="B1147" i="7" a="1"/>
  <c r="B1147" i="7" s="1"/>
  <c r="B1148" i="7" a="1"/>
  <c r="B1148" i="7" s="1"/>
  <c r="B1149" i="7" a="1"/>
  <c r="B1149" i="7" s="1"/>
  <c r="B1150" i="7" a="1"/>
  <c r="B1150" i="7" s="1"/>
  <c r="B1151" i="7" a="1"/>
  <c r="B1151" i="7" s="1"/>
  <c r="B1152" i="7" a="1"/>
  <c r="B1152" i="7"/>
  <c r="B1153" i="7" a="1"/>
  <c r="B1153" i="7"/>
  <c r="B1154" i="7" a="1"/>
  <c r="B1154" i="7" s="1"/>
  <c r="B1155" i="7" a="1"/>
  <c r="B1155" i="7" s="1"/>
  <c r="B1156" i="7" a="1"/>
  <c r="B1156" i="7" s="1"/>
  <c r="B1157" i="7" a="1"/>
  <c r="B1157" i="7" s="1"/>
  <c r="B1158" i="7" a="1"/>
  <c r="B1158" i="7" s="1"/>
  <c r="B1159" i="7" a="1"/>
  <c r="B1159" i="7" s="1"/>
  <c r="B1160" i="7" a="1"/>
  <c r="B1160" i="7" s="1"/>
  <c r="B1161" i="7" a="1"/>
  <c r="B1161" i="7"/>
  <c r="B1162" i="7" a="1"/>
  <c r="B1162" i="7"/>
  <c r="B1163" i="7" a="1"/>
  <c r="B1163" i="7" s="1"/>
  <c r="B1164" i="7" a="1"/>
  <c r="B1164" i="7" s="1"/>
  <c r="B1165" i="7" a="1"/>
  <c r="B1165" i="7" s="1"/>
  <c r="B1166" i="7" a="1"/>
  <c r="B1166" i="7" s="1"/>
  <c r="B1167" i="7" a="1"/>
  <c r="B1167" i="7" s="1"/>
  <c r="B1168" i="7" a="1"/>
  <c r="B1168" i="7" s="1"/>
  <c r="B1169" i="7" a="1"/>
  <c r="B1169" i="7" s="1"/>
  <c r="B1170" i="7" a="1"/>
  <c r="B1170" i="7"/>
  <c r="B1171" i="7" a="1"/>
  <c r="B1171" i="7" s="1"/>
  <c r="B1172" i="7" a="1"/>
  <c r="B1172" i="7" s="1"/>
  <c r="B1173" i="7" a="1"/>
  <c r="B1173" i="7" s="1"/>
  <c r="B1174" i="7" a="1"/>
  <c r="B1174" i="7" s="1"/>
  <c r="B1175" i="7" a="1"/>
  <c r="B1175" i="7" s="1"/>
  <c r="B1176" i="7" a="1"/>
  <c r="B1176" i="7"/>
  <c r="B1177" i="7" a="1"/>
  <c r="B1177" i="7" s="1"/>
  <c r="B1178" i="7" a="1"/>
  <c r="B1178" i="7" s="1"/>
  <c r="B1179" i="7" a="1"/>
  <c r="B1179" i="7" s="1"/>
  <c r="B1180" i="7" a="1"/>
  <c r="B1180" i="7" s="1"/>
  <c r="B1181" i="7" a="1"/>
  <c r="B1181" i="7"/>
  <c r="B1182" i="7" a="1"/>
  <c r="B1182" i="7" s="1"/>
  <c r="B1183" i="7" a="1"/>
  <c r="B1183" i="7" s="1"/>
  <c r="B1184" i="7" a="1"/>
  <c r="B1184" i="7"/>
  <c r="B1185" i="7" a="1"/>
  <c r="B1185" i="7"/>
  <c r="B1186" i="7" a="1"/>
  <c r="B1186" i="7" s="1"/>
  <c r="B1187" i="7" a="1"/>
  <c r="B1187" i="7" s="1"/>
  <c r="B1188" i="7" a="1"/>
  <c r="B1188" i="7" s="1"/>
  <c r="B1189" i="7" a="1"/>
  <c r="B1189" i="7" s="1"/>
  <c r="B1190" i="7" a="1"/>
  <c r="B1190" i="7" s="1"/>
  <c r="B1191" i="7" a="1"/>
  <c r="B1191" i="7" s="1"/>
  <c r="B1192" i="7" a="1"/>
  <c r="B1192" i="7" s="1"/>
  <c r="B1193" i="7" a="1"/>
  <c r="B1193" i="7"/>
  <c r="B1194" i="7" a="1"/>
  <c r="B1194" i="7"/>
  <c r="B1195" i="7" a="1"/>
  <c r="B1195" i="7" s="1"/>
  <c r="B1196" i="7" a="1"/>
  <c r="B1196" i="7" s="1"/>
  <c r="B1197" i="7" a="1"/>
  <c r="B1197" i="7" s="1"/>
  <c r="B1198" i="7" a="1"/>
  <c r="B1198" i="7" s="1"/>
  <c r="B1199" i="7" a="1"/>
  <c r="B1199" i="7" s="1"/>
  <c r="B1200" i="7" a="1"/>
  <c r="B1200" i="7" s="1"/>
  <c r="B1201" i="7" a="1"/>
  <c r="B1201" i="7" s="1"/>
  <c r="B1202" i="7" a="1"/>
  <c r="B1202" i="7"/>
  <c r="B1203" i="7" a="1"/>
  <c r="B1203" i="7" s="1"/>
  <c r="B1204" i="7" a="1"/>
  <c r="B1204" i="7" s="1"/>
  <c r="B1205" i="7" a="1"/>
  <c r="B1205" i="7" s="1"/>
  <c r="B1206" i="7" a="1"/>
  <c r="B1206" i="7" s="1"/>
  <c r="B1207" i="7" a="1"/>
  <c r="B1207" i="7" s="1"/>
  <c r="B1208" i="7" a="1"/>
  <c r="B1208" i="7"/>
  <c r="B1209" i="7" a="1"/>
  <c r="B1209" i="7" s="1"/>
  <c r="B1210" i="7" a="1"/>
  <c r="B1210" i="7" s="1"/>
  <c r="B1211" i="7" a="1"/>
  <c r="B1211" i="7" s="1"/>
  <c r="B1212" i="7" a="1"/>
  <c r="B1212" i="7" s="1"/>
  <c r="B1213" i="7" a="1"/>
  <c r="B1213" i="7" s="1"/>
  <c r="B1214" i="7" a="1"/>
  <c r="B1214" i="7" s="1"/>
  <c r="B1215" i="7" a="1"/>
  <c r="B1215" i="7" s="1"/>
  <c r="B1216" i="7" a="1"/>
  <c r="B1216" i="7"/>
  <c r="B1217" i="7" a="1"/>
  <c r="B1217" i="7"/>
  <c r="B1218" i="7" a="1"/>
  <c r="B1218" i="7" s="1"/>
  <c r="B1219" i="7" a="1"/>
  <c r="B1219" i="7" s="1"/>
  <c r="B1220" i="7" a="1"/>
  <c r="B1220" i="7" s="1"/>
  <c r="B1221" i="7" a="1"/>
  <c r="B1221" i="7" s="1"/>
  <c r="B1222" i="7" a="1"/>
  <c r="B1222" i="7" s="1"/>
  <c r="B1223" i="7" a="1"/>
  <c r="B1223" i="7" s="1"/>
  <c r="B1224" i="7" a="1"/>
  <c r="B1224" i="7" s="1"/>
  <c r="B1225" i="7" a="1"/>
  <c r="B1225" i="7"/>
  <c r="B1226" i="7" a="1"/>
  <c r="B1226" i="7"/>
  <c r="B1227" i="7" a="1"/>
  <c r="B1227" i="7" s="1"/>
  <c r="B1228" i="7" a="1"/>
  <c r="B1228" i="7" s="1"/>
  <c r="B1229" i="7" a="1"/>
  <c r="B1229" i="7" s="1"/>
  <c r="B1230" i="7" a="1"/>
  <c r="B1230" i="7" s="1"/>
  <c r="B1231" i="7" a="1"/>
  <c r="B1231" i="7" s="1"/>
  <c r="B1232" i="7" a="1"/>
  <c r="B1232" i="7" s="1"/>
  <c r="B1233" i="7" a="1"/>
  <c r="B1233" i="7" s="1"/>
  <c r="B1234" i="7" a="1"/>
  <c r="B1234" i="7"/>
  <c r="B1235" i="7" a="1"/>
  <c r="B1235" i="7" s="1"/>
  <c r="B1236" i="7" a="1"/>
  <c r="B1236" i="7"/>
  <c r="B1237" i="7" a="1"/>
  <c r="B1237" i="7" s="1"/>
  <c r="B1238" i="7" a="1"/>
  <c r="B1238" i="7" s="1"/>
  <c r="B1239" i="7" a="1"/>
  <c r="B1239" i="7" s="1"/>
  <c r="B1240" i="7" a="1"/>
  <c r="B1240" i="7"/>
  <c r="B1241" i="7" a="1"/>
  <c r="B1241" i="7" s="1"/>
  <c r="B1242" i="7" a="1"/>
  <c r="B1242" i="7" s="1"/>
  <c r="B1243" i="7" a="1"/>
  <c r="B1243" i="7" s="1"/>
  <c r="B1244" i="7" a="1"/>
  <c r="B1244" i="7" s="1"/>
  <c r="B1245" i="7" a="1"/>
  <c r="B1245" i="7"/>
  <c r="B1246" i="7" a="1"/>
  <c r="B1246" i="7" s="1"/>
  <c r="B1247" i="7" a="1"/>
  <c r="B1247" i="7" s="1"/>
  <c r="B1248" i="7" a="1"/>
  <c r="B1248" i="7"/>
  <c r="B1249" i="7" a="1"/>
  <c r="B1249" i="7"/>
  <c r="B1250" i="7" a="1"/>
  <c r="B1250" i="7" s="1"/>
  <c r="B1251" i="7" a="1"/>
  <c r="B1251" i="7" s="1"/>
  <c r="B1252" i="7" a="1"/>
  <c r="B1252" i="7" s="1"/>
  <c r="B1253" i="7" a="1"/>
  <c r="B1253" i="7" s="1"/>
  <c r="B1254" i="7" a="1"/>
  <c r="B1254" i="7"/>
  <c r="B1255" i="7" a="1"/>
  <c r="B1255" i="7" s="1"/>
  <c r="B1256" i="7" a="1"/>
  <c r="B1256" i="7" s="1"/>
  <c r="B1257" i="7" a="1"/>
  <c r="B1257" i="7"/>
  <c r="B1258" i="7" a="1"/>
  <c r="B1258" i="7"/>
  <c r="B1259" i="7" a="1"/>
  <c r="B1259" i="7" s="1"/>
  <c r="B1260" i="7" a="1"/>
  <c r="B1260" i="7" s="1"/>
  <c r="B1261" i="7" a="1"/>
  <c r="B1261" i="7" s="1"/>
  <c r="B1262" i="7" a="1"/>
  <c r="B1262" i="7" s="1"/>
  <c r="B1263" i="7" a="1"/>
  <c r="B1263" i="7" s="1"/>
  <c r="B1264" i="7" a="1"/>
  <c r="B1264" i="7" s="1"/>
  <c r="B1265" i="7" a="1"/>
  <c r="B1265" i="7" s="1"/>
  <c r="B1266" i="7" a="1"/>
  <c r="B1266" i="7"/>
  <c r="B1267" i="7" a="1"/>
  <c r="B1267" i="7" s="1"/>
  <c r="B1268" i="7" a="1"/>
  <c r="B1268" i="7"/>
  <c r="B1269" i="7" a="1"/>
  <c r="B1269" i="7" s="1"/>
  <c r="B1270" i="7" a="1"/>
  <c r="B1270" i="7" s="1"/>
  <c r="B1271" i="7" a="1"/>
  <c r="B1271" i="7" s="1"/>
  <c r="B1272" i="7" a="1"/>
  <c r="B1272" i="7"/>
  <c r="B1273" i="7" a="1"/>
  <c r="B1273" i="7" s="1"/>
  <c r="B1274" i="7" a="1"/>
  <c r="B1274" i="7" s="1"/>
  <c r="B1275" i="7" a="1"/>
  <c r="B1275" i="7" s="1"/>
  <c r="B1276" i="7" a="1"/>
  <c r="B1276" i="7" s="1"/>
  <c r="B1277" i="7" a="1"/>
  <c r="B1277" i="7"/>
  <c r="B1278" i="7" a="1"/>
  <c r="B1278" i="7" s="1"/>
  <c r="B1279" i="7" a="1"/>
  <c r="B1279" i="7" s="1"/>
  <c r="B1280" i="7" a="1"/>
  <c r="B1280" i="7"/>
  <c r="B1281" i="7" a="1"/>
  <c r="B1281" i="7"/>
  <c r="B1282" i="7" a="1"/>
  <c r="B1282" i="7" s="1"/>
  <c r="B1283" i="7" a="1"/>
  <c r="B1283" i="7" s="1"/>
  <c r="B1284" i="7" a="1"/>
  <c r="B1284" i="7" s="1"/>
  <c r="B1285" i="7" a="1"/>
  <c r="B1285" i="7" s="1"/>
  <c r="B1286" i="7" a="1"/>
  <c r="B1286" i="7"/>
  <c r="B1287" i="7" a="1"/>
  <c r="B1287" i="7" s="1"/>
  <c r="B1288" i="7" a="1"/>
  <c r="B1288" i="7" s="1"/>
  <c r="B1289" i="7" a="1"/>
  <c r="B1289" i="7"/>
  <c r="B1290" i="7" a="1"/>
  <c r="B1290" i="7"/>
  <c r="B1291" i="7" a="1"/>
  <c r="B1291" i="7" s="1"/>
  <c r="B1292" i="7" a="1"/>
  <c r="B1292" i="7" s="1"/>
  <c r="B1293" i="7" a="1"/>
  <c r="B1293" i="7" s="1"/>
  <c r="B1294" i="7" a="1"/>
  <c r="B1294" i="7" s="1"/>
  <c r="B1295" i="7" a="1"/>
  <c r="B1295" i="7" s="1"/>
  <c r="B1296" i="7" a="1"/>
  <c r="B1296" i="7" s="1"/>
  <c r="B1297" i="7" a="1"/>
  <c r="B1297" i="7" s="1"/>
  <c r="B1298" i="7" a="1"/>
  <c r="B1298" i="7"/>
  <c r="B1299" i="7" a="1"/>
  <c r="B1299" i="7" s="1"/>
  <c r="B1300" i="7" a="1"/>
  <c r="B1300" i="7" s="1"/>
  <c r="B1301" i="7" a="1"/>
  <c r="B1301" i="7" s="1"/>
  <c r="B1302" i="7" a="1"/>
  <c r="B1302" i="7" s="1"/>
  <c r="B1303" i="7" a="1"/>
  <c r="B1303" i="7" s="1"/>
  <c r="B1304" i="7" a="1"/>
  <c r="B1304" i="7"/>
  <c r="B1305" i="7" a="1"/>
  <c r="B1305" i="7" s="1"/>
  <c r="B1306" i="7" a="1"/>
  <c r="B1306" i="7" s="1"/>
  <c r="B1307" i="7" a="1"/>
  <c r="B1307" i="7" s="1"/>
  <c r="B1308" i="7" a="1"/>
  <c r="B1308" i="7" s="1"/>
  <c r="B1309" i="7" a="1"/>
  <c r="B1309" i="7"/>
  <c r="B1310" i="7" a="1"/>
  <c r="B1310" i="7" s="1"/>
  <c r="B1311" i="7" a="1"/>
  <c r="B1311" i="7" s="1"/>
  <c r="B1312" i="7" a="1"/>
  <c r="B1312" i="7"/>
  <c r="B1313" i="7" a="1"/>
  <c r="B1313" i="7"/>
  <c r="B1314" i="7" a="1"/>
  <c r="B1314" i="7" s="1"/>
  <c r="B1315" i="7" a="1"/>
  <c r="B1315" i="7" s="1"/>
  <c r="B1316" i="7" a="1"/>
  <c r="B1316" i="7" s="1"/>
  <c r="B1317" i="7" a="1"/>
  <c r="B1317" i="7" s="1"/>
  <c r="B1318" i="7" a="1"/>
  <c r="B1318" i="7"/>
  <c r="B1319" i="7" a="1"/>
  <c r="B1319" i="7" s="1"/>
  <c r="B1320" i="7" a="1"/>
  <c r="B1320" i="7" s="1"/>
  <c r="B1321" i="7" a="1"/>
  <c r="B1321" i="7"/>
  <c r="B1322" i="7" a="1"/>
  <c r="B1322" i="7"/>
  <c r="B1323" i="7" a="1"/>
  <c r="B1323" i="7" s="1"/>
  <c r="B1324" i="7" a="1"/>
  <c r="B1324" i="7" s="1"/>
  <c r="B1325" i="7" a="1"/>
  <c r="B1325" i="7" s="1"/>
  <c r="B1326" i="7" a="1"/>
  <c r="B1326" i="7" s="1"/>
  <c r="B1327" i="7" a="1"/>
  <c r="B1327" i="7" s="1"/>
  <c r="B1328" i="7" a="1"/>
  <c r="B1328" i="7" s="1"/>
  <c r="B1329" i="7" a="1"/>
  <c r="B1329" i="7" s="1"/>
  <c r="B1330" i="7" a="1"/>
  <c r="B1330" i="7"/>
  <c r="B1331" i="7" a="1"/>
  <c r="B1331" i="7" s="1"/>
  <c r="B1332" i="7" a="1"/>
  <c r="B1332" i="7"/>
  <c r="B1333" i="7" a="1"/>
  <c r="B1333" i="7" s="1"/>
  <c r="B1334" i="7" a="1"/>
  <c r="B1334" i="7" s="1"/>
  <c r="B1335" i="7" a="1"/>
  <c r="B1335" i="7" s="1"/>
  <c r="B1336" i="7" a="1"/>
  <c r="B1336" i="7"/>
  <c r="B1337" i="7" a="1"/>
  <c r="B1337" i="7" s="1"/>
  <c r="B1338" i="7" a="1"/>
  <c r="B1338" i="7" s="1"/>
  <c r="B1339" i="7" a="1"/>
  <c r="B1339" i="7" s="1"/>
  <c r="B1340" i="7" a="1"/>
  <c r="B1340" i="7" s="1"/>
  <c r="B1341" i="7" a="1"/>
  <c r="B1341" i="7"/>
  <c r="B1342" i="7" a="1"/>
  <c r="B1342" i="7" s="1"/>
  <c r="B1343" i="7" a="1"/>
  <c r="B1343" i="7" s="1"/>
  <c r="B1344" i="7" a="1"/>
  <c r="B1344" i="7"/>
  <c r="B1345" i="7" a="1"/>
  <c r="B1345" i="7"/>
  <c r="B1346" i="7" a="1"/>
  <c r="B1346" i="7" s="1"/>
  <c r="B1347" i="7" a="1"/>
  <c r="B1347" i="7" s="1"/>
  <c r="B1348" i="7" a="1"/>
  <c r="B1348" i="7" s="1"/>
  <c r="B1349" i="7" a="1"/>
  <c r="B1349" i="7" s="1"/>
  <c r="B1350" i="7" a="1"/>
  <c r="B1350" i="7"/>
  <c r="B1351" i="7" a="1"/>
  <c r="B1351" i="7" s="1"/>
  <c r="B1352" i="7" a="1"/>
  <c r="B1352" i="7" s="1"/>
  <c r="B1353" i="7" a="1"/>
  <c r="B1353" i="7"/>
  <c r="B1354" i="7" a="1"/>
  <c r="B1354" i="7"/>
  <c r="B1355" i="7" a="1"/>
  <c r="B1355" i="7" s="1"/>
  <c r="B1356" i="7" a="1"/>
  <c r="B1356" i="7" s="1"/>
  <c r="B1357" i="7" a="1"/>
  <c r="B1357" i="7" s="1"/>
  <c r="B1358" i="7" a="1"/>
  <c r="B1358" i="7" s="1"/>
  <c r="B1359" i="7" a="1"/>
  <c r="B1359" i="7" s="1"/>
  <c r="B1360" i="7" a="1"/>
  <c r="B1360" i="7" s="1"/>
  <c r="B1361" i="7" a="1"/>
  <c r="B1361" i="7" s="1"/>
  <c r="B1362" i="7" a="1"/>
  <c r="B1362" i="7"/>
  <c r="B1363" i="7" a="1"/>
  <c r="B1363" i="7" s="1"/>
  <c r="B1364" i="7" a="1"/>
  <c r="B1364" i="7"/>
  <c r="B1365" i="7" a="1"/>
  <c r="B1365" i="7" s="1"/>
  <c r="B1366" i="7" a="1"/>
  <c r="B1366" i="7" s="1"/>
  <c r="B1367" i="7" a="1"/>
  <c r="B1367" i="7" s="1"/>
  <c r="B1368" i="7" a="1"/>
  <c r="B1368" i="7"/>
  <c r="B1369" i="7" a="1"/>
  <c r="B1369" i="7" s="1"/>
  <c r="B1370" i="7" a="1"/>
  <c r="B1370" i="7" s="1"/>
  <c r="B1371" i="7" a="1"/>
  <c r="B1371" i="7" s="1"/>
  <c r="B1372" i="7" a="1"/>
  <c r="B1372" i="7" s="1"/>
  <c r="B1373" i="7" a="1"/>
  <c r="B1373" i="7"/>
  <c r="B1374" i="7" a="1"/>
  <c r="B1374" i="7" s="1"/>
  <c r="B1375" i="7" a="1"/>
  <c r="B1375" i="7" s="1"/>
  <c r="B1376" i="7" a="1"/>
  <c r="B1376" i="7"/>
  <c r="B1377" i="7" a="1"/>
  <c r="B1377" i="7"/>
  <c r="B1378" i="7" a="1"/>
  <c r="B1378" i="7" s="1"/>
  <c r="B1379" i="7" a="1"/>
  <c r="B1379" i="7" s="1"/>
  <c r="B1380" i="7" a="1"/>
  <c r="B1380" i="7" s="1"/>
  <c r="B1381" i="7" a="1"/>
  <c r="B1381" i="7" s="1"/>
  <c r="B1382" i="7" a="1"/>
  <c r="B1382" i="7"/>
  <c r="B1383" i="7" a="1"/>
  <c r="B1383" i="7" s="1"/>
  <c r="B1384" i="7" a="1"/>
  <c r="B1384" i="7" s="1"/>
  <c r="B1385" i="7" a="1"/>
  <c r="B1385" i="7"/>
  <c r="B1386" i="7" a="1"/>
  <c r="B1386" i="7"/>
  <c r="B1387" i="7" a="1"/>
  <c r="B1387" i="7" s="1"/>
  <c r="B1388" i="7" a="1"/>
  <c r="B1388" i="7" s="1"/>
  <c r="B1389" i="7" a="1"/>
  <c r="B1389" i="7" s="1"/>
  <c r="B1390" i="7" a="1"/>
  <c r="B1390" i="7" s="1"/>
  <c r="B1391" i="7" a="1"/>
  <c r="B1391" i="7" s="1"/>
  <c r="B1392" i="7" a="1"/>
  <c r="B1392" i="7" s="1"/>
  <c r="B1393" i="7" a="1"/>
  <c r="B1393" i="7" s="1"/>
  <c r="B1394" i="7" a="1"/>
  <c r="B1394" i="7"/>
  <c r="B1395" i="7" a="1"/>
  <c r="B1395" i="7" s="1"/>
  <c r="B1396" i="7" a="1"/>
  <c r="B1396" i="7"/>
  <c r="B1397" i="7" a="1"/>
  <c r="B1397" i="7" s="1"/>
  <c r="B1398" i="7" a="1"/>
  <c r="B1398" i="7" s="1"/>
  <c r="B1399" i="7" a="1"/>
  <c r="B1399" i="7" s="1"/>
  <c r="B1400" i="7" a="1"/>
  <c r="B1400" i="7"/>
  <c r="B1401" i="7" a="1"/>
  <c r="B1401" i="7" s="1"/>
  <c r="B1402" i="7" a="1"/>
  <c r="B1402" i="7" s="1"/>
  <c r="B1403" i="7" a="1"/>
  <c r="B1403" i="7" s="1"/>
  <c r="B1404" i="7" a="1"/>
  <c r="B1404" i="7" s="1"/>
  <c r="B1405" i="7" a="1"/>
  <c r="B1405" i="7"/>
  <c r="B1406" i="7" a="1"/>
  <c r="B1406" i="7" s="1"/>
  <c r="B1407" i="7" a="1"/>
  <c r="B1407" i="7" s="1"/>
  <c r="B1408" i="7" a="1"/>
  <c r="B1408" i="7"/>
  <c r="B1409" i="7" a="1"/>
  <c r="B1409" i="7"/>
  <c r="B1410" i="7" a="1"/>
  <c r="B1410" i="7" s="1"/>
  <c r="B1411" i="7" a="1"/>
  <c r="B1411" i="7" s="1"/>
  <c r="B1412" i="7" a="1"/>
  <c r="B1412" i="7" s="1"/>
  <c r="B1413" i="7" a="1"/>
  <c r="B1413" i="7" s="1"/>
  <c r="B1414" i="7" a="1"/>
  <c r="B1414" i="7"/>
  <c r="B1415" i="7" a="1"/>
  <c r="B1415" i="7" s="1"/>
  <c r="B1416" i="7" a="1"/>
  <c r="B1416" i="7" s="1"/>
  <c r="B1417" i="7" a="1"/>
  <c r="B1417" i="7"/>
  <c r="B1418" i="7" a="1"/>
  <c r="B1418" i="7"/>
  <c r="B1419" i="7" a="1"/>
  <c r="B1419" i="7" s="1"/>
  <c r="B1420" i="7" a="1"/>
  <c r="B1420" i="7" s="1"/>
  <c r="B1421" i="7" a="1"/>
  <c r="B1421" i="7" s="1"/>
  <c r="B1422" i="7" a="1"/>
  <c r="B1422" i="7" s="1"/>
  <c r="B1423" i="7" a="1"/>
  <c r="B1423" i="7" s="1"/>
  <c r="B1424" i="7" a="1"/>
  <c r="B1424" i="7" s="1"/>
  <c r="B1425" i="7" a="1"/>
  <c r="B1425" i="7" s="1"/>
  <c r="B1426" i="7" a="1"/>
  <c r="B1426" i="7"/>
  <c r="B1427" i="7" a="1"/>
  <c r="B1427" i="7" s="1"/>
  <c r="B1428" i="7" a="1"/>
  <c r="B1428" i="7"/>
  <c r="B1429" i="7" a="1"/>
  <c r="B1429" i="7" s="1"/>
  <c r="B1430" i="7" a="1"/>
  <c r="B1430" i="7" s="1"/>
  <c r="B1431" i="7" a="1"/>
  <c r="B1431" i="7" s="1"/>
  <c r="B1432" i="7" a="1"/>
  <c r="B1432" i="7"/>
  <c r="B1433" i="7" a="1"/>
  <c r="B1433" i="7" s="1"/>
  <c r="B1434" i="7" a="1"/>
  <c r="B1434" i="7" s="1"/>
  <c r="B1435" i="7" a="1"/>
  <c r="B1435" i="7" s="1"/>
  <c r="B1436" i="7" a="1"/>
  <c r="B1436" i="7" s="1"/>
  <c r="B1437" i="7" a="1"/>
  <c r="B1437" i="7"/>
  <c r="B1438" i="7" a="1"/>
  <c r="B1438" i="7" s="1"/>
  <c r="B1439" i="7" a="1"/>
  <c r="B1439" i="7" s="1"/>
  <c r="B1440" i="7" a="1"/>
  <c r="B1440" i="7"/>
  <c r="B1441" i="7" a="1"/>
  <c r="B1441" i="7"/>
  <c r="B1442" i="7" a="1"/>
  <c r="B1442" i="7" s="1"/>
  <c r="B1443" i="7" a="1"/>
  <c r="B1443" i="7" s="1"/>
  <c r="B1444" i="7" a="1"/>
  <c r="B1444" i="7" s="1"/>
  <c r="B1445" i="7" a="1"/>
  <c r="B1445" i="7" s="1"/>
  <c r="B1446" i="7" a="1"/>
  <c r="B1446" i="7"/>
  <c r="B1447" i="7" a="1"/>
  <c r="B1447" i="7" s="1"/>
  <c r="B1448" i="7" a="1"/>
  <c r="B1448" i="7" s="1"/>
  <c r="B1449" i="7" a="1"/>
  <c r="B1449" i="7" s="1"/>
  <c r="B1450" i="7" a="1"/>
  <c r="B1450" i="7"/>
  <c r="B1451" i="7" a="1"/>
  <c r="B1451" i="7" s="1"/>
  <c r="B1452" i="7" a="1"/>
  <c r="B1452" i="7" s="1"/>
  <c r="B1453" i="7" a="1"/>
  <c r="B1453" i="7" s="1"/>
  <c r="B1454" i="7" a="1"/>
  <c r="B1454" i="7" s="1"/>
  <c r="B1455" i="7" a="1"/>
  <c r="B1455" i="7" s="1"/>
  <c r="B1456" i="7" a="1"/>
  <c r="B1456" i="7" s="1"/>
  <c r="B1457" i="7" a="1"/>
  <c r="B1457" i="7" s="1"/>
  <c r="B1458" i="7" a="1"/>
  <c r="B1458" i="7" s="1"/>
  <c r="B1459" i="7" a="1"/>
  <c r="B1459" i="7" s="1"/>
  <c r="B1460" i="7" a="1"/>
  <c r="B1460" i="7"/>
  <c r="B1461" i="7" a="1"/>
  <c r="B1461" i="7" s="1"/>
  <c r="B1462" i="7" a="1"/>
  <c r="B1462" i="7" s="1"/>
  <c r="B1463" i="7" a="1"/>
  <c r="B1463" i="7" s="1"/>
  <c r="B1464" i="7" a="1"/>
  <c r="B1464" i="7"/>
  <c r="B1465" i="7" a="1"/>
  <c r="B1465" i="7" s="1"/>
  <c r="B1466" i="7" a="1"/>
  <c r="B1466" i="7" s="1"/>
  <c r="B1467" i="7" a="1"/>
  <c r="B1467" i="7" s="1"/>
  <c r="B1468" i="7" a="1"/>
  <c r="B1468" i="7" s="1"/>
  <c r="B1469" i="7" a="1"/>
  <c r="B1469" i="7"/>
  <c r="B1470" i="7" a="1"/>
  <c r="B1470" i="7" s="1"/>
  <c r="B1471" i="7" a="1"/>
  <c r="B1471" i="7" s="1"/>
  <c r="B1472" i="7" a="1"/>
  <c r="B1472" i="7" s="1"/>
  <c r="B1473" i="7" a="1"/>
  <c r="B1473" i="7"/>
  <c r="B1474" i="7" a="1"/>
  <c r="B1474" i="7" s="1"/>
  <c r="B1475" i="7" a="1"/>
  <c r="B1475" i="7" s="1"/>
  <c r="B1476" i="7" a="1"/>
  <c r="B1476" i="7" s="1"/>
  <c r="B1477" i="7" a="1"/>
  <c r="B1477" i="7" s="1"/>
  <c r="B1478" i="7" a="1"/>
  <c r="B1478" i="7"/>
  <c r="B1479" i="7" a="1"/>
  <c r="B1479" i="7" s="1"/>
  <c r="B1480" i="7" a="1"/>
  <c r="B1480" i="7" s="1"/>
  <c r="B1481" i="7" a="1"/>
  <c r="B1481" i="7" s="1"/>
  <c r="B1482" i="7" a="1"/>
  <c r="B1482" i="7"/>
  <c r="B1483" i="7" a="1"/>
  <c r="B1483" i="7" s="1"/>
  <c r="B1484" i="7" a="1"/>
  <c r="B1484" i="7" s="1"/>
  <c r="B1485" i="7" a="1"/>
  <c r="B1485" i="7" s="1"/>
  <c r="B1486" i="7" a="1"/>
  <c r="B1486" i="7" s="1"/>
  <c r="B1487" i="7" a="1"/>
  <c r="B1487" i="7" s="1"/>
  <c r="B1488" i="7" a="1"/>
  <c r="B1488" i="7" s="1"/>
  <c r="B1489" i="7" a="1"/>
  <c r="B1489" i="7" s="1"/>
  <c r="B1490" i="7" a="1"/>
  <c r="B1490" i="7"/>
  <c r="B1491" i="7" a="1"/>
  <c r="B1491" i="7" s="1"/>
  <c r="B1492" i="7" a="1"/>
  <c r="B1492" i="7"/>
  <c r="B1493" i="7" a="1"/>
  <c r="B1493" i="7" s="1"/>
  <c r="B1494" i="7" a="1"/>
  <c r="B1494" i="7" s="1"/>
  <c r="B1495" i="7" a="1"/>
  <c r="B1495" i="7" s="1"/>
  <c r="B1496" i="7" a="1"/>
  <c r="B1496" i="7"/>
  <c r="B1497" i="7" a="1"/>
  <c r="B1497" i="7" s="1"/>
  <c r="B1498" i="7" a="1"/>
  <c r="B1498" i="7" s="1"/>
  <c r="B1499" i="7" a="1"/>
  <c r="B1499" i="7" s="1"/>
  <c r="B1500" i="7" a="1"/>
  <c r="B1500" i="7" s="1"/>
  <c r="B1501" i="7" a="1"/>
  <c r="B1501" i="7"/>
  <c r="B1502" i="7" a="1"/>
  <c r="B1502" i="7" s="1"/>
  <c r="B1503" i="7" a="1"/>
  <c r="B1503" i="7" s="1"/>
  <c r="B1504" i="7" a="1"/>
  <c r="B1504" i="7"/>
  <c r="B1505" i="7" a="1"/>
  <c r="B1505" i="7"/>
  <c r="B1506" i="7" a="1"/>
  <c r="B1506" i="7" s="1"/>
  <c r="B1507" i="7" a="1"/>
  <c r="B1507" i="7" s="1"/>
  <c r="B1508" i="7" a="1"/>
  <c r="B1508" i="7" s="1"/>
  <c r="B1509" i="7" a="1"/>
  <c r="B1509" i="7" s="1"/>
  <c r="B1510" i="7" a="1"/>
  <c r="B1510" i="7"/>
  <c r="B1511" i="7" a="1"/>
  <c r="B1511" i="7" s="1"/>
  <c r="B1512" i="7" a="1"/>
  <c r="B1512" i="7" s="1"/>
  <c r="B1513" i="7" a="1"/>
  <c r="B1513" i="7"/>
  <c r="B1514" i="7" a="1"/>
  <c r="B1514" i="7"/>
  <c r="B1515" i="7" a="1"/>
  <c r="B1515" i="7" s="1"/>
  <c r="B1516" i="7" a="1"/>
  <c r="B1516" i="7" s="1"/>
  <c r="B1517" i="7" a="1"/>
  <c r="B1517" i="7" s="1"/>
  <c r="B1518" i="7" a="1"/>
  <c r="B1518" i="7" s="1"/>
  <c r="B1519" i="7" a="1"/>
  <c r="B1519" i="7" s="1"/>
  <c r="B1520" i="7" a="1"/>
  <c r="B1520" i="7" s="1"/>
  <c r="B1521" i="7" a="1"/>
  <c r="B1521" i="7" s="1"/>
  <c r="B1522" i="7" a="1"/>
  <c r="B1522" i="7"/>
  <c r="B1523" i="7" a="1"/>
  <c r="B1523" i="7" s="1"/>
  <c r="B1524" i="7" a="1"/>
  <c r="B1524" i="7"/>
  <c r="B1525" i="7" a="1"/>
  <c r="B1525" i="7" s="1"/>
  <c r="B1526" i="7" a="1"/>
  <c r="B1526" i="7" s="1"/>
  <c r="B1527" i="7" a="1"/>
  <c r="B1527" i="7" s="1"/>
  <c r="B1528" i="7" a="1"/>
  <c r="B1528" i="7"/>
  <c r="B1529" i="7" a="1"/>
  <c r="B1529" i="7" s="1"/>
  <c r="B1530" i="7" a="1"/>
  <c r="B1530" i="7" s="1"/>
  <c r="B1531" i="7" a="1"/>
  <c r="B1531" i="7" s="1"/>
  <c r="B1532" i="7" a="1"/>
  <c r="B1532" i="7" s="1"/>
  <c r="B1533" i="7" a="1"/>
  <c r="B1533" i="7"/>
  <c r="B1534" i="7" a="1"/>
  <c r="B1534" i="7" s="1"/>
  <c r="B1535" i="7" a="1"/>
  <c r="B1535" i="7" s="1"/>
  <c r="B1536" i="7" a="1"/>
  <c r="B1536" i="7"/>
  <c r="B1537" i="7" a="1"/>
  <c r="B1537" i="7"/>
  <c r="B1538" i="7" a="1"/>
  <c r="B1538" i="7" s="1"/>
  <c r="B1539" i="7" a="1"/>
  <c r="B1539" i="7" s="1"/>
  <c r="B1540" i="7" a="1"/>
  <c r="B1540" i="7" s="1"/>
  <c r="B1541" i="7" a="1"/>
  <c r="B1541" i="7" s="1"/>
  <c r="B1542" i="7" a="1"/>
  <c r="B1542" i="7"/>
  <c r="B1543" i="7" a="1"/>
  <c r="B1543" i="7" s="1"/>
  <c r="B1544" i="7" a="1"/>
  <c r="B1544" i="7" s="1"/>
  <c r="B1545" i="7" a="1"/>
  <c r="B1545" i="7"/>
  <c r="B1546" i="7" a="1"/>
  <c r="B1546" i="7"/>
  <c r="B1547" i="7" a="1"/>
  <c r="B1547" i="7" s="1"/>
  <c r="B1548" i="7" a="1"/>
  <c r="B1548" i="7" s="1"/>
  <c r="B1549" i="7" a="1"/>
  <c r="B1549" i="7" s="1"/>
  <c r="B1550" i="7" a="1"/>
  <c r="B1550" i="7" s="1"/>
  <c r="B1551" i="7" a="1"/>
  <c r="B1551" i="7" s="1"/>
  <c r="B1552" i="7" a="1"/>
  <c r="B1552" i="7" s="1"/>
  <c r="B1553" i="7" a="1"/>
  <c r="B1553" i="7" s="1"/>
  <c r="B1554" i="7" a="1"/>
  <c r="B1554" i="7"/>
  <c r="B1555" i="7" a="1"/>
  <c r="B1555" i="7" s="1"/>
  <c r="B1556" i="7" a="1"/>
  <c r="B1556" i="7"/>
  <c r="B1557" i="7" a="1"/>
  <c r="B1557" i="7" s="1"/>
  <c r="B1558" i="7" a="1"/>
  <c r="B1558" i="7" s="1"/>
  <c r="B1559" i="7" a="1"/>
  <c r="B1559" i="7" s="1"/>
  <c r="B1560" i="7" a="1"/>
  <c r="B1560" i="7"/>
  <c r="B1561" i="7" a="1"/>
  <c r="B1561" i="7" s="1"/>
  <c r="B1562" i="7" a="1"/>
  <c r="B1562" i="7" s="1"/>
  <c r="B1563" i="7" a="1"/>
  <c r="B1563" i="7" s="1"/>
  <c r="B1564" i="7" a="1"/>
  <c r="B1564" i="7" s="1"/>
  <c r="B1565" i="7" a="1"/>
  <c r="B1565" i="7"/>
  <c r="B1566" i="7" a="1"/>
  <c r="B1566" i="7" s="1"/>
  <c r="B1567" i="7" a="1"/>
  <c r="B1567" i="7" s="1"/>
  <c r="B1568" i="7" a="1"/>
  <c r="B1568" i="7"/>
  <c r="B1569" i="7" a="1"/>
  <c r="B1569" i="7"/>
  <c r="B1570" i="7" a="1"/>
  <c r="B1570" i="7" s="1"/>
  <c r="B1571" i="7" a="1"/>
  <c r="B1571" i="7" s="1"/>
  <c r="B1572" i="7" a="1"/>
  <c r="B1572" i="7" s="1"/>
  <c r="B1573" i="7" a="1"/>
  <c r="B1573" i="7" s="1"/>
  <c r="B1574" i="7" a="1"/>
  <c r="B1574" i="7"/>
  <c r="B1575" i="7" a="1"/>
  <c r="B1575" i="7" s="1"/>
  <c r="B1576" i="7" a="1"/>
  <c r="B1576" i="7" s="1"/>
  <c r="B1577" i="7" a="1"/>
  <c r="B1577" i="7"/>
  <c r="B1578" i="7" a="1"/>
  <c r="B1578" i="7"/>
  <c r="B1579" i="7" a="1"/>
  <c r="B1579" i="7" s="1"/>
  <c r="B1580" i="7" a="1"/>
  <c r="B1580" i="7" s="1"/>
  <c r="B1581" i="7" a="1"/>
  <c r="B1581" i="7" s="1"/>
  <c r="B1582" i="7" a="1"/>
  <c r="B1582" i="7" s="1"/>
  <c r="B1583" i="7" a="1"/>
  <c r="B1583" i="7" s="1"/>
  <c r="B1584" i="7" a="1"/>
  <c r="B1584" i="7" s="1"/>
  <c r="B1585" i="7" a="1"/>
  <c r="B1585" i="7" s="1"/>
  <c r="B1586" i="7" a="1"/>
  <c r="B1586" i="7"/>
  <c r="B1587" i="7" a="1"/>
  <c r="B1587" i="7" s="1"/>
  <c r="B1588" i="7" a="1"/>
  <c r="B1588" i="7"/>
  <c r="B1589" i="7" a="1"/>
  <c r="B1589" i="7" s="1"/>
  <c r="B1590" i="7" a="1"/>
  <c r="B1590" i="7" s="1"/>
  <c r="B1591" i="7" a="1"/>
  <c r="B1591" i="7" s="1"/>
  <c r="B1592" i="7" a="1"/>
  <c r="B1592" i="7"/>
  <c r="B1593" i="7" a="1"/>
  <c r="B1593" i="7" s="1"/>
  <c r="B1594" i="7" a="1"/>
  <c r="B1594" i="7" s="1"/>
  <c r="B1595" i="7" a="1"/>
  <c r="B1595" i="7" s="1"/>
  <c r="B1596" i="7" a="1"/>
  <c r="B1596" i="7" s="1"/>
  <c r="B1597" i="7" a="1"/>
  <c r="B1597" i="7"/>
  <c r="B1598" i="7" a="1"/>
  <c r="B1598" i="7" s="1"/>
  <c r="B1599" i="7" a="1"/>
  <c r="B1599" i="7" s="1"/>
  <c r="B1600" i="7" a="1"/>
  <c r="B1600" i="7"/>
  <c r="B1601" i="7" a="1"/>
  <c r="B1601" i="7"/>
  <c r="B1602" i="7" a="1"/>
  <c r="B1602" i="7" s="1"/>
  <c r="B1603" i="7" a="1"/>
  <c r="B1603" i="7" s="1"/>
  <c r="B1604" i="7" a="1"/>
  <c r="B1604" i="7" s="1"/>
  <c r="B1605" i="7" a="1"/>
  <c r="B1605" i="7" s="1"/>
  <c r="B1606" i="7" a="1"/>
  <c r="B1606" i="7"/>
  <c r="B1607" i="7" a="1"/>
  <c r="B1607" i="7" s="1"/>
  <c r="B1608" i="7" a="1"/>
  <c r="B1608" i="7" s="1"/>
  <c r="B1609" i="7" a="1"/>
  <c r="B1609" i="7"/>
  <c r="B1610" i="7" a="1"/>
  <c r="B1610" i="7"/>
  <c r="B1611" i="7" a="1"/>
  <c r="B1611" i="7" s="1"/>
  <c r="B1612" i="7" a="1"/>
  <c r="B1612" i="7" s="1"/>
  <c r="B1613" i="7" a="1"/>
  <c r="B1613" i="7" s="1"/>
  <c r="B1614" i="7" a="1"/>
  <c r="B1614" i="7" s="1"/>
  <c r="B1615" i="7" a="1"/>
  <c r="B1615" i="7" s="1"/>
  <c r="B1616" i="7" a="1"/>
  <c r="B1616" i="7" s="1"/>
  <c r="B1617" i="7" a="1"/>
  <c r="B1617" i="7" s="1"/>
  <c r="B1618" i="7" a="1"/>
  <c r="B1618" i="7"/>
  <c r="B1619" i="7" a="1"/>
  <c r="B1619" i="7" s="1"/>
  <c r="B1620" i="7" a="1"/>
  <c r="B1620" i="7"/>
  <c r="B1621" i="7" a="1"/>
  <c r="B1621" i="7" s="1"/>
  <c r="B1622" i="7" a="1"/>
  <c r="B1622" i="7" s="1"/>
  <c r="B1623" i="7" a="1"/>
  <c r="B1623" i="7" s="1"/>
  <c r="B1624" i="7" a="1"/>
  <c r="B1624" i="7"/>
  <c r="B1625" i="7" a="1"/>
  <c r="B1625" i="7" s="1"/>
  <c r="B1626" i="7" a="1"/>
  <c r="B1626" i="7" s="1"/>
  <c r="B1627" i="7" a="1"/>
  <c r="B1627" i="7" s="1"/>
  <c r="B1628" i="7" a="1"/>
  <c r="B1628" i="7" s="1"/>
  <c r="B1629" i="7" a="1"/>
  <c r="B1629" i="7"/>
  <c r="B1630" i="7" a="1"/>
  <c r="B1630" i="7" s="1"/>
  <c r="B1631" i="7" a="1"/>
  <c r="B1631" i="7" s="1"/>
  <c r="B1632" i="7" a="1"/>
  <c r="B1632" i="7"/>
  <c r="B1633" i="7" a="1"/>
  <c r="B1633" i="7"/>
  <c r="B1634" i="7" a="1"/>
  <c r="B1634" i="7" s="1"/>
  <c r="B1635" i="7" a="1"/>
  <c r="B1635" i="7" s="1"/>
  <c r="B1636" i="7" a="1"/>
  <c r="B1636" i="7" s="1"/>
  <c r="B1637" i="7" a="1"/>
  <c r="B1637" i="7" s="1"/>
  <c r="B1638" i="7" a="1"/>
  <c r="B1638" i="7"/>
  <c r="B1639" i="7" a="1"/>
  <c r="B1639" i="7" s="1"/>
  <c r="B1640" i="7" a="1"/>
  <c r="B1640" i="7" s="1"/>
  <c r="B1641" i="7" a="1"/>
  <c r="B1641" i="7"/>
  <c r="B1642" i="7" a="1"/>
  <c r="B1642" i="7"/>
  <c r="B1643" i="7" a="1"/>
  <c r="B1643" i="7" s="1"/>
  <c r="B1644" i="7" a="1"/>
  <c r="B1644" i="7" s="1"/>
  <c r="B1645" i="7" a="1"/>
  <c r="B1645" i="7" s="1"/>
  <c r="B1646" i="7" a="1"/>
  <c r="B1646" i="7" s="1"/>
  <c r="B1647" i="7" a="1"/>
  <c r="B1647" i="7" s="1"/>
  <c r="B1648" i="7" a="1"/>
  <c r="B1648" i="7" s="1"/>
  <c r="B1649" i="7" a="1"/>
  <c r="B1649" i="7" s="1"/>
  <c r="B1650" i="7" a="1"/>
  <c r="B1650" i="7"/>
  <c r="B1651" i="7" a="1"/>
  <c r="B1651" i="7" s="1"/>
  <c r="B1652" i="7" a="1"/>
  <c r="B1652" i="7" s="1"/>
  <c r="B1653" i="7" a="1"/>
  <c r="B1653" i="7" s="1"/>
  <c r="B1654" i="7" a="1"/>
  <c r="B1654" i="7" s="1"/>
  <c r="B1655" i="7" a="1"/>
  <c r="B1655" i="7" s="1"/>
  <c r="B1656" i="7" a="1"/>
  <c r="B1656" i="7"/>
  <c r="B1657" i="7" a="1"/>
  <c r="B1657" i="7" s="1"/>
  <c r="B1658" i="7" a="1"/>
  <c r="B1658" i="7" s="1"/>
  <c r="B1659" i="7" a="1"/>
  <c r="B1659" i="7" s="1"/>
  <c r="B1660" i="7" a="1"/>
  <c r="B1660" i="7" s="1"/>
  <c r="B1661" i="7" a="1"/>
  <c r="B1661" i="7" s="1"/>
  <c r="B1662" i="7" a="1"/>
  <c r="B1662" i="7" s="1"/>
  <c r="B1663" i="7" a="1"/>
  <c r="B1663" i="7" s="1"/>
  <c r="B1664" i="7" a="1"/>
  <c r="B1664" i="7"/>
  <c r="B1665" i="7" a="1"/>
  <c r="B1665" i="7"/>
  <c r="B1666" i="7" a="1"/>
  <c r="B1666" i="7" s="1"/>
  <c r="B1667" i="7" a="1"/>
  <c r="B1667" i="7" s="1"/>
  <c r="B1668" i="7" a="1"/>
  <c r="B1668" i="7" s="1"/>
  <c r="B1669" i="7" a="1"/>
  <c r="B1669" i="7" s="1"/>
  <c r="B1670" i="7" a="1"/>
  <c r="B1670" i="7" s="1"/>
  <c r="B1671" i="7" a="1"/>
  <c r="B1671" i="7" s="1"/>
  <c r="B1672" i="7" a="1"/>
  <c r="B1672" i="7" s="1"/>
  <c r="B1673" i="7" a="1"/>
  <c r="B1673" i="7"/>
  <c r="B1674" i="7" a="1"/>
  <c r="B1674" i="7"/>
  <c r="B1675" i="7" a="1"/>
  <c r="B1675" i="7" s="1"/>
  <c r="B1676" i="7" a="1"/>
  <c r="B1676" i="7" s="1"/>
  <c r="B1677" i="7" a="1"/>
  <c r="B1677" i="7" s="1"/>
  <c r="B1678" i="7" a="1"/>
  <c r="B1678" i="7" s="1"/>
  <c r="B1679" i="7" a="1"/>
  <c r="B1679" i="7" s="1"/>
  <c r="B1680" i="7" a="1"/>
  <c r="B1680" i="7" s="1"/>
  <c r="B1681" i="7" a="1"/>
  <c r="B1681" i="7" s="1"/>
  <c r="B1682" i="7" a="1"/>
  <c r="B1682" i="7"/>
  <c r="B1683" i="7" a="1"/>
  <c r="B1683" i="7" s="1"/>
  <c r="B1684" i="7" a="1"/>
  <c r="B1684" i="7" s="1"/>
  <c r="B1685" i="7" a="1"/>
  <c r="B1685" i="7" s="1"/>
  <c r="B1686" i="7" a="1"/>
  <c r="B1686" i="7" s="1"/>
  <c r="B1687" i="7" a="1"/>
  <c r="B1687" i="7" s="1"/>
  <c r="B1688" i="7" a="1"/>
  <c r="B1688" i="7"/>
  <c r="B1689" i="7" a="1"/>
  <c r="B1689" i="7" s="1"/>
  <c r="B1690" i="7" a="1"/>
  <c r="B1690" i="7" s="1"/>
  <c r="B1691" i="7" a="1"/>
  <c r="B1691" i="7" s="1"/>
  <c r="B1692" i="7" a="1"/>
  <c r="B1692" i="7" s="1"/>
  <c r="B1693" i="7" a="1"/>
  <c r="B1693" i="7"/>
  <c r="B1694" i="7" a="1"/>
  <c r="B1694" i="7" s="1"/>
  <c r="B1695" i="7" a="1"/>
  <c r="B1695" i="7" s="1"/>
  <c r="B1696" i="7" a="1"/>
  <c r="B1696" i="7"/>
  <c r="B1697" i="7" a="1"/>
  <c r="B1697" i="7"/>
  <c r="B1698" i="7" a="1"/>
  <c r="B1698" i="7" s="1"/>
  <c r="B1699" i="7" a="1"/>
  <c r="B1699" i="7" s="1"/>
  <c r="B1700" i="7" a="1"/>
  <c r="B1700" i="7" s="1"/>
  <c r="B1701" i="7" a="1"/>
  <c r="B1701" i="7" s="1"/>
  <c r="B1702" i="7" a="1"/>
  <c r="B1702" i="7" s="1"/>
  <c r="B1703" i="7" a="1"/>
  <c r="B1703" i="7" s="1"/>
  <c r="B1704" i="7" a="1"/>
  <c r="B1704" i="7" s="1"/>
  <c r="B1705" i="7" a="1"/>
  <c r="B1705" i="7"/>
  <c r="B1706" i="7" a="1"/>
  <c r="B1706" i="7"/>
  <c r="B1707" i="7" a="1"/>
  <c r="B1707" i="7" s="1"/>
  <c r="B1708" i="7" a="1"/>
  <c r="B1708" i="7" s="1"/>
  <c r="B1709" i="7" a="1"/>
  <c r="B1709" i="7" s="1"/>
  <c r="B1710" i="7" a="1"/>
  <c r="B1710" i="7" s="1"/>
  <c r="B1711" i="7" a="1"/>
  <c r="B1711" i="7"/>
  <c r="B1712" i="7" a="1"/>
  <c r="B1712" i="7"/>
  <c r="B1713" i="7" a="1"/>
  <c r="B1713" i="7" s="1"/>
  <c r="B1714" i="7" a="1"/>
  <c r="B1714" i="7" s="1"/>
  <c r="B1715" i="7" a="1"/>
  <c r="B1715" i="7"/>
  <c r="B1716" i="7" a="1"/>
  <c r="B1716" i="7"/>
  <c r="B1717" i="7" a="1"/>
  <c r="B1717" i="7" s="1"/>
  <c r="B1718" i="7" a="1"/>
  <c r="B1718" i="7" s="1"/>
  <c r="B1719" i="7" a="1"/>
  <c r="B1719" i="7" s="1"/>
  <c r="B1720" i="7" a="1"/>
  <c r="B1720" i="7"/>
  <c r="B1721" i="7" a="1"/>
  <c r="B1721" i="7" s="1"/>
  <c r="B1722" i="7" a="1"/>
  <c r="B1722" i="7" s="1"/>
  <c r="B1723" i="7" a="1"/>
  <c r="B1723" i="7" s="1"/>
  <c r="B1724" i="7" a="1"/>
  <c r="B1724" i="7"/>
  <c r="B1725" i="7" a="1"/>
  <c r="B1725" i="7" s="1"/>
  <c r="B1726" i="7" a="1"/>
  <c r="B1726" i="7"/>
  <c r="B1727" i="7" a="1"/>
  <c r="B1727" i="7" s="1"/>
  <c r="B1728" i="7" a="1"/>
  <c r="B1728" i="7" s="1"/>
  <c r="B1729" i="7" a="1"/>
  <c r="B1729" i="7" s="1"/>
  <c r="B1730" i="7" a="1"/>
  <c r="B1730" i="7"/>
  <c r="B1731" i="7" a="1"/>
  <c r="B1731" i="7" s="1"/>
  <c r="B1732" i="7" a="1"/>
  <c r="B1732" i="7" s="1"/>
  <c r="B1733" i="7" a="1"/>
  <c r="B1733" i="7" s="1"/>
  <c r="B1734" i="7" a="1"/>
  <c r="B1734" i="7" s="1"/>
  <c r="B1735" i="7" a="1"/>
  <c r="B1735" i="7"/>
  <c r="B1736" i="7" a="1"/>
  <c r="B1736" i="7" s="1"/>
  <c r="B1737" i="7" a="1"/>
  <c r="B1737" i="7" s="1"/>
  <c r="B1738" i="7" a="1"/>
  <c r="B1738" i="7"/>
  <c r="B1739" i="7" a="1"/>
  <c r="B1739" i="7"/>
  <c r="B1740" i="7" a="1"/>
  <c r="B1740" i="7"/>
  <c r="B1741" i="7" a="1"/>
  <c r="B1741" i="7" s="1"/>
  <c r="B1742" i="7" a="1"/>
  <c r="B1742" i="7" s="1"/>
  <c r="B1743" i="7" a="1"/>
  <c r="B1743" i="7" s="1"/>
  <c r="B1744" i="7" a="1"/>
  <c r="B1744" i="7"/>
  <c r="B1745" i="7" a="1"/>
  <c r="B1745" i="7" s="1"/>
  <c r="B1746" i="7" a="1"/>
  <c r="B1746" i="7" s="1"/>
  <c r="B1747" i="7" a="1"/>
  <c r="B1747" i="7"/>
  <c r="B1748" i="7" a="1"/>
  <c r="B1748" i="7"/>
  <c r="B1749" i="7" a="1"/>
  <c r="B1749" i="7" s="1"/>
  <c r="B1750" i="7" a="1"/>
  <c r="B1750" i="7" s="1"/>
  <c r="B1751" i="7" a="1"/>
  <c r="B1751" i="7" s="1"/>
  <c r="B1752" i="7" a="1"/>
  <c r="B1752" i="7" s="1"/>
  <c r="B1753" i="7" a="1"/>
  <c r="B1753" i="7" s="1"/>
  <c r="B1754" i="7" a="1"/>
  <c r="B1754" i="7"/>
  <c r="B1755" i="7" a="1"/>
  <c r="B1755" i="7" s="1"/>
  <c r="B1756" i="7" a="1"/>
  <c r="B1756" i="7"/>
  <c r="B1757" i="7" a="1"/>
  <c r="B1757" i="7" s="1"/>
  <c r="B1758" i="7" a="1"/>
  <c r="B1758" i="7"/>
  <c r="B1759" i="7" a="1"/>
  <c r="B1759" i="7" s="1"/>
  <c r="B1760" i="7" a="1"/>
  <c r="B1760" i="7" s="1"/>
  <c r="B1761" i="7" a="1"/>
  <c r="B1761" i="7" s="1"/>
  <c r="B1762" i="7" a="1"/>
  <c r="B1762" i="7"/>
  <c r="B1763" i="7" a="1"/>
  <c r="B1763" i="7"/>
  <c r="B1764" i="7" a="1"/>
  <c r="B1764" i="7" s="1"/>
  <c r="B1765" i="7" a="1"/>
  <c r="B1765" i="7" s="1"/>
  <c r="B1766" i="7" a="1"/>
  <c r="B1766" i="7" s="1"/>
  <c r="B1767" i="7" a="1"/>
  <c r="B1767" i="7"/>
  <c r="B1768" i="7" a="1"/>
  <c r="B1768" i="7" s="1"/>
  <c r="B1769" i="7" a="1"/>
  <c r="B1769" i="7" s="1"/>
  <c r="B1770" i="7" a="1"/>
  <c r="B1770" i="7"/>
  <c r="B1771" i="7" a="1"/>
  <c r="B1771" i="7"/>
  <c r="B1772" i="7" a="1"/>
  <c r="B1772" i="7"/>
  <c r="B1773" i="7" a="1"/>
  <c r="B1773" i="7" s="1"/>
  <c r="B1774" i="7" a="1"/>
  <c r="B1774" i="7" s="1"/>
  <c r="B1775" i="7" a="1"/>
  <c r="B1775" i="7" s="1"/>
  <c r="B1776" i="7" a="1"/>
  <c r="B1776" i="7" s="1"/>
  <c r="B1777" i="7" a="1"/>
  <c r="B1777" i="7" s="1"/>
  <c r="B1778" i="7" a="1"/>
  <c r="B1778" i="7" s="1"/>
  <c r="B1779" i="7" a="1"/>
  <c r="B1779" i="7"/>
  <c r="B1780" i="7" a="1"/>
  <c r="B1780" i="7"/>
  <c r="B1781" i="7" a="1"/>
  <c r="B1781" i="7" s="1"/>
  <c r="B1782" i="7" a="1"/>
  <c r="B1782" i="7" s="1"/>
  <c r="B1783" i="7" a="1"/>
  <c r="B1783" i="7" s="1"/>
  <c r="B1784" i="7" a="1"/>
  <c r="B1784" i="7" s="1"/>
  <c r="B1785" i="7" a="1"/>
  <c r="B1785" i="7" s="1"/>
  <c r="B1786" i="7" a="1"/>
  <c r="B1786" i="7"/>
  <c r="B1787" i="7" a="1"/>
  <c r="B1787" i="7" s="1"/>
  <c r="B1788" i="7" a="1"/>
  <c r="B1788" i="7"/>
  <c r="B1789" i="7" a="1"/>
  <c r="B1789" i="7" s="1"/>
  <c r="B1790" i="7" a="1"/>
  <c r="B1790" i="7" s="1"/>
  <c r="B1791" i="7" a="1"/>
  <c r="B1791" i="7" s="1"/>
  <c r="B1792" i="7" a="1"/>
  <c r="B1792" i="7" s="1"/>
  <c r="B1793" i="7" a="1"/>
  <c r="B1793" i="7" s="1"/>
  <c r="B1794" i="7" a="1"/>
  <c r="B1794" i="7"/>
  <c r="B1795" i="7" a="1"/>
  <c r="B1795" i="7"/>
  <c r="B1796" i="7" a="1"/>
  <c r="B1796" i="7" s="1"/>
  <c r="B1797" i="7" a="1"/>
  <c r="B1797" i="7" s="1"/>
  <c r="B1798" i="7" a="1"/>
  <c r="B1798" i="7" s="1"/>
  <c r="B1799" i="7" a="1"/>
  <c r="B1799" i="7" s="1"/>
  <c r="B1800" i="7" a="1"/>
  <c r="B1800" i="7" s="1"/>
  <c r="B1801" i="7" a="1"/>
  <c r="B1801" i="7" s="1"/>
  <c r="B1802" i="7" a="1"/>
  <c r="B1802" i="7"/>
  <c r="B1803" i="7" a="1"/>
  <c r="B1803" i="7"/>
  <c r="B1804" i="7" a="1"/>
  <c r="B1804" i="7"/>
  <c r="B1805" i="7" a="1"/>
  <c r="B1805" i="7" s="1"/>
  <c r="B1806" i="7" a="1"/>
  <c r="B1806" i="7" s="1"/>
  <c r="B1807" i="7" a="1"/>
  <c r="B1807" i="7" s="1"/>
  <c r="B1808" i="7" a="1"/>
  <c r="B1808" i="7" s="1"/>
  <c r="B1809" i="7" a="1"/>
  <c r="B1809" i="7" s="1"/>
  <c r="B1810" i="7" a="1"/>
  <c r="B1810" i="7" s="1"/>
  <c r="B1811" i="7" a="1"/>
  <c r="B1811" i="7"/>
  <c r="B1812" i="7" a="1"/>
  <c r="B1812" i="7"/>
  <c r="B1813" i="7" a="1"/>
  <c r="B1813" i="7" s="1"/>
  <c r="B1814" i="7" a="1"/>
  <c r="B1814" i="7" s="1"/>
  <c r="B1815" i="7" a="1"/>
  <c r="B1815" i="7" s="1"/>
  <c r="B1816" i="7" a="1"/>
  <c r="B1816" i="7" s="1"/>
  <c r="B1817" i="7" a="1"/>
  <c r="B1817" i="7" s="1"/>
  <c r="B1818" i="7" a="1"/>
  <c r="B1818" i="7"/>
  <c r="B1819" i="7" a="1"/>
  <c r="B1819" i="7" s="1"/>
  <c r="B1820" i="7" a="1"/>
  <c r="B1820" i="7"/>
  <c r="B1821" i="7" a="1"/>
  <c r="B1821" i="7" s="1"/>
  <c r="B1822" i="7" a="1"/>
  <c r="B1822" i="7" s="1"/>
  <c r="B1823" i="7" a="1"/>
  <c r="B1823" i="7" s="1"/>
  <c r="B1824" i="7" a="1"/>
  <c r="B1824" i="7" s="1"/>
  <c r="B1825" i="7" a="1"/>
  <c r="B1825" i="7" s="1"/>
  <c r="B1826" i="7" a="1"/>
  <c r="B1826" i="7"/>
  <c r="B1827" i="7" a="1"/>
  <c r="B1827" i="7"/>
  <c r="B1828" i="7" a="1"/>
  <c r="B1828" i="7" s="1"/>
  <c r="B1829" i="7" a="1"/>
  <c r="B1829" i="7" s="1"/>
  <c r="B1830" i="7" a="1"/>
  <c r="B1830" i="7" s="1"/>
  <c r="B1831" i="7" a="1"/>
  <c r="B1831" i="7" s="1"/>
  <c r="B1832" i="7" a="1"/>
  <c r="B1832" i="7" s="1"/>
  <c r="B1833" i="7" a="1"/>
  <c r="B1833" i="7" s="1"/>
  <c r="B1834" i="7" a="1"/>
  <c r="B1834" i="7"/>
  <c r="B1835" i="7" a="1"/>
  <c r="B1835" i="7"/>
  <c r="B1836" i="7" a="1"/>
  <c r="B1836" i="7"/>
  <c r="B1837" i="7" a="1"/>
  <c r="B1837" i="7" s="1"/>
  <c r="B1838" i="7" a="1"/>
  <c r="B1838" i="7" s="1"/>
  <c r="B1839" i="7" a="1"/>
  <c r="B1839" i="7" s="1"/>
  <c r="B1840" i="7" a="1"/>
  <c r="B1840" i="7" s="1"/>
  <c r="B1841" i="7" a="1"/>
  <c r="B1841" i="7" s="1"/>
  <c r="B1842" i="7" a="1"/>
  <c r="B1842" i="7" s="1"/>
  <c r="B1843" i="7" a="1"/>
  <c r="B1843" i="7"/>
  <c r="B1844" i="7" a="1"/>
  <c r="B1844" i="7"/>
  <c r="B1845" i="7" a="1"/>
  <c r="B1845" i="7" s="1"/>
  <c r="B1846" i="7" a="1"/>
  <c r="B1846" i="7" s="1"/>
  <c r="B1847" i="7" a="1"/>
  <c r="B1847" i="7" s="1"/>
  <c r="B1848" i="7" a="1"/>
  <c r="B1848" i="7" s="1"/>
  <c r="B1849" i="7" a="1"/>
  <c r="B1849" i="7" s="1"/>
  <c r="B1850" i="7" a="1"/>
  <c r="B1850" i="7"/>
  <c r="B1851" i="7" a="1"/>
  <c r="B1851" i="7" s="1"/>
  <c r="B1852" i="7" a="1"/>
  <c r="B1852" i="7"/>
  <c r="B1853" i="7" a="1"/>
  <c r="B1853" i="7" s="1"/>
  <c r="B1854" i="7" a="1"/>
  <c r="B1854" i="7" s="1"/>
  <c r="B1855" i="7" a="1"/>
  <c r="B1855" i="7" s="1"/>
  <c r="B1856" i="7" a="1"/>
  <c r="B1856" i="7" s="1"/>
  <c r="B1857" i="7" a="1"/>
  <c r="B1857" i="7" s="1"/>
  <c r="B1858" i="7" a="1"/>
  <c r="B1858" i="7"/>
  <c r="B1859" i="7" a="1"/>
  <c r="B1859" i="7"/>
  <c r="B1860" i="7" a="1"/>
  <c r="B1860" i="7" s="1"/>
  <c r="B1861" i="7" a="1"/>
  <c r="B1861" i="7" s="1"/>
  <c r="B1862" i="7" a="1"/>
  <c r="B1862" i="7" s="1"/>
  <c r="B1863" i="7" a="1"/>
  <c r="B1863" i="7" s="1"/>
  <c r="B1864" i="7" a="1"/>
  <c r="B1864" i="7" s="1"/>
  <c r="B1865" i="7" a="1"/>
  <c r="B1865" i="7" s="1"/>
  <c r="B1866" i="7" a="1"/>
  <c r="B1866" i="7"/>
  <c r="B1867" i="7" a="1"/>
  <c r="B1867" i="7"/>
  <c r="B1868" i="7" a="1"/>
  <c r="B1868" i="7"/>
  <c r="B1869" i="7" a="1"/>
  <c r="B1869" i="7" s="1"/>
  <c r="B1870" i="7" a="1"/>
  <c r="B1870" i="7" s="1"/>
  <c r="B1871" i="7" a="1"/>
  <c r="B1871" i="7" s="1"/>
  <c r="B1872" i="7" a="1"/>
  <c r="B1872" i="7" s="1"/>
  <c r="B1873" i="7" a="1"/>
  <c r="B1873" i="7" s="1"/>
  <c r="B1874" i="7" a="1"/>
  <c r="B1874" i="7" s="1"/>
  <c r="B1875" i="7" a="1"/>
  <c r="B1875" i="7"/>
  <c r="B1876" i="7" a="1"/>
  <c r="B1876" i="7"/>
  <c r="B1877" i="7" a="1"/>
  <c r="B1877" i="7" s="1"/>
  <c r="B1878" i="7" a="1"/>
  <c r="B1878" i="7" s="1"/>
  <c r="B1879" i="7" a="1"/>
  <c r="B1879" i="7" s="1"/>
  <c r="B1880" i="7" a="1"/>
  <c r="B1880" i="7" s="1"/>
  <c r="B1881" i="7" a="1"/>
  <c r="B1881" i="7" s="1"/>
  <c r="B1882" i="7" a="1"/>
  <c r="B1882" i="7"/>
  <c r="B1883" i="7" a="1"/>
  <c r="B1883" i="7" s="1"/>
  <c r="B1884" i="7" a="1"/>
  <c r="B1884" i="7"/>
  <c r="B1885" i="7" a="1"/>
  <c r="B1885" i="7" s="1"/>
  <c r="B1886" i="7" a="1"/>
  <c r="B1886" i="7" s="1"/>
  <c r="B1887" i="7" a="1"/>
  <c r="B1887" i="7" s="1"/>
  <c r="B1888" i="7" a="1"/>
  <c r="B1888" i="7" s="1"/>
  <c r="B1889" i="7" a="1"/>
  <c r="B1889" i="7" s="1"/>
  <c r="B1890" i="7" a="1"/>
  <c r="B1890" i="7"/>
  <c r="B1891" i="7" a="1"/>
  <c r="B1891" i="7"/>
  <c r="B1892" i="7" a="1"/>
  <c r="B1892" i="7" s="1"/>
  <c r="B1893" i="7" a="1"/>
  <c r="B1893" i="7" s="1"/>
  <c r="B1894" i="7" a="1"/>
  <c r="B1894" i="7" s="1"/>
  <c r="B1895" i="7" a="1"/>
  <c r="B1895" i="7" s="1"/>
  <c r="B1896" i="7" a="1"/>
  <c r="B1896" i="7" s="1"/>
  <c r="B1897" i="7" a="1"/>
  <c r="B1897" i="7" s="1"/>
  <c r="B1898" i="7" a="1"/>
  <c r="B1898" i="7"/>
  <c r="B1899" i="7" a="1"/>
  <c r="B1899" i="7"/>
  <c r="B1900" i="7" a="1"/>
  <c r="B1900" i="7"/>
  <c r="B1901" i="7" a="1"/>
  <c r="B1901" i="7" s="1"/>
  <c r="B1902" i="7" a="1"/>
  <c r="B1902" i="7" s="1"/>
  <c r="B1903" i="7" a="1"/>
  <c r="B1903" i="7" s="1"/>
  <c r="B1904" i="7" a="1"/>
  <c r="B1904" i="7" s="1"/>
  <c r="B1905" i="7" a="1"/>
  <c r="B1905" i="7" s="1"/>
  <c r="B1906" i="7" a="1"/>
  <c r="B1906" i="7" s="1"/>
  <c r="B1907" i="7" a="1"/>
  <c r="B1907" i="7"/>
  <c r="B1908" i="7" a="1"/>
  <c r="B1908" i="7"/>
  <c r="B1909" i="7" a="1"/>
  <c r="B1909" i="7" s="1"/>
  <c r="B1910" i="7" a="1"/>
  <c r="B1910" i="7" s="1"/>
  <c r="B1911" i="7" a="1"/>
  <c r="B1911" i="7" s="1"/>
  <c r="B1912" i="7" a="1"/>
  <c r="B1912" i="7" s="1"/>
  <c r="B1913" i="7" a="1"/>
  <c r="B1913" i="7" s="1"/>
  <c r="B1914" i="7" a="1"/>
  <c r="B1914" i="7"/>
  <c r="B1915" i="7" a="1"/>
  <c r="B1915" i="7" s="1"/>
  <c r="B1916" i="7" a="1"/>
  <c r="B1916" i="7"/>
  <c r="B1917" i="7" a="1"/>
  <c r="B1917" i="7" s="1"/>
  <c r="B1918" i="7" a="1"/>
  <c r="B1918" i="7" s="1"/>
  <c r="B1919" i="7" a="1"/>
  <c r="B1919" i="7" s="1"/>
  <c r="B1920" i="7" a="1"/>
  <c r="B1920" i="7" s="1"/>
  <c r="B1921" i="7" a="1"/>
  <c r="B1921" i="7" s="1"/>
  <c r="B1922" i="7" a="1"/>
  <c r="B1922" i="7"/>
  <c r="B1923" i="7" a="1"/>
  <c r="B1923" i="7"/>
  <c r="B1924" i="7" a="1"/>
  <c r="B1924" i="7" s="1"/>
  <c r="B1925" i="7" a="1"/>
  <c r="B1925" i="7" s="1"/>
  <c r="B1926" i="7" a="1"/>
  <c r="B1926" i="7" s="1"/>
  <c r="B1927" i="7" a="1"/>
  <c r="B1927" i="7" s="1"/>
  <c r="B1928" i="7" a="1"/>
  <c r="B1928" i="7" s="1"/>
  <c r="B1929" i="7" a="1"/>
  <c r="B1929" i="7" s="1"/>
  <c r="B1930" i="7" a="1"/>
  <c r="B1930" i="7"/>
  <c r="B1931" i="7" a="1"/>
  <c r="B1931" i="7"/>
  <c r="B1932" i="7" a="1"/>
  <c r="B1932" i="7"/>
  <c r="B1933" i="7" a="1"/>
  <c r="B1933" i="7" s="1"/>
  <c r="B1934" i="7" a="1"/>
  <c r="B1934" i="7" s="1"/>
  <c r="B1935" i="7" a="1"/>
  <c r="B1935" i="7" s="1"/>
  <c r="B1936" i="7" a="1"/>
  <c r="B1936" i="7" s="1"/>
  <c r="B1937" i="7" a="1"/>
  <c r="B1937" i="7" s="1"/>
  <c r="B1938" i="7" a="1"/>
  <c r="B1938" i="7" s="1"/>
  <c r="B1939" i="7" a="1"/>
  <c r="B1939" i="7"/>
  <c r="B1940" i="7" a="1"/>
  <c r="B1940" i="7"/>
  <c r="B1941" i="7" a="1"/>
  <c r="B1941" i="7" s="1"/>
  <c r="B1942" i="7" a="1"/>
  <c r="B1942" i="7" s="1"/>
  <c r="B1943" i="7" a="1"/>
  <c r="B1943" i="7" s="1"/>
  <c r="B1944" i="7" a="1"/>
  <c r="B1944" i="7" s="1"/>
  <c r="B1945" i="7" a="1"/>
  <c r="B1945" i="7" s="1"/>
  <c r="B1946" i="7" a="1"/>
  <c r="B1946" i="7"/>
  <c r="B1947" i="7" a="1"/>
  <c r="B1947" i="7" s="1"/>
  <c r="B1948" i="7" a="1"/>
  <c r="B1948" i="7"/>
  <c r="B1949" i="7" a="1"/>
  <c r="B1949" i="7" s="1"/>
  <c r="B1950" i="7" a="1"/>
  <c r="B1950" i="7" s="1"/>
  <c r="B1951" i="7" a="1"/>
  <c r="B1951" i="7" s="1"/>
  <c r="B1952" i="7" a="1"/>
  <c r="B1952" i="7" s="1"/>
  <c r="B1953" i="7" a="1"/>
  <c r="B1953" i="7" s="1"/>
  <c r="B1954" i="7" a="1"/>
  <c r="B1954" i="7"/>
  <c r="B1955" i="7" a="1"/>
  <c r="B1955" i="7"/>
  <c r="B1956" i="7" a="1"/>
  <c r="B1956" i="7" s="1"/>
  <c r="B1957" i="7" a="1"/>
  <c r="B1957" i="7" s="1"/>
  <c r="B1958" i="7" a="1"/>
  <c r="B1958" i="7" s="1"/>
  <c r="B1959" i="7" a="1"/>
  <c r="B1959" i="7" s="1"/>
  <c r="B1960" i="7" a="1"/>
  <c r="B1960" i="7" s="1"/>
  <c r="B1961" i="7" a="1"/>
  <c r="B1961" i="7" s="1"/>
  <c r="B1962" i="7" a="1"/>
  <c r="B1962" i="7"/>
  <c r="B1963" i="7" a="1"/>
  <c r="B1963" i="7"/>
  <c r="B1964" i="7" a="1"/>
  <c r="B1964" i="7"/>
  <c r="B1965" i="7" a="1"/>
  <c r="B1965" i="7" s="1"/>
  <c r="B1966" i="7" a="1"/>
  <c r="B1966" i="7" s="1"/>
  <c r="B1967" i="7" a="1"/>
  <c r="B1967" i="7" s="1"/>
  <c r="B1968" i="7" a="1"/>
  <c r="B1968" i="7" s="1"/>
  <c r="B1969" i="7" a="1"/>
  <c r="B1969" i="7" s="1"/>
  <c r="B1970" i="7" a="1"/>
  <c r="B1970" i="7" s="1"/>
  <c r="B1971" i="7" a="1"/>
  <c r="B1971" i="7"/>
  <c r="B1972" i="7" a="1"/>
  <c r="B1972" i="7"/>
  <c r="B1973" i="7" a="1"/>
  <c r="B1973" i="7" s="1"/>
  <c r="B1974" i="7" a="1"/>
  <c r="B1974" i="7" s="1"/>
  <c r="B1975" i="7" a="1"/>
  <c r="B1975" i="7" s="1"/>
  <c r="B1976" i="7" a="1"/>
  <c r="B1976" i="7" s="1"/>
  <c r="B1977" i="7" a="1"/>
  <c r="B1977" i="7" s="1"/>
  <c r="B1978" i="7" a="1"/>
  <c r="B1978" i="7"/>
  <c r="B1979" i="7" a="1"/>
  <c r="B1979" i="7" s="1"/>
  <c r="B1980" i="7" a="1"/>
  <c r="B1980" i="7"/>
  <c r="B1981" i="7" a="1"/>
  <c r="B1981" i="7" s="1"/>
  <c r="B1982" i="7" a="1"/>
  <c r="B1982" i="7" s="1"/>
  <c r="B1983" i="7" a="1"/>
  <c r="B1983" i="7" s="1"/>
  <c r="B1984" i="7" a="1"/>
  <c r="B1984" i="7" s="1"/>
  <c r="B1985" i="7" a="1"/>
  <c r="B1985" i="7" s="1"/>
  <c r="B1986" i="7" a="1"/>
  <c r="B1986" i="7"/>
  <c r="B1987" i="7" a="1"/>
  <c r="B1987" i="7"/>
  <c r="B1988" i="7" a="1"/>
  <c r="B1988" i="7" s="1"/>
  <c r="B1989" i="7" a="1"/>
  <c r="B1989" i="7" s="1"/>
  <c r="B1990" i="7" a="1"/>
  <c r="B1990" i="7" s="1"/>
  <c r="B1991" i="7" a="1"/>
  <c r="B1991" i="7" s="1"/>
  <c r="B1992" i="7" a="1"/>
  <c r="B1992" i="7" s="1"/>
  <c r="B1993" i="7" a="1"/>
  <c r="B1993" i="7" s="1"/>
  <c r="B1994" i="7" a="1"/>
  <c r="B1994" i="7"/>
  <c r="B1995" i="7" a="1"/>
  <c r="B1995" i="7"/>
  <c r="B1996" i="7" a="1"/>
  <c r="B1996" i="7"/>
  <c r="B1997" i="7" a="1"/>
  <c r="B1997" i="7" s="1"/>
  <c r="B1998" i="7" a="1"/>
  <c r="B1998" i="7" s="1"/>
  <c r="B1999" i="7" a="1"/>
  <c r="B1999" i="7" s="1"/>
  <c r="B2000" i="7" a="1"/>
  <c r="B2000" i="7" s="1"/>
  <c r="B2001" i="7" a="1"/>
  <c r="B2001" i="7" s="1"/>
  <c r="B2002" i="7" a="1"/>
  <c r="B2002" i="7" s="1"/>
  <c r="B2003" i="7" a="1"/>
  <c r="B2003" i="7"/>
  <c r="B2004" i="7" a="1"/>
  <c r="B2004" i="7"/>
  <c r="B2005" i="7" a="1"/>
  <c r="B2005" i="7" s="1"/>
  <c r="B2006" i="7" a="1"/>
  <c r="B2006" i="7" s="1"/>
  <c r="B2007" i="7" a="1"/>
  <c r="B2007" i="7" s="1"/>
  <c r="B2008" i="7" a="1"/>
  <c r="B2008" i="7" s="1"/>
  <c r="B2009" i="7" a="1"/>
  <c r="B2009" i="7" s="1"/>
  <c r="B2010" i="7" a="1"/>
  <c r="B2010" i="7"/>
  <c r="B2011" i="7" a="1"/>
  <c r="B2011" i="7" s="1"/>
  <c r="B2012" i="7" a="1"/>
  <c r="B2012" i="7"/>
  <c r="B2013" i="7" a="1"/>
  <c r="B2013" i="7" s="1"/>
  <c r="B2014" i="7" a="1"/>
  <c r="B2014" i="7" s="1"/>
  <c r="B2015" i="7" a="1"/>
  <c r="B2015" i="7" s="1"/>
  <c r="B2016" i="7" a="1"/>
  <c r="B2016" i="7" s="1"/>
  <c r="B2017" i="7" a="1"/>
  <c r="B2017" i="7" s="1"/>
  <c r="B2018" i="7" a="1"/>
  <c r="B2018" i="7"/>
  <c r="B2019" i="7" a="1"/>
  <c r="B2019" i="7"/>
  <c r="B2020" i="7" a="1"/>
  <c r="B2020" i="7" s="1"/>
  <c r="B2021" i="7" a="1"/>
  <c r="B2021" i="7" s="1"/>
  <c r="B2022" i="7" a="1"/>
  <c r="B2022" i="7" s="1"/>
  <c r="B2023" i="7" a="1"/>
  <c r="B2023" i="7" s="1"/>
  <c r="B2024" i="7" a="1"/>
  <c r="B2024" i="7" s="1"/>
  <c r="B2025" i="7" a="1"/>
  <c r="B2025" i="7" s="1"/>
  <c r="B2026" i="7" a="1"/>
  <c r="B2026" i="7"/>
  <c r="B2027" i="7" a="1"/>
  <c r="B2027" i="7"/>
  <c r="B2028" i="7" a="1"/>
  <c r="B2028" i="7"/>
  <c r="B2029" i="7" a="1"/>
  <c r="B2029" i="7" s="1"/>
  <c r="B2030" i="7" a="1"/>
  <c r="B2030" i="7" s="1"/>
  <c r="B2031" i="7" a="1"/>
  <c r="B2031" i="7" s="1"/>
  <c r="B2032" i="7" a="1"/>
  <c r="B2032" i="7" s="1"/>
  <c r="B2033" i="7" a="1"/>
  <c r="B2033" i="7" s="1"/>
  <c r="B2034" i="7" a="1"/>
  <c r="B2034" i="7" s="1"/>
  <c r="B2035" i="7" a="1"/>
  <c r="B2035" i="7" s="1"/>
  <c r="B2036" i="7" a="1"/>
  <c r="B2036" i="7"/>
  <c r="B2037" i="7" a="1"/>
  <c r="B2037" i="7" s="1"/>
  <c r="B2038" i="7" a="1"/>
  <c r="B2038" i="7" s="1"/>
  <c r="B2039" i="7" a="1"/>
  <c r="B2039" i="7" s="1"/>
  <c r="B2040" i="7" a="1"/>
  <c r="B2040" i="7" s="1"/>
  <c r="B2041" i="7" a="1"/>
  <c r="B2041" i="7" s="1"/>
  <c r="B2042" i="7" a="1"/>
  <c r="B2042" i="7"/>
  <c r="B2043" i="7" a="1"/>
  <c r="B2043" i="7" s="1"/>
  <c r="B2044" i="7" a="1"/>
  <c r="B2044" i="7" s="1"/>
  <c r="B2045" i="7" a="1"/>
  <c r="B2045" i="7" s="1"/>
  <c r="B2046" i="7" a="1"/>
  <c r="B2046" i="7" s="1"/>
  <c r="B2047" i="7" a="1"/>
  <c r="B2047" i="7" s="1"/>
  <c r="B2048" i="7" a="1"/>
  <c r="B2048" i="7" s="1"/>
  <c r="B2049" i="7" a="1"/>
  <c r="B2049" i="7" s="1"/>
  <c r="B2050" i="7" a="1"/>
  <c r="B2050" i="7"/>
  <c r="B2051" i="7" a="1"/>
  <c r="B2051" i="7"/>
  <c r="B2052" i="7" a="1"/>
  <c r="B2052" i="7" s="1"/>
  <c r="B2053" i="7" a="1"/>
  <c r="B2053" i="7" s="1"/>
  <c r="B2054" i="7" a="1"/>
  <c r="B2054" i="7" s="1"/>
  <c r="B2055" i="7" a="1"/>
  <c r="B2055" i="7" s="1"/>
  <c r="B2056" i="7" a="1"/>
  <c r="B2056" i="7" s="1"/>
  <c r="B2057" i="7" a="1"/>
  <c r="B2057" i="7" s="1"/>
  <c r="B2058" i="7" a="1"/>
  <c r="B2058" i="7" s="1"/>
  <c r="B2059" i="7" a="1"/>
  <c r="B2059" i="7"/>
  <c r="B2060" i="7" a="1"/>
  <c r="B2060" i="7"/>
  <c r="B2061" i="7" a="1"/>
  <c r="B2061" i="7" s="1"/>
  <c r="B2062" i="7" a="1"/>
  <c r="B2062" i="7" s="1"/>
  <c r="B2063" i="7" a="1"/>
  <c r="B2063" i="7" s="1"/>
  <c r="B2064" i="7" a="1"/>
  <c r="B2064" i="7" s="1"/>
  <c r="B2065" i="7" a="1"/>
  <c r="B2065" i="7" s="1"/>
  <c r="B2066" i="7" a="1"/>
  <c r="B2066" i="7" s="1"/>
  <c r="B2067" i="7" a="1"/>
  <c r="B2067" i="7" s="1"/>
  <c r="B2068" i="7" a="1"/>
  <c r="B2068" i="7"/>
  <c r="B2069" i="7" a="1"/>
  <c r="B2069" i="7" s="1"/>
  <c r="B2070" i="7" a="1"/>
  <c r="B2070" i="7" s="1"/>
  <c r="B2071" i="7" a="1"/>
  <c r="B2071" i="7" s="1"/>
  <c r="B2072" i="7" a="1"/>
  <c r="B2072" i="7" s="1"/>
  <c r="B2073" i="7" a="1"/>
  <c r="B2073" i="7" s="1"/>
  <c r="B2074" i="7" a="1"/>
  <c r="B2074" i="7"/>
  <c r="B2075" i="7" a="1"/>
  <c r="B2075" i="7" s="1"/>
  <c r="B2076" i="7" a="1"/>
  <c r="B2076" i="7" s="1"/>
  <c r="B2077" i="7" a="1"/>
  <c r="B2077" i="7" s="1"/>
  <c r="B2078" i="7" a="1"/>
  <c r="B2078" i="7" s="1"/>
  <c r="B2079" i="7" a="1"/>
  <c r="B2079" i="7" s="1"/>
  <c r="B2080" i="7" a="1"/>
  <c r="B2080" i="7" s="1"/>
  <c r="B2081" i="7" a="1"/>
  <c r="B2081" i="7" s="1"/>
  <c r="B2082" i="7" a="1"/>
  <c r="B2082" i="7"/>
  <c r="B2083" i="7" a="1"/>
  <c r="B2083" i="7"/>
  <c r="B2084" i="7" a="1"/>
  <c r="B2084" i="7" s="1"/>
  <c r="B2085" i="7" a="1"/>
  <c r="B2085" i="7" s="1"/>
  <c r="B2086" i="7" a="1"/>
  <c r="B2086" i="7" s="1"/>
  <c r="B2087" i="7" a="1"/>
  <c r="B2087" i="7" s="1"/>
  <c r="B2088" i="7" a="1"/>
  <c r="B2088" i="7" s="1"/>
  <c r="B2089" i="7" a="1"/>
  <c r="B2089" i="7" s="1"/>
  <c r="B2090" i="7" a="1"/>
  <c r="B2090" i="7" s="1"/>
  <c r="B2091" i="7" a="1"/>
  <c r="B2091" i="7"/>
  <c r="B2092" i="7" a="1"/>
  <c r="B2092" i="7"/>
  <c r="B2093" i="7" a="1"/>
  <c r="B2093" i="7" s="1"/>
  <c r="B2094" i="7" a="1"/>
  <c r="B2094" i="7" s="1"/>
  <c r="B2095" i="7" a="1"/>
  <c r="B2095" i="7" s="1"/>
  <c r="B2096" i="7" a="1"/>
  <c r="B2096" i="7" s="1"/>
  <c r="B2097" i="7" a="1"/>
  <c r="B2097" i="7" s="1"/>
  <c r="B2098" i="7" a="1"/>
  <c r="B2098" i="7" s="1"/>
  <c r="B2099" i="7" a="1"/>
  <c r="B2099" i="7" s="1"/>
  <c r="B2100" i="7" a="1"/>
  <c r="B2100" i="7"/>
  <c r="B2101" i="7" a="1"/>
  <c r="B2101" i="7" s="1"/>
  <c r="B2102" i="7" a="1"/>
  <c r="B2102" i="7" s="1"/>
  <c r="B2103" i="7" a="1"/>
  <c r="B2103" i="7" s="1"/>
  <c r="B2104" i="7" a="1"/>
  <c r="B2104" i="7" s="1"/>
  <c r="B2105" i="7" a="1"/>
  <c r="B2105" i="7" s="1"/>
  <c r="B2106" i="7" a="1"/>
  <c r="B2106" i="7"/>
  <c r="B2107" i="7" a="1"/>
  <c r="B2107" i="7" s="1"/>
  <c r="B2108" i="7" a="1"/>
  <c r="B2108" i="7" s="1"/>
  <c r="B2109" i="7" a="1"/>
  <c r="B2109" i="7" s="1"/>
  <c r="B2110" i="7" a="1"/>
  <c r="B2110" i="7" s="1"/>
  <c r="B2111" i="7" a="1"/>
  <c r="B2111" i="7" s="1"/>
  <c r="B2112" i="7" a="1"/>
  <c r="B2112" i="7" s="1"/>
  <c r="B2113" i="7" a="1"/>
  <c r="B2113" i="7" s="1"/>
  <c r="B2114" i="7" a="1"/>
  <c r="B2114" i="7"/>
  <c r="B2115" i="7" a="1"/>
  <c r="B2115" i="7"/>
  <c r="B2116" i="7" a="1"/>
  <c r="B2116" i="7" s="1"/>
  <c r="B2117" i="7" a="1"/>
  <c r="B2117" i="7" s="1"/>
  <c r="B2118" i="7" a="1"/>
  <c r="B2118" i="7" s="1"/>
  <c r="B2119" i="7" a="1"/>
  <c r="B2119" i="7" s="1"/>
  <c r="B2120" i="7" a="1"/>
  <c r="B2120" i="7" s="1"/>
  <c r="B2121" i="7" a="1"/>
  <c r="B2121" i="7" s="1"/>
  <c r="B2122" i="7" a="1"/>
  <c r="B2122" i="7" s="1"/>
  <c r="B2123" i="7" a="1"/>
  <c r="B2123" i="7"/>
  <c r="B2124" i="7" a="1"/>
  <c r="B2124" i="7"/>
  <c r="B2125" i="7" a="1"/>
  <c r="B2125" i="7" s="1"/>
  <c r="B2126" i="7" a="1"/>
  <c r="B2126" i="7" s="1"/>
  <c r="B2127" i="7" a="1"/>
  <c r="B2127" i="7" s="1"/>
  <c r="B2128" i="7" a="1"/>
  <c r="B2128" i="7" s="1"/>
  <c r="B2129" i="7" a="1"/>
  <c r="B2129" i="7" s="1"/>
  <c r="B2130" i="7" a="1"/>
  <c r="B2130" i="7" s="1"/>
  <c r="B2131" i="7" a="1"/>
  <c r="B2131" i="7" s="1"/>
  <c r="B2132" i="7" a="1"/>
  <c r="B2132" i="7"/>
  <c r="B2133" i="7" a="1"/>
  <c r="B2133" i="7" s="1"/>
  <c r="B2134" i="7" a="1"/>
  <c r="B2134" i="7" s="1"/>
  <c r="B2135" i="7" a="1"/>
  <c r="B2135" i="7" s="1"/>
  <c r="B2136" i="7" a="1"/>
  <c r="B2136" i="7" s="1"/>
  <c r="B2137" i="7" a="1"/>
  <c r="B2137" i="7" s="1"/>
  <c r="B2138" i="7" a="1"/>
  <c r="B2138" i="7"/>
  <c r="B2139" i="7" a="1"/>
  <c r="B2139" i="7" s="1"/>
  <c r="B2140" i="7" a="1"/>
  <c r="B2140" i="7" s="1"/>
  <c r="B2141" i="7" a="1"/>
  <c r="B2141" i="7" s="1"/>
  <c r="B2142" i="7" a="1"/>
  <c r="B2142" i="7" s="1"/>
  <c r="B2143" i="7" a="1"/>
  <c r="B2143" i="7" s="1"/>
  <c r="B2144" i="7" a="1"/>
  <c r="B2144" i="7" s="1"/>
  <c r="B2145" i="7" a="1"/>
  <c r="B2145" i="7" s="1"/>
  <c r="B2146" i="7" a="1"/>
  <c r="B2146" i="7"/>
  <c r="B2147" i="7" a="1"/>
  <c r="B2147" i="7"/>
  <c r="B2148" i="7" a="1"/>
  <c r="B2148" i="7" s="1"/>
  <c r="B2149" i="7" a="1"/>
  <c r="B2149" i="7" s="1"/>
  <c r="B2150" i="7" a="1"/>
  <c r="B2150" i="7" s="1"/>
  <c r="B2151" i="7" a="1"/>
  <c r="B2151" i="7" s="1"/>
  <c r="B2152" i="7" a="1"/>
  <c r="B2152" i="7" s="1"/>
  <c r="B2153" i="7" a="1"/>
  <c r="B2153" i="7" s="1"/>
  <c r="B2154" i="7" a="1"/>
  <c r="B2154" i="7" s="1"/>
  <c r="B2155" i="7" a="1"/>
  <c r="B2155" i="7"/>
  <c r="B2156" i="7" a="1"/>
  <c r="B2156" i="7"/>
  <c r="B2157" i="7" a="1"/>
  <c r="B2157" i="7" s="1"/>
  <c r="B2158" i="7" a="1"/>
  <c r="B2158" i="7" s="1"/>
  <c r="B2159" i="7" a="1"/>
  <c r="B2159" i="7" s="1"/>
  <c r="B2160" i="7" a="1"/>
  <c r="B2160" i="7"/>
  <c r="B2161" i="7" a="1"/>
  <c r="B2161" i="7" s="1"/>
  <c r="B2162" i="7" a="1"/>
  <c r="B2162" i="7" s="1"/>
  <c r="B2163" i="7" a="1"/>
  <c r="B2163" i="7" s="1"/>
  <c r="B2164" i="7" a="1"/>
  <c r="B2164" i="7"/>
  <c r="B2165" i="7" a="1"/>
  <c r="B2165" i="7" s="1"/>
  <c r="B2166" i="7" a="1"/>
  <c r="B2166" i="7" s="1"/>
  <c r="B2167" i="7" a="1"/>
  <c r="B2167" i="7" s="1"/>
  <c r="B2168" i="7" a="1"/>
  <c r="B2168" i="7" s="1"/>
  <c r="B2169" i="7" a="1"/>
  <c r="B2169" i="7" s="1"/>
  <c r="B2170" i="7" a="1"/>
  <c r="B2170" i="7" s="1"/>
  <c r="B2171" i="7" a="1"/>
  <c r="B2171" i="7"/>
  <c r="B2172" i="7" a="1"/>
  <c r="B2172" i="7" s="1"/>
  <c r="B2173" i="7" a="1"/>
  <c r="B2173" i="7"/>
  <c r="B2174" i="7" a="1"/>
  <c r="B2174" i="7" s="1"/>
  <c r="B2175" i="7" a="1"/>
  <c r="B2175" i="7" s="1"/>
  <c r="B2176" i="7" a="1"/>
  <c r="B2176" i="7" s="1"/>
  <c r="B2177" i="7" a="1"/>
  <c r="B2177" i="7" s="1"/>
  <c r="B2178" i="7" a="1"/>
  <c r="B2178" i="7"/>
  <c r="B2179" i="7" a="1"/>
  <c r="B2179" i="7" s="1"/>
  <c r="B2180" i="7" a="1"/>
  <c r="B2180" i="7" s="1"/>
  <c r="B2181" i="7" a="1"/>
  <c r="B2181" i="7" s="1"/>
  <c r="B2182" i="7" a="1"/>
  <c r="B2182" i="7"/>
  <c r="B2183" i="7" a="1"/>
  <c r="B2183" i="7" s="1"/>
  <c r="B2184" i="7" a="1"/>
  <c r="B2184" i="7" s="1"/>
  <c r="B2185" i="7" a="1"/>
  <c r="B2185" i="7"/>
  <c r="B2186" i="7" a="1"/>
  <c r="B2186" i="7" s="1"/>
  <c r="B2187" i="7" a="1"/>
  <c r="B2187" i="7"/>
  <c r="B2188" i="7" a="1"/>
  <c r="B2188" i="7" s="1"/>
  <c r="B2189" i="7" a="1"/>
  <c r="B2189" i="7" s="1"/>
  <c r="B2190" i="7" a="1"/>
  <c r="B2190" i="7" s="1"/>
  <c r="B2191" i="7" a="1"/>
  <c r="B2191" i="7"/>
  <c r="B2192" i="7" a="1"/>
  <c r="B2192" i="7" s="1"/>
  <c r="B2193" i="7" a="1"/>
  <c r="B2193" i="7" s="1"/>
  <c r="B2194" i="7" a="1"/>
  <c r="B2194" i="7"/>
  <c r="B2195" i="7" a="1"/>
  <c r="B2195" i="7" s="1"/>
  <c r="B2196" i="7" a="1"/>
  <c r="B2196" i="7" s="1"/>
  <c r="B2197" i="7" a="1"/>
  <c r="B2197" i="7" s="1"/>
  <c r="B2198" i="7" a="1"/>
  <c r="B2198" i="7" s="1"/>
  <c r="B2199" i="7" a="1"/>
  <c r="B2199" i="7" s="1"/>
  <c r="B2200" i="7" a="1"/>
  <c r="B2200" i="7" s="1"/>
  <c r="B2201" i="7" a="1"/>
  <c r="B2201" i="7"/>
  <c r="B2202" i="7" a="1"/>
  <c r="B2202" i="7" s="1"/>
  <c r="B2203" i="7" a="1"/>
  <c r="B2203" i="7"/>
  <c r="B2204" i="7" a="1"/>
  <c r="B2204" i="7" s="1"/>
  <c r="B2205" i="7" a="1"/>
  <c r="B2205" i="7"/>
  <c r="B2206" i="7" a="1"/>
  <c r="B2206" i="7" s="1"/>
  <c r="B2207" i="7" a="1"/>
  <c r="B2207" i="7" s="1"/>
  <c r="B2208" i="7" a="1"/>
  <c r="B2208" i="7" s="1"/>
  <c r="B2209" i="7" a="1"/>
  <c r="B2209" i="7" s="1"/>
  <c r="B2210" i="7" a="1"/>
  <c r="B2210" i="7"/>
  <c r="B2211" i="7" a="1"/>
  <c r="B2211" i="7" s="1"/>
  <c r="B2212" i="7" a="1"/>
  <c r="B2212" i="7" s="1"/>
  <c r="B2213" i="7" a="1"/>
  <c r="B2213" i="7" s="1"/>
  <c r="B2214" i="7" a="1"/>
  <c r="B2214" i="7"/>
  <c r="B2215" i="7" a="1"/>
  <c r="B2215" i="7" s="1"/>
  <c r="B2216" i="7" a="1"/>
  <c r="B2216" i="7" s="1"/>
  <c r="B2217" i="7" a="1"/>
  <c r="B2217" i="7"/>
  <c r="B2218" i="7" a="1"/>
  <c r="B2218" i="7" s="1"/>
  <c r="B2219" i="7" a="1"/>
  <c r="B2219" i="7"/>
  <c r="B2220" i="7" a="1"/>
  <c r="B2220" i="7" s="1"/>
  <c r="B2221" i="7" a="1"/>
  <c r="B2221" i="7" s="1"/>
  <c r="B2222" i="7" a="1"/>
  <c r="B2222" i="7" s="1"/>
  <c r="B2223" i="7" a="1"/>
  <c r="B2223" i="7"/>
  <c r="B2224" i="7" a="1"/>
  <c r="B2224" i="7" s="1"/>
  <c r="B2225" i="7" a="1"/>
  <c r="B2225" i="7" s="1"/>
  <c r="B2226" i="7" a="1"/>
  <c r="B2226" i="7"/>
  <c r="B2227" i="7" a="1"/>
  <c r="B2227" i="7" s="1"/>
  <c r="B2228" i="7" a="1"/>
  <c r="B2228" i="7" s="1"/>
  <c r="B2229" i="7" a="1"/>
  <c r="B2229" i="7" s="1"/>
  <c r="B2230" i="7" a="1"/>
  <c r="B2230" i="7" s="1"/>
  <c r="B2231" i="7" a="1"/>
  <c r="B2231" i="7" s="1"/>
  <c r="B2232" i="7" a="1"/>
  <c r="B2232" i="7" s="1"/>
  <c r="B2233" i="7" a="1"/>
  <c r="B2233" i="7"/>
  <c r="B2234" i="7" a="1"/>
  <c r="B2234" i="7" s="1"/>
  <c r="B2235" i="7" a="1"/>
  <c r="B2235" i="7"/>
  <c r="B2236" i="7" a="1"/>
  <c r="B2236" i="7" s="1"/>
  <c r="B2237" i="7" a="1"/>
  <c r="B2237" i="7"/>
  <c r="B2238" i="7" a="1"/>
  <c r="B2238" i="7" s="1"/>
  <c r="B2239" i="7" a="1"/>
  <c r="B2239" i="7" s="1"/>
  <c r="B2240" i="7" a="1"/>
  <c r="B2240" i="7" s="1"/>
  <c r="B2241" i="7" a="1"/>
  <c r="B2241" i="7" s="1"/>
  <c r="B2242" i="7" a="1"/>
  <c r="B2242" i="7"/>
  <c r="B2243" i="7" a="1"/>
  <c r="B2243" i="7" s="1"/>
  <c r="B2244" i="7" a="1"/>
  <c r="B2244" i="7" s="1"/>
  <c r="B2245" i="7" a="1"/>
  <c r="B2245" i="7" s="1"/>
  <c r="B2246" i="7" a="1"/>
  <c r="B2246" i="7"/>
  <c r="B2247" i="7" a="1"/>
  <c r="B2247" i="7" s="1"/>
  <c r="B2248" i="7" a="1"/>
  <c r="B2248" i="7" s="1"/>
  <c r="B2249" i="7" a="1"/>
  <c r="B2249" i="7"/>
  <c r="B2250" i="7" a="1"/>
  <c r="B2250" i="7" s="1"/>
  <c r="B2251" i="7" a="1"/>
  <c r="B2251" i="7"/>
  <c r="B2252" i="7" a="1"/>
  <c r="B2252" i="7" s="1"/>
  <c r="B2253" i="7" a="1"/>
  <c r="B2253" i="7" s="1"/>
  <c r="B2254" i="7" a="1"/>
  <c r="B2254" i="7" s="1"/>
  <c r="B2255" i="7" a="1"/>
  <c r="B2255" i="7"/>
  <c r="B2256" i="7" a="1"/>
  <c r="B2256" i="7" s="1"/>
  <c r="B2257" i="7" a="1"/>
  <c r="B2257" i="7" s="1"/>
  <c r="B2258" i="7" a="1"/>
  <c r="B2258" i="7"/>
  <c r="B2259" i="7" a="1"/>
  <c r="B2259" i="7" s="1"/>
  <c r="B2260" i="7" a="1"/>
  <c r="B2260" i="7" s="1"/>
  <c r="B2261" i="7" a="1"/>
  <c r="B2261" i="7" s="1"/>
  <c r="B2262" i="7" a="1"/>
  <c r="B2262" i="7" s="1"/>
  <c r="B2263" i="7" a="1"/>
  <c r="B2263" i="7" s="1"/>
  <c r="B2264" i="7" a="1"/>
  <c r="B2264" i="7" s="1"/>
  <c r="B2265" i="7" a="1"/>
  <c r="B2265" i="7"/>
  <c r="B2266" i="7" a="1"/>
  <c r="B2266" i="7" s="1"/>
  <c r="B2267" i="7" a="1"/>
  <c r="B2267" i="7"/>
  <c r="B2268" i="7" a="1"/>
  <c r="B2268" i="7" s="1"/>
  <c r="B2269" i="7" a="1"/>
  <c r="B2269" i="7"/>
  <c r="B2270" i="7" a="1"/>
  <c r="B2270" i="7" s="1"/>
  <c r="B2271" i="7" a="1"/>
  <c r="B2271" i="7" s="1"/>
  <c r="B2272" i="7" a="1"/>
  <c r="B2272" i="7" s="1"/>
  <c r="B2273" i="7" a="1"/>
  <c r="B2273" i="7" s="1"/>
  <c r="B2274" i="7" a="1"/>
  <c r="B2274" i="7"/>
  <c r="B2275" i="7" a="1"/>
  <c r="B2275" i="7" s="1"/>
  <c r="B2276" i="7" a="1"/>
  <c r="B2276" i="7" s="1"/>
  <c r="B2277" i="7" a="1"/>
  <c r="B2277" i="7" s="1"/>
  <c r="B2278" i="7" a="1"/>
  <c r="B2278" i="7"/>
  <c r="B2279" i="7" a="1"/>
  <c r="B2279" i="7" s="1"/>
  <c r="B2280" i="7" a="1"/>
  <c r="B2280" i="7" s="1"/>
  <c r="B2281" i="7" a="1"/>
  <c r="B2281" i="7"/>
  <c r="B2282" i="7" a="1"/>
  <c r="B2282" i="7" s="1"/>
  <c r="B2283" i="7" a="1"/>
  <c r="B2283" i="7"/>
  <c r="B2284" i="7" a="1"/>
  <c r="B2284" i="7" s="1"/>
  <c r="B2285" i="7" a="1"/>
  <c r="B2285" i="7" s="1"/>
  <c r="B2286" i="7" a="1"/>
  <c r="B2286" i="7" s="1"/>
  <c r="B2287" i="7" a="1"/>
  <c r="B2287" i="7"/>
  <c r="B2288" i="7" a="1"/>
  <c r="B2288" i="7" s="1"/>
  <c r="B2289" i="7" a="1"/>
  <c r="B2289" i="7" s="1"/>
  <c r="B2290" i="7" a="1"/>
  <c r="B2290" i="7"/>
  <c r="B2291" i="7" a="1"/>
  <c r="B2291" i="7" s="1"/>
  <c r="B2292" i="7" a="1"/>
  <c r="B2292" i="7" s="1"/>
  <c r="B2293" i="7" a="1"/>
  <c r="B2293" i="7" s="1"/>
  <c r="B2294" i="7" a="1"/>
  <c r="B2294" i="7" s="1"/>
  <c r="B2295" i="7" a="1"/>
  <c r="B2295" i="7" s="1"/>
  <c r="B2296" i="7" a="1"/>
  <c r="B2296" i="7" s="1"/>
  <c r="B2297" i="7" a="1"/>
  <c r="B2297" i="7"/>
  <c r="B2298" i="7" a="1"/>
  <c r="B2298" i="7" s="1"/>
  <c r="B2299" i="7" a="1"/>
  <c r="B2299" i="7"/>
  <c r="B2300" i="7" a="1"/>
  <c r="B2300" i="7" s="1"/>
  <c r="B2301" i="7" a="1"/>
  <c r="B2301" i="7"/>
  <c r="B2302" i="7" a="1"/>
  <c r="B2302" i="7" s="1"/>
  <c r="B2303" i="7" a="1"/>
  <c r="B2303" i="7" s="1"/>
  <c r="B2304" i="7" a="1"/>
  <c r="B2304" i="7" s="1"/>
  <c r="B2305" i="7" a="1"/>
  <c r="B2305" i="7" s="1"/>
  <c r="B2306" i="7" a="1"/>
  <c r="B2306" i="7"/>
  <c r="B2307" i="7" a="1"/>
  <c r="B2307" i="7" s="1"/>
  <c r="B2308" i="7" a="1"/>
  <c r="B2308" i="7" s="1"/>
  <c r="B2309" i="7" a="1"/>
  <c r="B2309" i="7" s="1"/>
  <c r="B2310" i="7" a="1"/>
  <c r="B2310" i="7"/>
  <c r="B2311" i="7" a="1"/>
  <c r="B2311" i="7" s="1"/>
  <c r="B2312" i="7" a="1"/>
  <c r="B2312" i="7" s="1"/>
  <c r="B2313" i="7" a="1"/>
  <c r="B2313" i="7"/>
  <c r="B2314" i="7" a="1"/>
  <c r="B2314" i="7" s="1"/>
  <c r="B2315" i="7" a="1"/>
  <c r="B2315" i="7"/>
  <c r="B2316" i="7" a="1"/>
  <c r="B2316" i="7" s="1"/>
  <c r="B2317" i="7" a="1"/>
  <c r="B2317" i="7" s="1"/>
  <c r="B2318" i="7" a="1"/>
  <c r="B2318" i="7" s="1"/>
  <c r="B2319" i="7" a="1"/>
  <c r="B2319" i="7"/>
  <c r="B2320" i="7" a="1"/>
  <c r="B2320" i="7" s="1"/>
  <c r="B2321" i="7" a="1"/>
  <c r="B2321" i="7" s="1"/>
  <c r="B2322" i="7" a="1"/>
  <c r="B2322" i="7"/>
  <c r="B2323" i="7" a="1"/>
  <c r="B2323" i="7" s="1"/>
  <c r="B2324" i="7" a="1"/>
  <c r="B2324" i="7" s="1"/>
  <c r="B2325" i="7" a="1"/>
  <c r="B2325" i="7" s="1"/>
  <c r="B2326" i="7" a="1"/>
  <c r="B2326" i="7" s="1"/>
  <c r="B2327" i="7" a="1"/>
  <c r="B2327" i="7" s="1"/>
  <c r="B2328" i="7" a="1"/>
  <c r="B2328" i="7" s="1"/>
  <c r="B2329" i="7" a="1"/>
  <c r="B2329" i="7"/>
  <c r="B2330" i="7" a="1"/>
  <c r="B2330" i="7" s="1"/>
  <c r="B2331" i="7" a="1"/>
  <c r="B2331" i="7"/>
  <c r="B2332" i="7" a="1"/>
  <c r="B2332" i="7" s="1"/>
  <c r="B2333" i="7" a="1"/>
  <c r="B2333" i="7"/>
  <c r="B2334" i="7" a="1"/>
  <c r="B2334" i="7" s="1"/>
  <c r="B2335" i="7" a="1"/>
  <c r="B2335" i="7" s="1"/>
  <c r="B2336" i="7" a="1"/>
  <c r="B2336" i="7" s="1"/>
  <c r="B2337" i="7" a="1"/>
  <c r="B2337" i="7" s="1"/>
  <c r="B2338" i="7" a="1"/>
  <c r="B2338" i="7"/>
  <c r="B2339" i="7" a="1"/>
  <c r="B2339" i="7" s="1"/>
  <c r="B2340" i="7" a="1"/>
  <c r="B2340" i="7" s="1"/>
  <c r="B2341" i="7" a="1"/>
  <c r="B2341" i="7" s="1"/>
  <c r="B2342" i="7" a="1"/>
  <c r="B2342" i="7"/>
  <c r="B2343" i="7" a="1"/>
  <c r="B2343" i="7" s="1"/>
  <c r="B2344" i="7" a="1"/>
  <c r="B2344" i="7" s="1"/>
  <c r="B2345" i="7" a="1"/>
  <c r="B2345" i="7"/>
  <c r="B2346" i="7" a="1"/>
  <c r="B2346" i="7" s="1"/>
  <c r="B2347" i="7" a="1"/>
  <c r="B2347" i="7"/>
  <c r="B2348" i="7" a="1"/>
  <c r="B2348" i="7" s="1"/>
  <c r="B2349" i="7" a="1"/>
  <c r="B2349" i="7" s="1"/>
  <c r="B2350" i="7" a="1"/>
  <c r="B2350" i="7" s="1"/>
  <c r="B2351" i="7" a="1"/>
  <c r="B2351" i="7"/>
  <c r="B2352" i="7" a="1"/>
  <c r="B2352" i="7" s="1"/>
  <c r="B2353" i="7" a="1"/>
  <c r="B2353" i="7" s="1"/>
  <c r="B2354" i="7" a="1"/>
  <c r="B2354" i="7"/>
  <c r="B2355" i="7" a="1"/>
  <c r="B2355" i="7" s="1"/>
  <c r="B2356" i="7" a="1"/>
  <c r="B2356" i="7" s="1"/>
  <c r="B2357" i="7" a="1"/>
  <c r="B2357" i="7" s="1"/>
  <c r="B2358" i="7" a="1"/>
  <c r="B2358" i="7" s="1"/>
  <c r="B2359" i="7" a="1"/>
  <c r="B2359" i="7" s="1"/>
  <c r="B2360" i="7" a="1"/>
  <c r="B2360" i="7" s="1"/>
  <c r="B2361" i="7" a="1"/>
  <c r="B2361" i="7"/>
  <c r="B2362" i="7" a="1"/>
  <c r="B2362" i="7" s="1"/>
  <c r="B2363" i="7" a="1"/>
  <c r="B2363" i="7"/>
  <c r="B2364" i="7" a="1"/>
  <c r="B2364" i="7" s="1"/>
  <c r="B2365" i="7" a="1"/>
  <c r="B2365" i="7"/>
  <c r="B2366" i="7" a="1"/>
  <c r="B2366" i="7" s="1"/>
  <c r="B2367" i="7" a="1"/>
  <c r="B2367" i="7" s="1"/>
  <c r="B2368" i="7" a="1"/>
  <c r="B2368" i="7" s="1"/>
  <c r="B2369" i="7" a="1"/>
  <c r="B2369" i="7" s="1"/>
  <c r="B2370" i="7" a="1"/>
  <c r="B2370" i="7"/>
  <c r="B2371" i="7" a="1"/>
  <c r="B2371" i="7" s="1"/>
  <c r="B2372" i="7" a="1"/>
  <c r="B2372" i="7" s="1"/>
  <c r="B2373" i="7" a="1"/>
  <c r="B2373" i="7" s="1"/>
  <c r="B2374" i="7" a="1"/>
  <c r="B2374" i="7"/>
  <c r="B2375" i="7" a="1"/>
  <c r="B2375" i="7" s="1"/>
  <c r="B2376" i="7" a="1"/>
  <c r="B2376" i="7" s="1"/>
  <c r="B2377" i="7" a="1"/>
  <c r="B2377" i="7"/>
  <c r="B2378" i="7" a="1"/>
  <c r="B2378" i="7" s="1"/>
  <c r="B2379" i="7" a="1"/>
  <c r="B2379" i="7"/>
  <c r="B2380" i="7" a="1"/>
  <c r="B2380" i="7" s="1"/>
  <c r="B2381" i="7" a="1"/>
  <c r="B2381" i="7" s="1"/>
  <c r="B2382" i="7" a="1"/>
  <c r="B2382" i="7" s="1"/>
  <c r="B2383" i="7" a="1"/>
  <c r="B2383" i="7"/>
  <c r="B2384" i="7" a="1"/>
  <c r="B2384" i="7" s="1"/>
  <c r="B2385" i="7" a="1"/>
  <c r="B2385" i="7" s="1"/>
  <c r="B2386" i="7" a="1"/>
  <c r="B2386" i="7"/>
  <c r="B2387" i="7" a="1"/>
  <c r="B2387" i="7" s="1"/>
  <c r="B2388" i="7" a="1"/>
  <c r="B2388" i="7" s="1"/>
  <c r="B2389" i="7" a="1"/>
  <c r="B2389" i="7" s="1"/>
  <c r="B2390" i="7" a="1"/>
  <c r="B2390" i="7" s="1"/>
  <c r="B2391" i="7" a="1"/>
  <c r="B2391" i="7" s="1"/>
  <c r="B2392" i="7" a="1"/>
  <c r="B2392" i="7" s="1"/>
  <c r="B2393" i="7" a="1"/>
  <c r="B2393" i="7"/>
  <c r="B2394" i="7" a="1"/>
  <c r="B2394" i="7" s="1"/>
  <c r="B2395" i="7" a="1"/>
  <c r="B2395" i="7"/>
  <c r="B2396" i="7" a="1"/>
  <c r="B2396" i="7" s="1"/>
  <c r="B2397" i="7" a="1"/>
  <c r="B2397" i="7"/>
  <c r="B2398" i="7" a="1"/>
  <c r="B2398" i="7" s="1"/>
  <c r="B2399" i="7" a="1"/>
  <c r="B2399" i="7" s="1"/>
  <c r="B2400" i="7" a="1"/>
  <c r="B2400" i="7" s="1"/>
  <c r="B2401" i="7" a="1"/>
  <c r="B2401" i="7" s="1"/>
  <c r="B2402" i="7" a="1"/>
  <c r="B2402" i="7"/>
  <c r="B2403" i="7" a="1"/>
  <c r="B2403" i="7" s="1"/>
  <c r="B2404" i="7" a="1"/>
  <c r="B2404" i="7" s="1"/>
  <c r="B2405" i="7" a="1"/>
  <c r="B2405" i="7" s="1"/>
  <c r="B2406" i="7" a="1"/>
  <c r="B2406" i="7"/>
  <c r="B2407" i="7" a="1"/>
  <c r="B2407" i="7" s="1"/>
  <c r="B2408" i="7" a="1"/>
  <c r="B2408" i="7" s="1"/>
  <c r="B2409" i="7" a="1"/>
  <c r="B2409" i="7"/>
  <c r="B2410" i="7" a="1"/>
  <c r="B2410" i="7" s="1"/>
  <c r="B2411" i="7" a="1"/>
  <c r="B2411" i="7"/>
  <c r="B2412" i="7" a="1"/>
  <c r="B2412" i="7" s="1"/>
  <c r="B2413" i="7" a="1"/>
  <c r="B2413" i="7" s="1"/>
  <c r="B2414" i="7" a="1"/>
  <c r="B2414" i="7" s="1"/>
  <c r="B2415" i="7" a="1"/>
  <c r="B2415" i="7"/>
  <c r="B2416" i="7" a="1"/>
  <c r="B2416" i="7" s="1"/>
  <c r="B2417" i="7" a="1"/>
  <c r="B2417" i="7" s="1"/>
  <c r="B2418" i="7" a="1"/>
  <c r="B2418" i="7"/>
  <c r="B2419" i="7" a="1"/>
  <c r="B2419" i="7" s="1"/>
  <c r="B2420" i="7" a="1"/>
  <c r="B2420" i="7" s="1"/>
  <c r="B2421" i="7" a="1"/>
  <c r="B2421" i="7" s="1"/>
  <c r="B2422" i="7" a="1"/>
  <c r="B2422" i="7" s="1"/>
  <c r="B2423" i="7" a="1"/>
  <c r="B2423" i="7" s="1"/>
  <c r="B2424" i="7" a="1"/>
  <c r="B2424" i="7" s="1"/>
  <c r="B2425" i="7" a="1"/>
  <c r="B2425" i="7"/>
  <c r="B2426" i="7" a="1"/>
  <c r="B2426" i="7" s="1"/>
  <c r="B2427" i="7" a="1"/>
  <c r="B2427" i="7"/>
  <c r="B2428" i="7" a="1"/>
  <c r="B2428" i="7" s="1"/>
  <c r="B2429" i="7" a="1"/>
  <c r="B2429" i="7"/>
  <c r="B2430" i="7" a="1"/>
  <c r="B2430" i="7" s="1"/>
  <c r="B2431" i="7" a="1"/>
  <c r="B2431" i="7" s="1"/>
  <c r="B2432" i="7" a="1"/>
  <c r="B2432" i="7" s="1"/>
  <c r="B2433" i="7" a="1"/>
  <c r="B2433" i="7" s="1"/>
  <c r="B2434" i="7" a="1"/>
  <c r="B2434" i="7"/>
  <c r="B2435" i="7" a="1"/>
  <c r="B2435" i="7" s="1"/>
  <c r="B2436" i="7" a="1"/>
  <c r="B2436" i="7" s="1"/>
  <c r="B2437" i="7" a="1"/>
  <c r="B2437" i="7" s="1"/>
  <c r="B2438" i="7" a="1"/>
  <c r="B2438" i="7"/>
  <c r="B2439" i="7" a="1"/>
  <c r="B2439" i="7" s="1"/>
  <c r="B2440" i="7" a="1"/>
  <c r="B2440" i="7" s="1"/>
  <c r="B2441" i="7" a="1"/>
  <c r="B2441" i="7"/>
  <c r="B2442" i="7" a="1"/>
  <c r="B2442" i="7" s="1"/>
  <c r="B2443" i="7" a="1"/>
  <c r="B2443" i="7"/>
  <c r="B2444" i="7" a="1"/>
  <c r="B2444" i="7" s="1"/>
  <c r="B2445" i="7" a="1"/>
  <c r="B2445" i="7" s="1"/>
  <c r="B2446" i="7" a="1"/>
  <c r="B2446" i="7" s="1"/>
  <c r="B2447" i="7" a="1"/>
  <c r="B2447" i="7"/>
  <c r="B2448" i="7" a="1"/>
  <c r="B2448" i="7" s="1"/>
  <c r="B2449" i="7" a="1"/>
  <c r="B2449" i="7" s="1"/>
  <c r="B2450" i="7" a="1"/>
  <c r="B2450" i="7"/>
  <c r="B2451" i="7" a="1"/>
  <c r="B2451" i="7" s="1"/>
  <c r="B2452" i="7" a="1"/>
  <c r="B2452" i="7" s="1"/>
  <c r="B2453" i="7" a="1"/>
  <c r="B2453" i="7" s="1"/>
  <c r="B2454" i="7" a="1"/>
  <c r="B2454" i="7"/>
  <c r="B2455" i="7" a="1"/>
  <c r="B2455" i="7" s="1"/>
  <c r="B2456" i="7" a="1"/>
  <c r="B2456" i="7" s="1"/>
  <c r="B2457" i="7" a="1"/>
  <c r="B2457" i="7" s="1"/>
  <c r="B2458" i="7" a="1"/>
  <c r="B2458" i="7" s="1"/>
  <c r="B2459" i="7" a="1"/>
  <c r="B2459" i="7" s="1"/>
  <c r="B2460" i="7" a="1"/>
  <c r="B2460" i="7" s="1"/>
  <c r="B2461" i="7" a="1"/>
  <c r="B2461" i="7"/>
  <c r="B2462" i="7" a="1"/>
  <c r="B2462" i="7" s="1"/>
  <c r="B2463" i="7" a="1"/>
  <c r="B2463" i="7"/>
  <c r="B2464" i="7" a="1"/>
  <c r="B2464" i="7" s="1"/>
  <c r="B2465" i="7" a="1"/>
  <c r="B2465" i="7" s="1"/>
  <c r="B2466" i="7" a="1"/>
  <c r="B2466" i="7" s="1"/>
  <c r="B2467" i="7" a="1"/>
  <c r="B2467" i="7" s="1"/>
  <c r="B2468" i="7" a="1"/>
  <c r="B2468" i="7" s="1"/>
  <c r="B2469" i="7" a="1"/>
  <c r="B2469" i="7" s="1"/>
  <c r="B2470" i="7" a="1"/>
  <c r="B2470" i="7"/>
  <c r="B2471" i="7" a="1"/>
  <c r="B2471" i="7" s="1"/>
  <c r="B2472" i="7" a="1"/>
  <c r="B2472" i="7" s="1"/>
  <c r="B2473" i="7" a="1"/>
  <c r="B2473" i="7" s="1"/>
  <c r="B2474" i="7" a="1"/>
  <c r="B2474" i="7" s="1"/>
  <c r="B2475" i="7" a="1"/>
  <c r="B2475" i="7" s="1"/>
  <c r="B2476" i="7" a="1"/>
  <c r="B2476" i="7" s="1"/>
  <c r="B2477" i="7" a="1"/>
  <c r="B2477" i="7"/>
  <c r="B2478" i="7" a="1"/>
  <c r="B2478" i="7" s="1"/>
  <c r="B2479" i="7" a="1"/>
  <c r="B2479" i="7"/>
  <c r="B2480" i="7" a="1"/>
  <c r="B2480" i="7" s="1"/>
  <c r="B2481" i="7" a="1"/>
  <c r="B2481" i="7" s="1"/>
  <c r="B2482" i="7" a="1"/>
  <c r="B2482" i="7" s="1"/>
  <c r="B2483" i="7" a="1"/>
  <c r="B2483" i="7" s="1"/>
  <c r="B2484" i="7" a="1"/>
  <c r="B2484" i="7" s="1"/>
  <c r="B2485" i="7" a="1"/>
  <c r="B2485" i="7" s="1"/>
  <c r="B2486" i="7" a="1"/>
  <c r="B2486" i="7"/>
  <c r="B2487" i="7" a="1"/>
  <c r="B2487" i="7" s="1"/>
  <c r="B2488" i="7" a="1"/>
  <c r="B2488" i="7" s="1"/>
  <c r="B2489" i="7" a="1"/>
  <c r="B2489" i="7" s="1"/>
  <c r="B2490" i="7" a="1"/>
  <c r="B2490" i="7" s="1"/>
  <c r="B2491" i="7" a="1"/>
  <c r="B2491" i="7" s="1"/>
  <c r="B2492" i="7" a="1"/>
  <c r="B2492" i="7" s="1"/>
  <c r="B2493" i="7" a="1"/>
  <c r="B2493" i="7"/>
  <c r="B2494" i="7" a="1"/>
  <c r="B2494" i="7" s="1"/>
  <c r="B2495" i="7" a="1"/>
  <c r="B2495" i="7"/>
  <c r="B2496" i="7" a="1"/>
  <c r="B2496" i="7" s="1"/>
  <c r="B2497" i="7" a="1"/>
  <c r="B2497" i="7" s="1"/>
  <c r="B2498" i="7" a="1"/>
  <c r="B2498" i="7" s="1"/>
  <c r="B2499" i="7" a="1"/>
  <c r="B2499" i="7" s="1"/>
  <c r="B2500" i="7" a="1"/>
  <c r="B2500" i="7" s="1"/>
  <c r="B2501" i="7" a="1"/>
  <c r="B2501" i="7" s="1"/>
  <c r="B2502" i="7" a="1"/>
  <c r="B2502" i="7"/>
  <c r="B2503" i="7" a="1"/>
  <c r="B2503" i="7" s="1"/>
  <c r="B2504" i="7" a="1"/>
  <c r="B2504" i="7" s="1"/>
  <c r="B2505" i="7" a="1"/>
  <c r="B2505" i="7" s="1"/>
  <c r="B2506" i="7" a="1"/>
  <c r="B2506" i="7" s="1"/>
  <c r="B2507" i="7" a="1"/>
  <c r="B2507" i="7" s="1"/>
  <c r="B2508" i="7" a="1"/>
  <c r="B2508" i="7" s="1"/>
  <c r="B2509" i="7" a="1"/>
  <c r="B2509" i="7"/>
  <c r="B2510" i="7" a="1"/>
  <c r="B2510" i="7" s="1"/>
  <c r="B2511" i="7" a="1"/>
  <c r="B2511" i="7"/>
  <c r="B2512" i="7" a="1"/>
  <c r="B2512" i="7" s="1"/>
  <c r="B2513" i="7" a="1"/>
  <c r="B2513" i="7" s="1"/>
  <c r="B2514" i="7" a="1"/>
  <c r="B2514" i="7" s="1"/>
  <c r="B2515" i="7" a="1"/>
  <c r="B2515" i="7" s="1"/>
  <c r="B2516" i="7" a="1"/>
  <c r="B2516" i="7" s="1"/>
  <c r="B2517" i="7" a="1"/>
  <c r="B2517" i="7" s="1"/>
  <c r="B2518" i="7" a="1"/>
  <c r="B2518" i="7"/>
  <c r="B2519" i="7" a="1"/>
  <c r="B2519" i="7" s="1"/>
  <c r="B2520" i="7" a="1"/>
  <c r="B2520" i="7" s="1"/>
  <c r="B2521" i="7" a="1"/>
  <c r="B2521" i="7" s="1"/>
  <c r="B2522" i="7" a="1"/>
  <c r="B2522" i="7" s="1"/>
  <c r="B2523" i="7" a="1"/>
  <c r="B2523" i="7" s="1"/>
  <c r="B2524" i="7" a="1"/>
  <c r="B2524" i="7" s="1"/>
  <c r="B2525" i="7" a="1"/>
  <c r="B2525" i="7"/>
  <c r="B2526" i="7" a="1"/>
  <c r="B2526" i="7" s="1"/>
  <c r="B2527" i="7" a="1"/>
  <c r="B2527" i="7"/>
  <c r="B2528" i="7" a="1"/>
  <c r="B2528" i="7" s="1"/>
  <c r="B2529" i="7" a="1"/>
  <c r="B2529" i="7" s="1"/>
  <c r="B2530" i="7" a="1"/>
  <c r="B2530" i="7" s="1"/>
  <c r="B2531" i="7" a="1"/>
  <c r="B2531" i="7" s="1"/>
  <c r="B2532" i="7" a="1"/>
  <c r="B2532" i="7" s="1"/>
  <c r="B2533" i="7" a="1"/>
  <c r="B2533" i="7" s="1"/>
  <c r="B2534" i="7" a="1"/>
  <c r="B2534" i="7"/>
  <c r="B2535" i="7" a="1"/>
  <c r="B2535" i="7" s="1"/>
  <c r="B2536" i="7" a="1"/>
  <c r="B2536" i="7" s="1"/>
  <c r="B2537" i="7" a="1"/>
  <c r="B2537" i="7" s="1"/>
  <c r="B2538" i="7" a="1"/>
  <c r="B2538" i="7" s="1"/>
  <c r="B2539" i="7" a="1"/>
  <c r="B2539" i="7" s="1"/>
  <c r="B2540" i="7" a="1"/>
  <c r="B2540" i="7" s="1"/>
  <c r="B2541" i="7" a="1"/>
  <c r="B2541" i="7"/>
  <c r="B2542" i="7" a="1"/>
  <c r="B2542" i="7" s="1"/>
  <c r="B2543" i="7" a="1"/>
  <c r="B2543" i="7"/>
  <c r="B2544" i="7" a="1"/>
  <c r="B2544" i="7" s="1"/>
  <c r="B2545" i="7" a="1"/>
  <c r="B2545" i="7" s="1"/>
  <c r="B2546" i="7" a="1"/>
  <c r="B2546" i="7" s="1"/>
  <c r="B2547" i="7" a="1"/>
  <c r="B2547" i="7" s="1"/>
  <c r="B2548" i="7" a="1"/>
  <c r="B2548" i="7" s="1"/>
  <c r="B2549" i="7" a="1"/>
  <c r="B2549" i="7" s="1"/>
  <c r="B2550" i="7" a="1"/>
  <c r="B2550" i="7"/>
  <c r="B2551" i="7" a="1"/>
  <c r="B2551" i="7" s="1"/>
  <c r="B2552" i="7" a="1"/>
  <c r="B2552" i="7" s="1"/>
  <c r="B2553" i="7" a="1"/>
  <c r="B2553" i="7" s="1"/>
  <c r="B2554" i="7" a="1"/>
  <c r="B2554" i="7" s="1"/>
  <c r="B2555" i="7" a="1"/>
  <c r="B2555" i="7" s="1"/>
  <c r="B2556" i="7" a="1"/>
  <c r="B2556" i="7" s="1"/>
  <c r="B2557" i="7" a="1"/>
  <c r="B2557" i="7"/>
  <c r="B2558" i="7" a="1"/>
  <c r="B2558" i="7" s="1"/>
  <c r="B2559" i="7" a="1"/>
  <c r="B2559" i="7"/>
  <c r="B2560" i="7" a="1"/>
  <c r="B2560" i="7" s="1"/>
  <c r="B2561" i="7" a="1"/>
  <c r="B2561" i="7" s="1"/>
  <c r="B2562" i="7" a="1"/>
  <c r="B2562" i="7" s="1"/>
  <c r="B2563" i="7" a="1"/>
  <c r="B2563" i="7" s="1"/>
  <c r="B2564" i="7" a="1"/>
  <c r="B2564" i="7" s="1"/>
  <c r="B2565" i="7" a="1"/>
  <c r="B2565" i="7" s="1"/>
  <c r="B2566" i="7" a="1"/>
  <c r="B2566" i="7"/>
  <c r="B2567" i="7" a="1"/>
  <c r="B2567" i="7" s="1"/>
  <c r="B2568" i="7" a="1"/>
  <c r="B2568" i="7" s="1"/>
  <c r="B2569" i="7" a="1"/>
  <c r="B2569" i="7" s="1"/>
  <c r="B2570" i="7" a="1"/>
  <c r="B2570" i="7" s="1"/>
  <c r="B2571" i="7" a="1"/>
  <c r="B2571" i="7" s="1"/>
  <c r="B2572" i="7" a="1"/>
  <c r="B2572" i="7" s="1"/>
  <c r="B2573" i="7" a="1"/>
  <c r="B2573" i="7"/>
  <c r="B2574" i="7" a="1"/>
  <c r="B2574" i="7" s="1"/>
  <c r="B2575" i="7" a="1"/>
  <c r="B2575" i="7"/>
  <c r="B2576" i="7" a="1"/>
  <c r="B2576" i="7" s="1"/>
  <c r="B2577" i="7" a="1"/>
  <c r="B2577" i="7" s="1"/>
  <c r="B2578" i="7" a="1"/>
  <c r="B2578" i="7" s="1"/>
  <c r="B2579" i="7" a="1"/>
  <c r="B2579" i="7" s="1"/>
  <c r="B2580" i="7" a="1"/>
  <c r="B2580" i="7" s="1"/>
  <c r="B2581" i="7" a="1"/>
  <c r="B2581" i="7" s="1"/>
  <c r="B2582" i="7" a="1"/>
  <c r="B2582" i="7"/>
  <c r="B2583" i="7" a="1"/>
  <c r="B2583" i="7" s="1"/>
  <c r="B2584" i="7" a="1"/>
  <c r="B2584" i="7" s="1"/>
  <c r="B2585" i="7" a="1"/>
  <c r="B2585" i="7" s="1"/>
  <c r="B2586" i="7" a="1"/>
  <c r="B2586" i="7" s="1"/>
  <c r="B2587" i="7" a="1"/>
  <c r="B2587" i="7" s="1"/>
  <c r="B2588" i="7" a="1"/>
  <c r="B2588" i="7" s="1"/>
  <c r="B2589" i="7" a="1"/>
  <c r="B2589" i="7"/>
  <c r="B2590" i="7" a="1"/>
  <c r="B2590" i="7" s="1"/>
  <c r="B2591" i="7" a="1"/>
  <c r="B2591" i="7"/>
  <c r="B2592" i="7" a="1"/>
  <c r="B2592" i="7" s="1"/>
  <c r="B2593" i="7" a="1"/>
  <c r="B2593" i="7" s="1"/>
  <c r="B2594" i="7" a="1"/>
  <c r="B2594" i="7" s="1"/>
  <c r="B2595" i="7" a="1"/>
  <c r="B2595" i="7" s="1"/>
  <c r="B2596" i="7" a="1"/>
  <c r="B2596" i="7" s="1"/>
  <c r="B2597" i="7" a="1"/>
  <c r="B2597" i="7" s="1"/>
  <c r="B2598" i="7" a="1"/>
  <c r="B2598" i="7"/>
  <c r="B2599" i="7" a="1"/>
  <c r="B2599" i="7" s="1"/>
  <c r="B2600" i="7" a="1"/>
  <c r="B2600" i="7" s="1"/>
  <c r="B2601" i="7" a="1"/>
  <c r="B2601" i="7" s="1"/>
  <c r="B2602" i="7" a="1"/>
  <c r="B2602" i="7" s="1"/>
  <c r="B2603" i="7" a="1"/>
  <c r="B2603" i="7" s="1"/>
  <c r="B2604" i="7" a="1"/>
  <c r="B2604" i="7" s="1"/>
  <c r="B2605" i="7" a="1"/>
  <c r="B2605" i="7"/>
  <c r="B2606" i="7" a="1"/>
  <c r="B2606" i="7" s="1"/>
  <c r="B2607" i="7" a="1"/>
  <c r="B2607" i="7"/>
  <c r="B2608" i="7" a="1"/>
  <c r="B2608" i="7" s="1"/>
  <c r="B2609" i="7" a="1"/>
  <c r="B2609" i="7" s="1"/>
  <c r="B2610" i="7" a="1"/>
  <c r="B2610" i="7" s="1"/>
  <c r="B2611" i="7" a="1"/>
  <c r="B2611" i="7" s="1"/>
  <c r="B2612" i="7" a="1"/>
  <c r="B2612" i="7" s="1"/>
  <c r="B2613" i="7" a="1"/>
  <c r="B2613" i="7" s="1"/>
  <c r="B2614" i="7" a="1"/>
  <c r="B2614" i="7"/>
  <c r="B2615" i="7" a="1"/>
  <c r="B2615" i="7" s="1"/>
  <c r="B2616" i="7" a="1"/>
  <c r="B2616" i="7" s="1"/>
  <c r="B2617" i="7" a="1"/>
  <c r="B2617" i="7" s="1"/>
  <c r="B2618" i="7" a="1"/>
  <c r="B2618" i="7" s="1"/>
  <c r="B2619" i="7" a="1"/>
  <c r="B2619" i="7" s="1"/>
  <c r="B2620" i="7" a="1"/>
  <c r="B2620" i="7" s="1"/>
  <c r="B2621" i="7" a="1"/>
  <c r="B2621" i="7"/>
  <c r="B2622" i="7" a="1"/>
  <c r="B2622" i="7" s="1"/>
  <c r="B2623" i="7" a="1"/>
  <c r="B2623" i="7"/>
  <c r="B2624" i="7" a="1"/>
  <c r="B2624" i="7" s="1"/>
  <c r="B2625" i="7" a="1"/>
  <c r="B2625" i="7" s="1"/>
  <c r="B2626" i="7" a="1"/>
  <c r="B2626" i="7" s="1"/>
  <c r="B2627" i="7" a="1"/>
  <c r="B2627" i="7" s="1"/>
  <c r="B2628" i="7" a="1"/>
  <c r="B2628" i="7" s="1"/>
  <c r="B2629" i="7" a="1"/>
  <c r="B2629" i="7" s="1"/>
  <c r="B2630" i="7" a="1"/>
  <c r="B2630" i="7"/>
  <c r="B2631" i="7" a="1"/>
  <c r="B2631" i="7" s="1"/>
  <c r="B2632" i="7" a="1"/>
  <c r="B2632" i="7" s="1"/>
  <c r="B2633" i="7" a="1"/>
  <c r="B2633" i="7" s="1"/>
  <c r="B2634" i="7" a="1"/>
  <c r="B2634" i="7" s="1"/>
  <c r="B2635" i="7" a="1"/>
  <c r="B2635" i="7" s="1"/>
  <c r="B2636" i="7" a="1"/>
  <c r="B2636" i="7" s="1"/>
  <c r="B2637" i="7" a="1"/>
  <c r="B2637" i="7"/>
  <c r="B2638" i="7" a="1"/>
  <c r="B2638" i="7" s="1"/>
  <c r="B2639" i="7" a="1"/>
  <c r="B2639" i="7"/>
  <c r="B2640" i="7" a="1"/>
  <c r="B2640" i="7" s="1"/>
  <c r="B2641" i="7" a="1"/>
  <c r="B2641" i="7" s="1"/>
  <c r="B2642" i="7" a="1"/>
  <c r="B2642" i="7" s="1"/>
  <c r="B2643" i="7" a="1"/>
  <c r="B2643" i="7" s="1"/>
  <c r="B2644" i="7" a="1"/>
  <c r="B2644" i="7" s="1"/>
  <c r="B2645" i="7" a="1"/>
  <c r="B2645" i="7" s="1"/>
  <c r="B2646" i="7" a="1"/>
  <c r="B2646" i="7"/>
  <c r="B2647" i="7" a="1"/>
  <c r="B2647" i="7" s="1"/>
  <c r="B2648" i="7" a="1"/>
  <c r="B2648" i="7" s="1"/>
  <c r="B2649" i="7" a="1"/>
  <c r="B2649" i="7" s="1"/>
  <c r="B2650" i="7" a="1"/>
  <c r="B2650" i="7" s="1"/>
  <c r="B2651" i="7" a="1"/>
  <c r="B2651" i="7" s="1"/>
  <c r="B2652" i="7" a="1"/>
  <c r="B2652" i="7" s="1"/>
  <c r="B2653" i="7" a="1"/>
  <c r="B2653" i="7"/>
  <c r="B2654" i="7" a="1"/>
  <c r="B2654" i="7" s="1"/>
  <c r="B2655" i="7" a="1"/>
  <c r="B2655" i="7"/>
  <c r="B2656" i="7" a="1"/>
  <c r="B2656" i="7" s="1"/>
  <c r="B2657" i="7" a="1"/>
  <c r="B2657" i="7" s="1"/>
  <c r="B2658" i="7" a="1"/>
  <c r="B2658" i="7" s="1"/>
  <c r="B2659" i="7" a="1"/>
  <c r="B2659" i="7" s="1"/>
  <c r="B2660" i="7" a="1"/>
  <c r="B2660" i="7" s="1"/>
  <c r="B2661" i="7" a="1"/>
  <c r="B2661" i="7" s="1"/>
  <c r="B2662" i="7" a="1"/>
  <c r="B2662" i="7"/>
  <c r="B2663" i="7" a="1"/>
  <c r="B2663" i="7" s="1"/>
  <c r="B2664" i="7" a="1"/>
  <c r="B2664" i="7" s="1"/>
  <c r="B2665" i="7" a="1"/>
  <c r="B2665" i="7" s="1"/>
  <c r="B2666" i="7" a="1"/>
  <c r="B2666" i="7" s="1"/>
  <c r="B2667" i="7" a="1"/>
  <c r="B2667" i="7" s="1"/>
  <c r="B2668" i="7" a="1"/>
  <c r="B2668" i="7" s="1"/>
  <c r="B2669" i="7" a="1"/>
  <c r="B2669" i="7"/>
  <c r="B2670" i="7" a="1"/>
  <c r="B2670" i="7" s="1"/>
  <c r="B2671" i="7" a="1"/>
  <c r="B2671" i="7"/>
  <c r="B2672" i="7" a="1"/>
  <c r="B2672" i="7" s="1"/>
  <c r="B2673" i="7" a="1"/>
  <c r="B2673" i="7" s="1"/>
  <c r="B2674" i="7" a="1"/>
  <c r="B2674" i="7" s="1"/>
  <c r="B2675" i="7" a="1"/>
  <c r="B2675" i="7" s="1"/>
  <c r="B2676" i="7" a="1"/>
  <c r="B2676" i="7" s="1"/>
  <c r="B2677" i="7" a="1"/>
  <c r="B2677" i="7" s="1"/>
  <c r="B2678" i="7" a="1"/>
  <c r="B2678" i="7"/>
  <c r="B2679" i="7" a="1"/>
  <c r="B2679" i="7" s="1"/>
  <c r="B2680" i="7" a="1"/>
  <c r="B2680" i="7" s="1"/>
  <c r="B2681" i="7" a="1"/>
  <c r="B2681" i="7" s="1"/>
  <c r="B2682" i="7" a="1"/>
  <c r="B2682" i="7" s="1"/>
  <c r="B2683" i="7" a="1"/>
  <c r="B2683" i="7" s="1"/>
  <c r="B2684" i="7" a="1"/>
  <c r="B2684" i="7" s="1"/>
  <c r="B2685" i="7" a="1"/>
  <c r="B2685" i="7"/>
  <c r="B2686" i="7" a="1"/>
  <c r="B2686" i="7"/>
  <c r="B2687" i="7" a="1"/>
  <c r="B2687" i="7"/>
  <c r="B2688" i="7" a="1"/>
  <c r="B2688" i="7" s="1"/>
  <c r="B2689" i="7" a="1"/>
  <c r="B2689" i="7" s="1"/>
  <c r="B2690" i="7" a="1"/>
  <c r="B2690" i="7" s="1"/>
  <c r="B2691" i="7" a="1"/>
  <c r="B2691" i="7" s="1"/>
  <c r="B2692" i="7" a="1"/>
  <c r="B2692" i="7" s="1"/>
  <c r="B2693" i="7" a="1"/>
  <c r="B2693" i="7" s="1"/>
  <c r="B2694" i="7" a="1"/>
  <c r="B2694" i="7" s="1"/>
  <c r="B2695" i="7" a="1"/>
  <c r="B2695" i="7"/>
  <c r="B2696" i="7" a="1"/>
  <c r="B2696" i="7" s="1"/>
  <c r="B2697" i="7" a="1"/>
  <c r="B2697" i="7" s="1"/>
  <c r="B2698" i="7" a="1"/>
  <c r="B2698" i="7" s="1"/>
  <c r="B2699" i="7" a="1"/>
  <c r="B2699" i="7" s="1"/>
  <c r="B2700" i="7" a="1"/>
  <c r="B2700" i="7" s="1"/>
  <c r="B2701" i="7" a="1"/>
  <c r="B2701" i="7" s="1"/>
  <c r="B2702" i="7" a="1"/>
  <c r="B2702" i="7" s="1"/>
  <c r="B2703" i="7" a="1"/>
  <c r="B2703" i="7" s="1"/>
  <c r="B2704" i="7" a="1"/>
  <c r="B2704" i="7"/>
  <c r="B2705" i="7" a="1"/>
  <c r="B2705" i="7" s="1"/>
  <c r="B2706" i="7" a="1"/>
  <c r="B2706" i="7"/>
  <c r="B2707" i="7" a="1"/>
  <c r="B2707" i="7" s="1"/>
  <c r="B2708" i="7" a="1"/>
  <c r="B2708" i="7" s="1"/>
  <c r="B2709" i="7" a="1"/>
  <c r="B2709" i="7" s="1"/>
  <c r="B2710" i="7" a="1"/>
  <c r="B2710" i="7" s="1"/>
  <c r="B2711" i="7" a="1"/>
  <c r="B2711" i="7"/>
  <c r="B2712" i="7" a="1"/>
  <c r="B2712" i="7" s="1"/>
  <c r="B2713" i="7" a="1"/>
  <c r="B2713" i="7" s="1"/>
  <c r="B2714" i="7" a="1"/>
  <c r="B2714" i="7" s="1"/>
  <c r="B2715" i="7" a="1"/>
  <c r="B2715" i="7"/>
  <c r="B2716" i="7" a="1"/>
  <c r="B2716" i="7" s="1"/>
  <c r="B2717" i="7" a="1"/>
  <c r="B2717" i="7" s="1"/>
  <c r="B2718" i="7" a="1"/>
  <c r="B2718" i="7" s="1"/>
  <c r="B2719" i="7" a="1"/>
  <c r="B2719" i="7" s="1"/>
  <c r="B2720" i="7" a="1"/>
  <c r="B2720" i="7"/>
  <c r="B2721" i="7" a="1"/>
  <c r="B2721" i="7" s="1"/>
  <c r="B2722" i="7" a="1"/>
  <c r="B2722" i="7" s="1"/>
  <c r="B2723" i="7" a="1"/>
  <c r="B2723" i="7" s="1"/>
  <c r="B2724" i="7" a="1"/>
  <c r="B2724" i="7"/>
  <c r="B2725" i="7" a="1"/>
  <c r="B2725" i="7" s="1"/>
  <c r="B2726" i="7" a="1"/>
  <c r="B2726" i="7" s="1"/>
  <c r="B2727" i="7" a="1"/>
  <c r="B2727" i="7" s="1"/>
  <c r="B2728" i="7" a="1"/>
  <c r="B2728" i="7" s="1"/>
  <c r="B2729" i="7" a="1"/>
  <c r="B2729" i="7" s="1"/>
  <c r="B2730" i="7" a="1"/>
  <c r="B2730" i="7" s="1"/>
  <c r="B2731" i="7" a="1"/>
  <c r="B2731" i="7" s="1"/>
  <c r="B2732" i="7" a="1"/>
  <c r="B2732" i="7" s="1"/>
  <c r="B2733" i="7" a="1"/>
  <c r="B2733" i="7" s="1"/>
  <c r="B2734" i="7" a="1"/>
  <c r="B2734" i="7" s="1"/>
  <c r="B2735" i="7" a="1"/>
  <c r="B2735" i="7" s="1"/>
  <c r="B2736" i="7" a="1"/>
  <c r="B2736" i="7" s="1"/>
  <c r="B2737" i="7" a="1"/>
  <c r="B2737" i="7" s="1"/>
  <c r="B2738" i="7" a="1"/>
  <c r="B2738" i="7"/>
  <c r="B2739" i="7" a="1"/>
  <c r="B2739" i="7" s="1"/>
  <c r="B2740" i="7" a="1"/>
  <c r="B2740" i="7" s="1"/>
  <c r="B2741" i="7" a="1"/>
  <c r="B2741" i="7" s="1"/>
  <c r="B2742" i="7" a="1"/>
  <c r="B2742" i="7" s="1"/>
  <c r="B2743" i="7" a="1"/>
  <c r="B2743" i="7" s="1"/>
  <c r="B2744" i="7" a="1"/>
  <c r="B2744" i="7" s="1"/>
  <c r="B2745" i="7" a="1"/>
  <c r="B2745" i="7" s="1"/>
  <c r="B2746" i="7" a="1"/>
  <c r="B2746" i="7" s="1"/>
  <c r="B2747" i="7" a="1"/>
  <c r="B2747" i="7"/>
  <c r="B2748" i="7" a="1"/>
  <c r="B2748" i="7" s="1"/>
  <c r="B2749" i="7" a="1"/>
  <c r="B2749" i="7" s="1"/>
  <c r="B2750" i="7" a="1"/>
  <c r="B2750" i="7" s="1"/>
  <c r="B2751" i="7" a="1"/>
  <c r="B2751" i="7" s="1"/>
  <c r="B2752" i="7" a="1"/>
  <c r="B2752" i="7" s="1"/>
  <c r="B2753" i="7" a="1"/>
  <c r="B2753" i="7" s="1"/>
  <c r="B2754" i="7" a="1"/>
  <c r="B2754" i="7" s="1"/>
  <c r="B2755" i="7" a="1"/>
  <c r="B2755" i="7" s="1"/>
  <c r="B2756" i="7" a="1"/>
  <c r="B2756" i="7"/>
  <c r="B2757" i="7" a="1"/>
  <c r="B2757" i="7" s="1"/>
  <c r="B2758" i="7" a="1"/>
  <c r="B2758" i="7" s="1"/>
  <c r="B2759" i="7" a="1"/>
  <c r="B2759" i="7" s="1"/>
  <c r="B2760" i="7" a="1"/>
  <c r="B2760" i="7" s="1"/>
  <c r="B2761" i="7" a="1"/>
  <c r="B2761" i="7" s="1"/>
  <c r="B2762" i="7" a="1"/>
  <c r="B2762" i="7" s="1"/>
  <c r="B2763" i="7" a="1"/>
  <c r="B2763" i="7" s="1"/>
  <c r="B2764" i="7" a="1"/>
  <c r="B2764" i="7" s="1"/>
  <c r="B2765" i="7" a="1"/>
  <c r="B2765" i="7" s="1"/>
  <c r="B2766" i="7" a="1"/>
  <c r="B2766" i="7"/>
  <c r="B2767" i="7" a="1"/>
  <c r="B2767" i="7" s="1"/>
  <c r="B2768" i="7" a="1"/>
  <c r="B2768" i="7" s="1"/>
  <c r="B2769" i="7" a="1"/>
  <c r="B2769" i="7" s="1"/>
  <c r="B2770" i="7" a="1"/>
  <c r="B2770" i="7"/>
  <c r="B2771" i="7" a="1"/>
  <c r="B2771" i="7" s="1"/>
  <c r="B2772" i="7" a="1"/>
  <c r="B2772" i="7" s="1"/>
  <c r="B2773" i="7" a="1"/>
  <c r="B2773" i="7" s="1"/>
  <c r="B2774" i="7" a="1"/>
  <c r="B2774" i="7" s="1"/>
  <c r="B2775" i="7" a="1"/>
  <c r="B2775" i="7" s="1"/>
  <c r="B2776" i="7" a="1"/>
  <c r="B2776" i="7" s="1"/>
  <c r="B2777" i="7" a="1"/>
  <c r="B2777" i="7" s="1"/>
  <c r="B2778" i="7" a="1"/>
  <c r="B2778" i="7" s="1"/>
  <c r="B2779" i="7" a="1"/>
  <c r="B2779" i="7"/>
  <c r="B2780" i="7" a="1"/>
  <c r="B2780" i="7" s="1"/>
  <c r="B2781" i="7" a="1"/>
  <c r="B2781" i="7" s="1"/>
  <c r="B2782" i="7" a="1"/>
  <c r="B2782" i="7" s="1"/>
  <c r="B2783" i="7" a="1"/>
  <c r="B2783" i="7" s="1"/>
  <c r="B2784" i="7" a="1"/>
  <c r="B2784" i="7"/>
  <c r="B2785" i="7" a="1"/>
  <c r="B2785" i="7" s="1"/>
  <c r="B2786" i="7" a="1"/>
  <c r="B2786" i="7" s="1"/>
  <c r="B2787" i="7" a="1"/>
  <c r="B2787" i="7" s="1"/>
  <c r="B2788" i="7" a="1"/>
  <c r="B2788" i="7"/>
  <c r="B2789" i="7" a="1"/>
  <c r="B2789" i="7" s="1"/>
  <c r="B2790" i="7" a="1"/>
  <c r="B2790" i="7" s="1"/>
  <c r="B2791" i="7" a="1"/>
  <c r="B2791" i="7" s="1"/>
  <c r="B2792" i="7" a="1"/>
  <c r="B2792" i="7" s="1"/>
  <c r="B2793" i="7" a="1"/>
  <c r="B2793" i="7" s="1"/>
  <c r="B2794" i="7" a="1"/>
  <c r="B2794" i="7" s="1"/>
  <c r="B2795" i="7" a="1"/>
  <c r="B2795" i="7" s="1"/>
  <c r="B2796" i="7" a="1"/>
  <c r="B2796" i="7" s="1"/>
  <c r="B2797" i="7" a="1"/>
  <c r="B2797" i="7" s="1"/>
  <c r="B2798" i="7" a="1"/>
  <c r="B2798" i="7"/>
  <c r="B2799" i="7" a="1"/>
  <c r="B2799" i="7" s="1"/>
  <c r="B2800" i="7" a="1"/>
  <c r="B2800" i="7" s="1"/>
  <c r="B2801" i="7" a="1"/>
  <c r="B2801" i="7" s="1"/>
  <c r="B2802" i="7" a="1"/>
  <c r="B2802" i="7"/>
  <c r="B2803" i="7" a="1"/>
  <c r="B2803" i="7" s="1"/>
  <c r="B2804" i="7" a="1"/>
  <c r="B2804" i="7" s="1"/>
  <c r="B2805" i="7" a="1"/>
  <c r="B2805" i="7" s="1"/>
  <c r="B2806" i="7" a="1"/>
  <c r="B2806" i="7" s="1"/>
  <c r="B2807" i="7" a="1"/>
  <c r="B2807" i="7"/>
  <c r="B2808" i="7" a="1"/>
  <c r="B2808" i="7" s="1"/>
  <c r="B2809" i="7" a="1"/>
  <c r="B2809" i="7" s="1"/>
  <c r="B2810" i="7" a="1"/>
  <c r="B2810" i="7" s="1"/>
  <c r="B2811" i="7" a="1"/>
  <c r="B2811" i="7"/>
  <c r="B2812" i="7" a="1"/>
  <c r="B2812" i="7" s="1"/>
  <c r="B2813" i="7" a="1"/>
  <c r="B2813" i="7" s="1"/>
  <c r="B2814" i="7" a="1"/>
  <c r="B2814" i="7" s="1"/>
  <c r="B2815" i="7" a="1"/>
  <c r="B2815" i="7" s="1"/>
  <c r="B2816" i="7" a="1"/>
  <c r="B2816" i="7"/>
  <c r="B2817" i="7" a="1"/>
  <c r="B2817" i="7" s="1"/>
  <c r="B2818" i="7" a="1"/>
  <c r="B2818" i="7" s="1"/>
  <c r="B2819" i="7" a="1"/>
  <c r="B2819" i="7" s="1"/>
  <c r="B2820" i="7" a="1"/>
  <c r="B2820" i="7"/>
  <c r="B2821" i="7" a="1"/>
  <c r="B2821" i="7" s="1"/>
  <c r="B2822" i="7" a="1"/>
  <c r="B2822" i="7" s="1"/>
  <c r="B2823" i="7" a="1"/>
  <c r="B2823" i="7" s="1"/>
  <c r="B2824" i="7" a="1"/>
  <c r="B2824" i="7" s="1"/>
  <c r="B2825" i="7" a="1"/>
  <c r="B2825" i="7" s="1"/>
  <c r="B2826" i="7" a="1"/>
  <c r="B2826" i="7" s="1"/>
  <c r="B2827" i="7" a="1"/>
  <c r="B2827" i="7" s="1"/>
  <c r="B2828" i="7" a="1"/>
  <c r="B2828" i="7" s="1"/>
  <c r="B2829" i="7" a="1"/>
  <c r="B2829" i="7" s="1"/>
  <c r="B2830" i="7" a="1"/>
  <c r="B2830" i="7"/>
  <c r="B2831" i="7" a="1"/>
  <c r="B2831" i="7" s="1"/>
  <c r="B2832" i="7" a="1"/>
  <c r="B2832" i="7" s="1"/>
  <c r="B2833" i="7" a="1"/>
  <c r="B2833" i="7" s="1"/>
  <c r="B2834" i="7" a="1"/>
  <c r="B2834" i="7"/>
  <c r="B2835" i="7" a="1"/>
  <c r="B2835" i="7" s="1"/>
  <c r="B2836" i="7" a="1"/>
  <c r="B2836" i="7" s="1"/>
  <c r="B2837" i="7" a="1"/>
  <c r="B2837" i="7" s="1"/>
  <c r="B2838" i="7" a="1"/>
  <c r="B2838" i="7" s="1"/>
  <c r="B2839" i="7" a="1"/>
  <c r="B2839" i="7"/>
  <c r="B2840" i="7" a="1"/>
  <c r="B2840" i="7" s="1"/>
  <c r="B2841" i="7" a="1"/>
  <c r="B2841" i="7" s="1"/>
  <c r="B2842" i="7" a="1"/>
  <c r="B2842" i="7" s="1"/>
  <c r="B2843" i="7" a="1"/>
  <c r="B2843" i="7" s="1"/>
  <c r="B2844" i="7" a="1"/>
  <c r="B2844" i="7" s="1"/>
  <c r="B2845" i="7" a="1"/>
  <c r="B2845" i="7" s="1"/>
  <c r="B2846" i="7" a="1"/>
  <c r="B2846" i="7" s="1"/>
  <c r="B2847" i="7" a="1"/>
  <c r="B2847" i="7" s="1"/>
  <c r="B2848" i="7" a="1"/>
  <c r="B2848" i="7"/>
  <c r="B2849" i="7" a="1"/>
  <c r="B2849" i="7" s="1"/>
  <c r="B2850" i="7" a="1"/>
  <c r="B2850" i="7" s="1"/>
  <c r="B2851" i="7" a="1"/>
  <c r="B2851" i="7" s="1"/>
  <c r="B2852" i="7" a="1"/>
  <c r="B2852" i="7" s="1"/>
  <c r="B2853" i="7" a="1"/>
  <c r="B2853" i="7" s="1"/>
  <c r="B2854" i="7" a="1"/>
  <c r="B2854" i="7" s="1"/>
  <c r="B2855" i="7" a="1"/>
  <c r="B2855" i="7" s="1"/>
  <c r="B2856" i="7" a="1"/>
  <c r="B2856" i="7" s="1"/>
  <c r="B2857" i="7" a="1"/>
  <c r="B2857" i="7" s="1"/>
  <c r="B2858" i="7" a="1"/>
  <c r="B2858" i="7" s="1"/>
  <c r="B2859" i="7" a="1"/>
  <c r="B2859" i="7" s="1"/>
  <c r="B2860" i="7" a="1"/>
  <c r="B2860" i="7" s="1"/>
  <c r="B2861" i="7" a="1"/>
  <c r="B2861" i="7" s="1"/>
  <c r="B2862" i="7" a="1"/>
  <c r="B2862" i="7"/>
  <c r="B2863" i="7" a="1"/>
  <c r="B2863" i="7" s="1"/>
  <c r="B2864" i="7" a="1"/>
  <c r="B2864" i="7" s="1"/>
  <c r="B2865" i="7" a="1"/>
  <c r="B2865" i="7" s="1"/>
  <c r="B2866" i="7" a="1"/>
  <c r="B2866" i="7"/>
  <c r="B2867" i="7" a="1"/>
  <c r="B2867" i="7" s="1"/>
  <c r="B2868" i="7" a="1"/>
  <c r="B2868" i="7" s="1"/>
  <c r="B2869" i="7" a="1"/>
  <c r="B2869" i="7" s="1"/>
  <c r="B2870" i="7" a="1"/>
  <c r="B2870" i="7" s="1"/>
  <c r="B2871" i="7" a="1"/>
  <c r="B2871" i="7"/>
  <c r="B2872" i="7" a="1"/>
  <c r="B2872" i="7" s="1"/>
  <c r="B2873" i="7" a="1"/>
  <c r="B2873" i="7" s="1"/>
  <c r="B2874" i="7" a="1"/>
  <c r="B2874" i="7" s="1"/>
  <c r="B2875" i="7" a="1"/>
  <c r="B2875" i="7"/>
  <c r="B2876" i="7" a="1"/>
  <c r="B2876" i="7" s="1"/>
  <c r="B2877" i="7" a="1"/>
  <c r="B2877" i="7" s="1"/>
  <c r="B2878" i="7" a="1"/>
  <c r="B2878" i="7" s="1"/>
  <c r="B2879" i="7" a="1"/>
  <c r="B2879" i="7" s="1"/>
  <c r="B2880" i="7" a="1"/>
  <c r="B2880" i="7"/>
  <c r="B2881" i="7" a="1"/>
  <c r="B2881" i="7" s="1"/>
  <c r="B2882" i="7" a="1"/>
  <c r="B2882" i="7" s="1"/>
  <c r="B2883" i="7" a="1"/>
  <c r="B2883" i="7" s="1"/>
  <c r="B2884" i="7" a="1"/>
  <c r="B2884" i="7"/>
  <c r="B2885" i="7" a="1"/>
  <c r="B2885" i="7" s="1"/>
  <c r="B2886" i="7" a="1"/>
  <c r="B2886" i="7" s="1"/>
  <c r="B2887" i="7" a="1"/>
  <c r="B2887" i="7" s="1"/>
  <c r="B2888" i="7" a="1"/>
  <c r="B2888" i="7" s="1"/>
  <c r="B2889" i="7" a="1"/>
  <c r="B2889" i="7" s="1"/>
  <c r="B2890" i="7" a="1"/>
  <c r="B2890" i="7" s="1"/>
  <c r="B2891" i="7" a="1"/>
  <c r="B2891" i="7" s="1"/>
  <c r="B2892" i="7" a="1"/>
  <c r="B2892" i="7" s="1"/>
  <c r="B2893" i="7" a="1"/>
  <c r="B2893" i="7" s="1"/>
  <c r="B2894" i="7" a="1"/>
  <c r="B2894" i="7"/>
  <c r="B2895" i="7" a="1"/>
  <c r="B2895" i="7" s="1"/>
  <c r="B2896" i="7" a="1"/>
  <c r="B2896" i="7" s="1"/>
  <c r="B2897" i="7" a="1"/>
  <c r="B2897" i="7" s="1"/>
  <c r="B2898" i="7" a="1"/>
  <c r="B2898" i="7" s="1"/>
  <c r="B2899" i="7" a="1"/>
  <c r="B2899" i="7" s="1"/>
  <c r="B2900" i="7" a="1"/>
  <c r="B2900" i="7" s="1"/>
  <c r="B2901" i="7" a="1"/>
  <c r="B2901" i="7" s="1"/>
  <c r="B2902" i="7" a="1"/>
  <c r="B2902" i="7" s="1"/>
  <c r="B2903" i="7" a="1"/>
  <c r="B2903" i="7"/>
  <c r="B2904" i="7" a="1"/>
  <c r="B2904" i="7" s="1"/>
  <c r="B2905" i="7" a="1"/>
  <c r="B2905" i="7" s="1"/>
  <c r="B2906" i="7" a="1"/>
  <c r="B2906" i="7" s="1"/>
  <c r="B2907" i="7" a="1"/>
  <c r="B2907" i="7" s="1"/>
  <c r="B2908" i="7" a="1"/>
  <c r="B2908" i="7" s="1"/>
  <c r="B2909" i="7" a="1"/>
  <c r="B2909" i="7" s="1"/>
  <c r="B2910" i="7" a="1"/>
  <c r="B2910" i="7" s="1"/>
  <c r="B2911" i="7" a="1"/>
  <c r="B2911" i="7" s="1"/>
  <c r="B2912" i="7" a="1"/>
  <c r="B2912" i="7"/>
  <c r="B2913" i="7" a="1"/>
  <c r="B2913" i="7" s="1"/>
  <c r="B2914" i="7" a="1"/>
  <c r="B2914" i="7" s="1"/>
  <c r="B2915" i="7" a="1"/>
  <c r="B2915" i="7"/>
  <c r="B2916" i="7" a="1"/>
  <c r="B2916" i="7"/>
  <c r="B2917" i="7" a="1"/>
  <c r="B2917" i="7" s="1"/>
  <c r="B2918" i="7" a="1"/>
  <c r="B2918" i="7" s="1"/>
  <c r="B2919" i="7" a="1"/>
  <c r="B2919" i="7" s="1"/>
  <c r="B2920" i="7" a="1"/>
  <c r="B2920" i="7" s="1"/>
  <c r="B2921" i="7" a="1"/>
  <c r="B2921" i="7" s="1"/>
  <c r="B2922" i="7" a="1"/>
  <c r="B2922" i="7" s="1"/>
  <c r="B2923" i="7" a="1"/>
  <c r="B2923" i="7" s="1"/>
  <c r="B2924" i="7" a="1"/>
  <c r="B2924" i="7" s="1"/>
  <c r="B2925" i="7" a="1"/>
  <c r="B2925" i="7" s="1"/>
  <c r="B2926" i="7" a="1"/>
  <c r="B2926" i="7"/>
  <c r="B2927" i="7" a="1"/>
  <c r="B2927" i="7" s="1"/>
  <c r="B2928" i="7" a="1"/>
  <c r="B2928" i="7" s="1"/>
  <c r="B2929" i="7" a="1"/>
  <c r="B2929" i="7" s="1"/>
  <c r="B2930" i="7" a="1"/>
  <c r="B2930" i="7" s="1"/>
  <c r="B2931" i="7" a="1"/>
  <c r="B2931" i="7" s="1"/>
  <c r="B2932" i="7" a="1"/>
  <c r="B2932" i="7" s="1"/>
  <c r="B2933" i="7" a="1"/>
  <c r="B2933" i="7" s="1"/>
  <c r="B2934" i="7" a="1"/>
  <c r="B2934" i="7" s="1"/>
  <c r="B2935" i="7" a="1"/>
  <c r="B2935" i="7"/>
  <c r="B2936" i="7" a="1"/>
  <c r="B2936" i="7" s="1"/>
  <c r="B2937" i="7" a="1"/>
  <c r="B2937" i="7" s="1"/>
  <c r="B2938" i="7" a="1"/>
  <c r="B2938" i="7" s="1"/>
  <c r="B2939" i="7" a="1"/>
  <c r="B2939" i="7" s="1"/>
  <c r="B2940" i="7" a="1"/>
  <c r="B2940" i="7" s="1"/>
  <c r="B2941" i="7" a="1"/>
  <c r="B2941" i="7" s="1"/>
  <c r="B2942" i="7" a="1"/>
  <c r="B2942" i="7" s="1"/>
  <c r="B2943" i="7" a="1"/>
  <c r="B2943" i="7" s="1"/>
  <c r="B2944" i="7" a="1"/>
  <c r="B2944" i="7"/>
  <c r="B2945" i="7" a="1"/>
  <c r="B2945" i="7" s="1"/>
  <c r="B2946" i="7" a="1"/>
  <c r="B2946" i="7" s="1"/>
  <c r="B2947" i="7" a="1"/>
  <c r="B2947" i="7"/>
  <c r="B2948" i="7" a="1"/>
  <c r="B2948" i="7" s="1"/>
  <c r="B2949" i="7" a="1"/>
  <c r="B2949" i="7" s="1"/>
  <c r="B2950" i="7" a="1"/>
  <c r="B2950" i="7" s="1"/>
  <c r="B2951" i="7" a="1"/>
  <c r="B2951" i="7" s="1"/>
  <c r="B2952" i="7" a="1"/>
  <c r="B2952" i="7" s="1"/>
  <c r="B2953" i="7" a="1"/>
  <c r="B2953" i="7" s="1"/>
  <c r="B2954" i="7" a="1"/>
  <c r="B2954" i="7" s="1"/>
  <c r="B2955" i="7" a="1"/>
  <c r="B2955" i="7" s="1"/>
  <c r="B2956" i="7" a="1"/>
  <c r="B2956" i="7"/>
  <c r="B2957" i="7" a="1"/>
  <c r="B2957" i="7" s="1"/>
  <c r="B2958" i="7" a="1"/>
  <c r="B2958" i="7"/>
  <c r="B2959" i="7" a="1"/>
  <c r="B2959" i="7" s="1"/>
  <c r="B2960" i="7" a="1"/>
  <c r="B2960" i="7" s="1"/>
  <c r="B2961" i="7" a="1"/>
  <c r="B2961" i="7" s="1"/>
  <c r="B2962" i="7" a="1"/>
  <c r="B2962" i="7"/>
  <c r="B2963" i="7" a="1"/>
  <c r="B2963" i="7" s="1"/>
  <c r="B2964" i="7" a="1"/>
  <c r="B2964" i="7" s="1"/>
  <c r="B2965" i="7" a="1"/>
  <c r="B2965" i="7" s="1"/>
  <c r="B2966" i="7" a="1"/>
  <c r="B2966" i="7" s="1"/>
  <c r="B2967" i="7" a="1"/>
  <c r="B2967" i="7"/>
  <c r="B2968" i="7" a="1"/>
  <c r="B2968" i="7" s="1"/>
  <c r="B2969" i="7" a="1"/>
  <c r="B2969" i="7" s="1"/>
  <c r="B2970" i="7" a="1"/>
  <c r="B2970" i="7"/>
  <c r="B2971" i="7" a="1"/>
  <c r="B2971" i="7"/>
  <c r="B2972" i="7" a="1"/>
  <c r="B2972" i="7" s="1"/>
  <c r="B2973" i="7" a="1"/>
  <c r="B2973" i="7" s="1"/>
  <c r="B2974" i="7" a="1"/>
  <c r="B2974" i="7" s="1"/>
  <c r="B2975" i="7" a="1"/>
  <c r="B2975" i="7" s="1"/>
  <c r="B2976" i="7" a="1"/>
  <c r="B2976" i="7"/>
  <c r="B2977" i="7" a="1"/>
  <c r="B2977" i="7" s="1"/>
  <c r="B2978" i="7" a="1"/>
  <c r="B2978" i="7" s="1"/>
  <c r="B2979" i="7" a="1"/>
  <c r="B2979" i="7"/>
  <c r="B2980" i="7" a="1"/>
  <c r="B2980" i="7"/>
  <c r="B2981" i="7" a="1"/>
  <c r="B2981" i="7" s="1"/>
  <c r="B2982" i="7" a="1"/>
  <c r="B2982" i="7" s="1"/>
  <c r="B2983" i="7" a="1"/>
  <c r="B2983" i="7" s="1"/>
  <c r="B2984" i="7" a="1"/>
  <c r="B2984" i="7" s="1"/>
  <c r="B2985" i="7" a="1"/>
  <c r="B2985" i="7" s="1"/>
  <c r="B2986" i="7" a="1"/>
  <c r="B2986" i="7" s="1"/>
  <c r="B2987" i="7" a="1"/>
  <c r="B2987" i="7" s="1"/>
  <c r="B2988" i="7" a="1"/>
  <c r="B2988" i="7"/>
  <c r="B2989" i="7" a="1"/>
  <c r="B2989" i="7" s="1"/>
  <c r="B2990" i="7" a="1"/>
  <c r="B2990" i="7"/>
  <c r="B2991" i="7" a="1"/>
  <c r="B2991" i="7" s="1"/>
  <c r="B2992" i="7" a="1"/>
  <c r="B2992" i="7" s="1"/>
  <c r="B2993" i="7" a="1"/>
  <c r="B2993" i="7" s="1"/>
  <c r="B2994" i="7" a="1"/>
  <c r="B2994" i="7"/>
  <c r="B2995" i="7" a="1"/>
  <c r="B2995" i="7" s="1"/>
  <c r="B2996" i="7" a="1"/>
  <c r="B2996" i="7" s="1"/>
  <c r="B2997" i="7" a="1"/>
  <c r="B2997" i="7" s="1"/>
  <c r="B2998" i="7" a="1"/>
  <c r="B2998" i="7" s="1"/>
  <c r="B2999" i="7" a="1"/>
  <c r="B2999" i="7"/>
  <c r="B3000" i="7" a="1"/>
  <c r="B3000" i="7" s="1"/>
  <c r="B3001" i="7" a="1"/>
  <c r="B3001" i="7" s="1"/>
  <c r="B3002" i="7" a="1"/>
  <c r="B3002" i="7"/>
  <c r="B3003" i="7" a="1"/>
  <c r="B3003" i="7"/>
  <c r="B3004" i="7" a="1"/>
  <c r="B3004" i="7" s="1"/>
  <c r="B3005" i="7" a="1"/>
  <c r="B3005" i="7" s="1"/>
  <c r="B3006" i="7" a="1"/>
  <c r="B3006" i="7" s="1"/>
  <c r="B3007" i="7" a="1"/>
  <c r="B3007" i="7" s="1"/>
  <c r="B3008" i="7" a="1"/>
  <c r="B3008" i="7"/>
  <c r="B3009" i="7" a="1"/>
  <c r="B3009" i="7" s="1"/>
  <c r="B3010" i="7" a="1"/>
  <c r="B3010" i="7" s="1"/>
  <c r="B3011" i="7" a="1"/>
  <c r="B3011" i="7"/>
  <c r="B3012" i="7" a="1"/>
  <c r="B3012" i="7"/>
  <c r="B3013" i="7" a="1"/>
  <c r="B3013" i="7" s="1"/>
  <c r="B3014" i="7" a="1"/>
  <c r="B3014" i="7" s="1"/>
  <c r="B3015" i="7" a="1"/>
  <c r="B3015" i="7" s="1"/>
  <c r="B3016" i="7" a="1"/>
  <c r="B3016" i="7" s="1"/>
  <c r="B3017" i="7" a="1"/>
  <c r="B3017" i="7" s="1"/>
  <c r="B3018" i="7" a="1"/>
  <c r="B3018" i="7" s="1"/>
  <c r="B3019" i="7" a="1"/>
  <c r="B3019" i="7" s="1"/>
  <c r="B3020" i="7" a="1"/>
  <c r="B3020" i="7"/>
  <c r="B3021" i="7" a="1"/>
  <c r="B3021" i="7" s="1"/>
  <c r="B3022" i="7" a="1"/>
  <c r="B3022" i="7"/>
  <c r="B3023" i="7" a="1"/>
  <c r="B3023" i="7" s="1"/>
  <c r="B3024" i="7" a="1"/>
  <c r="B3024" i="7" s="1"/>
  <c r="B3025" i="7" a="1"/>
  <c r="B3025" i="7" s="1"/>
  <c r="B3026" i="7" a="1"/>
  <c r="B3026" i="7"/>
  <c r="B3027" i="7" a="1"/>
  <c r="B3027" i="7" s="1"/>
  <c r="B3028" i="7" a="1"/>
  <c r="B3028" i="7" s="1"/>
  <c r="B3029" i="7" a="1"/>
  <c r="B3029" i="7" s="1"/>
  <c r="B3030" i="7" a="1"/>
  <c r="B3030" i="7" s="1"/>
  <c r="B3031" i="7" a="1"/>
  <c r="B3031" i="7"/>
  <c r="B3032" i="7" a="1"/>
  <c r="B3032" i="7" s="1"/>
  <c r="B3033" i="7" a="1"/>
  <c r="B3033" i="7" s="1"/>
  <c r="B3034" i="7" a="1"/>
  <c r="B3034" i="7"/>
  <c r="B3035" i="7" a="1"/>
  <c r="B3035" i="7"/>
  <c r="B3036" i="7" a="1"/>
  <c r="B3036" i="7" s="1"/>
  <c r="B3037" i="7" a="1"/>
  <c r="B3037" i="7" s="1"/>
  <c r="B3038" i="7" a="1"/>
  <c r="B3038" i="7" s="1"/>
  <c r="B3039" i="7" a="1"/>
  <c r="B3039" i="7" s="1"/>
  <c r="B3040" i="7" a="1"/>
  <c r="B3040" i="7"/>
  <c r="B3041" i="7" a="1"/>
  <c r="B3041" i="7" s="1"/>
  <c r="B3042" i="7" a="1"/>
  <c r="B3042" i="7" s="1"/>
  <c r="B3043" i="7" a="1"/>
  <c r="B3043" i="7"/>
  <c r="B3044" i="7" a="1"/>
  <c r="B3044" i="7"/>
  <c r="B3045" i="7" a="1"/>
  <c r="B3045" i="7" s="1"/>
  <c r="B3046" i="7" a="1"/>
  <c r="B3046" i="7" s="1"/>
  <c r="B3047" i="7" a="1"/>
  <c r="B3047" i="7" s="1"/>
  <c r="B3048" i="7" a="1"/>
  <c r="B3048" i="7" s="1"/>
  <c r="B3049" i="7" a="1"/>
  <c r="B3049" i="7" s="1"/>
  <c r="B3050" i="7" a="1"/>
  <c r="B3050" i="7" s="1"/>
  <c r="B3051" i="7" a="1"/>
  <c r="B3051" i="7" s="1"/>
  <c r="B3052" i="7" a="1"/>
  <c r="B3052" i="7" s="1"/>
  <c r="B3053" i="7" a="1"/>
  <c r="B3053" i="7" s="1"/>
  <c r="B3054" i="7" a="1"/>
  <c r="B3054" i="7"/>
  <c r="B3055" i="7" a="1"/>
  <c r="B3055" i="7" s="1"/>
  <c r="B3056" i="7" a="1"/>
  <c r="B3056" i="7" s="1"/>
  <c r="B3057" i="7" a="1"/>
  <c r="B3057" i="7" s="1"/>
  <c r="B3058" i="7" a="1"/>
  <c r="B3058" i="7"/>
  <c r="B3059" i="7" a="1"/>
  <c r="B3059" i="7" s="1"/>
  <c r="B3060" i="7" a="1"/>
  <c r="B3060" i="7" s="1"/>
  <c r="B3061" i="7" a="1"/>
  <c r="B3061" i="7" s="1"/>
  <c r="B3062" i="7" a="1"/>
  <c r="B3062" i="7" s="1"/>
  <c r="B3063" i="7" a="1"/>
  <c r="B3063" i="7"/>
  <c r="B3064" i="7" a="1"/>
  <c r="B3064" i="7" s="1"/>
  <c r="B3065" i="7" a="1"/>
  <c r="B3065" i="7" s="1"/>
  <c r="B3066" i="7" a="1"/>
  <c r="B3066" i="7" s="1"/>
  <c r="B3067" i="7" a="1"/>
  <c r="B3067" i="7"/>
  <c r="B3068" i="7" a="1"/>
  <c r="B3068" i="7" s="1"/>
  <c r="B3069" i="7" a="1"/>
  <c r="B3069" i="7" s="1"/>
  <c r="B3070" i="7" a="1"/>
  <c r="B3070" i="7" s="1"/>
  <c r="B3071" i="7" a="1"/>
  <c r="B3071" i="7" s="1"/>
  <c r="B3072" i="7" a="1"/>
  <c r="B3072" i="7"/>
  <c r="B3073" i="7" a="1"/>
  <c r="B3073" i="7" s="1"/>
  <c r="B3074" i="7" a="1"/>
  <c r="B3074" i="7" s="1"/>
  <c r="B3075" i="7" a="1"/>
  <c r="B3075" i="7"/>
  <c r="B3076" i="7" a="1"/>
  <c r="B3076" i="7"/>
  <c r="B3077" i="7" a="1"/>
  <c r="B3077" i="7" s="1"/>
  <c r="B3078" i="7" a="1"/>
  <c r="B3078" i="7" s="1"/>
  <c r="B3079" i="7" a="1"/>
  <c r="B3079" i="7" s="1"/>
  <c r="B3080" i="7" a="1"/>
  <c r="B3080" i="7" s="1"/>
  <c r="B3081" i="7" a="1"/>
  <c r="B3081" i="7" s="1"/>
  <c r="B3082" i="7" a="1"/>
  <c r="B3082" i="7" s="1"/>
  <c r="B3083" i="7" a="1"/>
  <c r="B3083" i="7" s="1"/>
  <c r="B3084" i="7" a="1"/>
  <c r="B3084" i="7" s="1"/>
  <c r="B3085" i="7" a="1"/>
  <c r="B3085" i="7" s="1"/>
  <c r="B3086" i="7" a="1"/>
  <c r="B3086" i="7"/>
  <c r="B3087" i="7" a="1"/>
  <c r="B3087" i="7" s="1"/>
  <c r="B3088" i="7" a="1"/>
  <c r="B3088" i="7" s="1"/>
  <c r="B3089" i="7" a="1"/>
  <c r="B3089" i="7" s="1"/>
  <c r="B3090" i="7" a="1"/>
  <c r="B3090" i="7"/>
  <c r="B3091" i="7" a="1"/>
  <c r="B3091" i="7" s="1"/>
  <c r="B3092" i="7" a="1"/>
  <c r="B3092" i="7" s="1"/>
  <c r="B3093" i="7" a="1"/>
  <c r="B3093" i="7" s="1"/>
  <c r="B3094" i="7" a="1"/>
  <c r="B3094" i="7" s="1"/>
  <c r="B3095" i="7" a="1"/>
  <c r="B3095" i="7"/>
  <c r="B3096" i="7" a="1"/>
  <c r="B3096" i="7" s="1"/>
  <c r="B3097" i="7" a="1"/>
  <c r="B3097" i="7" s="1"/>
  <c r="B3098" i="7" a="1"/>
  <c r="B3098" i="7" s="1"/>
  <c r="B3099" i="7" a="1"/>
  <c r="B3099" i="7"/>
  <c r="B3100" i="7" a="1"/>
  <c r="B3100" i="7" s="1"/>
  <c r="B3101" i="7" a="1"/>
  <c r="B3101" i="7" s="1"/>
  <c r="B3102" i="7" a="1"/>
  <c r="B3102" i="7" s="1"/>
  <c r="B3103" i="7" a="1"/>
  <c r="B3103" i="7" s="1"/>
  <c r="B3104" i="7" a="1"/>
  <c r="B3104" i="7" s="1"/>
  <c r="B3105" i="7" a="1"/>
  <c r="B3105" i="7" s="1"/>
  <c r="B3106" i="7" a="1"/>
  <c r="B3106" i="7" s="1"/>
  <c r="B3107" i="7" a="1"/>
  <c r="B3107" i="7" s="1"/>
  <c r="B3108" i="7" a="1"/>
  <c r="B3108" i="7"/>
  <c r="B3109" i="7" a="1"/>
  <c r="B3109" i="7" s="1"/>
  <c r="B3110" i="7" a="1"/>
  <c r="B3110" i="7" s="1"/>
  <c r="B3111" i="7" a="1"/>
  <c r="B3111" i="7" s="1"/>
  <c r="B3112" i="7" a="1"/>
  <c r="B3112" i="7" s="1"/>
  <c r="B3113" i="7" a="1"/>
  <c r="B3113" i="7" s="1"/>
  <c r="B3114" i="7" a="1"/>
  <c r="B3114" i="7" s="1"/>
  <c r="B3115" i="7" a="1"/>
  <c r="B3115" i="7" s="1"/>
  <c r="B3116" i="7" a="1"/>
  <c r="B3116" i="7" s="1"/>
  <c r="B3117" i="7" a="1"/>
  <c r="B3117" i="7" s="1"/>
  <c r="B3118" i="7" a="1"/>
  <c r="B3118" i="7" s="1"/>
  <c r="B3119" i="7" a="1"/>
  <c r="B3119" i="7"/>
  <c r="B3120" i="7" a="1"/>
  <c r="B3120" i="7" s="1"/>
  <c r="B3121" i="7" a="1"/>
  <c r="B3121" i="7" s="1"/>
  <c r="B3122" i="7" a="1"/>
  <c r="B3122" i="7"/>
  <c r="B3123" i="7" a="1"/>
  <c r="B3123" i="7" s="1"/>
  <c r="B3124" i="7" a="1"/>
  <c r="B3124" i="7" s="1"/>
  <c r="B3125" i="7" a="1"/>
  <c r="B3125" i="7" s="1"/>
  <c r="B3126" i="7" a="1"/>
  <c r="B3126" i="7" s="1"/>
  <c r="B3127" i="7" a="1"/>
  <c r="B3127" i="7"/>
  <c r="B3128" i="7" a="1"/>
  <c r="B3128" i="7"/>
  <c r="B3129" i="7" a="1"/>
  <c r="B3129" i="7" s="1"/>
  <c r="B3130" i="7" a="1"/>
  <c r="B3130" i="7" s="1"/>
  <c r="B3131" i="7" a="1"/>
  <c r="B3131" i="7"/>
  <c r="B3132" i="7" a="1"/>
  <c r="B3132" i="7" s="1"/>
  <c r="B3133" i="7" a="1"/>
  <c r="B3133" i="7" s="1"/>
  <c r="B3134" i="7" a="1"/>
  <c r="B3134" i="7" s="1"/>
  <c r="B3135" i="7" a="1"/>
  <c r="B3135" i="7" s="1"/>
  <c r="B3136" i="7" a="1"/>
  <c r="B3136" i="7"/>
  <c r="B3137" i="7" a="1"/>
  <c r="B3137" i="7" s="1"/>
  <c r="B3138" i="7" a="1"/>
  <c r="B3138" i="7" s="1"/>
  <c r="B3139" i="7" a="1"/>
  <c r="B3139" i="7" s="1"/>
  <c r="B3140" i="7" a="1"/>
  <c r="B3140" i="7"/>
  <c r="B3141" i="7" a="1"/>
  <c r="B3141" i="7" s="1"/>
  <c r="B3142" i="7" a="1"/>
  <c r="B3142" i="7"/>
  <c r="B3143" i="7" a="1"/>
  <c r="B3143" i="7" s="1"/>
  <c r="B3144" i="7" a="1"/>
  <c r="B3144" i="7" s="1"/>
  <c r="B3145" i="7" a="1"/>
  <c r="B3145" i="7" s="1"/>
  <c r="B3146" i="7" a="1"/>
  <c r="B3146" i="7" s="1"/>
  <c r="B3147" i="7" a="1"/>
  <c r="B3147" i="7" s="1"/>
  <c r="B3148" i="7" a="1"/>
  <c r="B3148" i="7"/>
  <c r="B3149" i="7" a="1"/>
  <c r="B3149" i="7" s="1"/>
  <c r="B3150" i="7" a="1"/>
  <c r="B3150" i="7"/>
  <c r="B3151" i="7" a="1"/>
  <c r="B3151" i="7"/>
  <c r="B3152" i="7" a="1"/>
  <c r="B3152" i="7" s="1"/>
  <c r="B3153" i="7" a="1"/>
  <c r="B3153" i="7" s="1"/>
  <c r="B3154" i="7" a="1"/>
  <c r="B3154" i="7"/>
  <c r="B3155" i="7" a="1"/>
  <c r="B3155" i="7" s="1"/>
  <c r="B3156" i="7" a="1"/>
  <c r="B3156" i="7" s="1"/>
  <c r="B3157" i="7" a="1"/>
  <c r="B3157" i="7" s="1"/>
  <c r="B3158" i="7" a="1"/>
  <c r="B3158" i="7" s="1"/>
  <c r="B3159" i="7" a="1"/>
  <c r="B3159" i="7"/>
  <c r="B3160" i="7" a="1"/>
  <c r="B3160" i="7"/>
  <c r="B3161" i="7" a="1"/>
  <c r="B3161" i="7" s="1"/>
  <c r="B3162" i="7" a="1"/>
  <c r="B3162" i="7"/>
  <c r="B3163" i="7" a="1"/>
  <c r="B3163" i="7"/>
  <c r="B3164" i="7" a="1"/>
  <c r="B3164" i="7" s="1"/>
  <c r="B3165" i="7" a="1"/>
  <c r="B3165" i="7" s="1"/>
  <c r="B3166" i="7" a="1"/>
  <c r="B3166" i="7" s="1"/>
  <c r="B3167" i="7" a="1"/>
  <c r="B3167" i="7" s="1"/>
  <c r="B3168" i="7" a="1"/>
  <c r="B3168" i="7"/>
  <c r="B3169" i="7" a="1"/>
  <c r="B3169" i="7" s="1"/>
  <c r="B3170" i="7" a="1"/>
  <c r="B3170" i="7" s="1"/>
  <c r="B3171" i="7" a="1"/>
  <c r="B3171" i="7"/>
  <c r="B3172" i="7" a="1"/>
  <c r="B3172" i="7"/>
  <c r="B3173" i="7" a="1"/>
  <c r="B3173" i="7" s="1"/>
  <c r="B3174" i="7" a="1"/>
  <c r="B3174" i="7"/>
  <c r="B3175" i="7" a="1"/>
  <c r="B3175" i="7" s="1"/>
  <c r="B3176" i="7" a="1"/>
  <c r="B3176" i="7" s="1"/>
  <c r="B3177" i="7" a="1"/>
  <c r="B3177" i="7" s="1"/>
  <c r="B3178" i="7" a="1"/>
  <c r="B3178" i="7" s="1"/>
  <c r="B3179" i="7" a="1"/>
  <c r="B3179" i="7" s="1"/>
  <c r="B3180" i="7" a="1"/>
  <c r="B3180" i="7"/>
  <c r="B3181" i="7" a="1"/>
  <c r="B3181" i="7" s="1"/>
  <c r="B3182" i="7" a="1"/>
  <c r="B3182" i="7" s="1"/>
  <c r="B3183" i="7" a="1"/>
  <c r="B3183" i="7"/>
  <c r="B3184" i="7" a="1"/>
  <c r="B3184" i="7" s="1"/>
  <c r="B3185" i="7" a="1"/>
  <c r="B3185" i="7" s="1"/>
  <c r="B3186" i="7" a="1"/>
  <c r="B3186" i="7"/>
  <c r="B3187" i="7" a="1"/>
  <c r="B3187" i="7" s="1"/>
  <c r="B3188" i="7" a="1"/>
  <c r="B3188" i="7" s="1"/>
  <c r="B3189" i="7" a="1"/>
  <c r="B3189" i="7" s="1"/>
  <c r="B3190" i="7" a="1"/>
  <c r="B3190" i="7" s="1"/>
  <c r="B3191" i="7" a="1"/>
  <c r="B3191" i="7"/>
  <c r="B3192" i="7" a="1"/>
  <c r="B3192" i="7"/>
  <c r="B3193" i="7" a="1"/>
  <c r="B3193" i="7" s="1"/>
  <c r="B3194" i="7" a="1"/>
  <c r="B3194" i="7"/>
  <c r="B3195" i="7" a="1"/>
  <c r="B3195" i="7"/>
  <c r="B3196" i="7" a="1"/>
  <c r="B3196" i="7" s="1"/>
  <c r="B3197" i="7" a="1"/>
  <c r="B3197" i="7" s="1"/>
  <c r="B3198" i="7" a="1"/>
  <c r="B3198" i="7" s="1"/>
  <c r="B3199" i="7" a="1"/>
  <c r="B3199" i="7" s="1"/>
  <c r="B3200" i="7" a="1"/>
  <c r="B3200" i="7" s="1"/>
  <c r="B3201" i="7" a="1"/>
  <c r="B3201" i="7" s="1"/>
  <c r="B3202" i="7" a="1"/>
  <c r="B3202" i="7" s="1"/>
  <c r="B3203" i="7" a="1"/>
  <c r="B3203" i="7" s="1"/>
  <c r="B3204" i="7" a="1"/>
  <c r="B3204" i="7"/>
  <c r="B3205" i="7" a="1"/>
  <c r="B3205" i="7" s="1"/>
  <c r="B3206" i="7" a="1"/>
  <c r="B3206" i="7"/>
  <c r="B3207" i="7" a="1"/>
  <c r="B3207" i="7" s="1"/>
  <c r="B3208" i="7" a="1"/>
  <c r="B3208" i="7" s="1"/>
  <c r="B3209" i="7" a="1"/>
  <c r="B3209" i="7" s="1"/>
  <c r="B3210" i="7" a="1"/>
  <c r="B3210" i="7" s="1"/>
  <c r="B3211" i="7" a="1"/>
  <c r="B3211" i="7" s="1"/>
  <c r="B3212" i="7" a="1"/>
  <c r="B3212" i="7" s="1"/>
  <c r="B3213" i="7" a="1"/>
  <c r="B3213" i="7" s="1"/>
  <c r="B3214" i="7" a="1"/>
  <c r="B3214" i="7"/>
  <c r="B3215" i="7" a="1"/>
  <c r="B3215" i="7" s="1"/>
  <c r="B3216" i="7" a="1"/>
  <c r="B3216" i="7" s="1"/>
  <c r="B3217" i="7" a="1"/>
  <c r="B3217" i="7" s="1"/>
  <c r="B3218" i="7" a="1"/>
  <c r="B3218" i="7"/>
  <c r="B3219" i="7" a="1"/>
  <c r="B3219" i="7" s="1"/>
  <c r="B3220" i="7" a="1"/>
  <c r="B3220" i="7" s="1"/>
  <c r="B3221" i="7" a="1"/>
  <c r="B3221" i="7" s="1"/>
  <c r="B3222" i="7" a="1"/>
  <c r="B3222" i="7" s="1"/>
  <c r="B3223" i="7" a="1"/>
  <c r="B3223" i="7"/>
  <c r="B3224" i="7" a="1"/>
  <c r="B3224" i="7" s="1"/>
  <c r="B3225" i="7" a="1"/>
  <c r="B3225" i="7" s="1"/>
  <c r="B3226" i="7" a="1"/>
  <c r="B3226" i="7" s="1"/>
  <c r="B3227" i="7" a="1"/>
  <c r="B3227" i="7"/>
  <c r="B3228" i="7" a="1"/>
  <c r="B3228" i="7" s="1"/>
  <c r="B3229" i="7" a="1"/>
  <c r="B3229" i="7" s="1"/>
  <c r="B3230" i="7" a="1"/>
  <c r="B3230" i="7" s="1"/>
  <c r="B3231" i="7" a="1"/>
  <c r="B3231" i="7" s="1"/>
  <c r="B3232" i="7" a="1"/>
  <c r="B3232" i="7"/>
  <c r="B3233" i="7" a="1"/>
  <c r="B3233" i="7" s="1"/>
  <c r="B3234" i="7" a="1"/>
  <c r="B3234" i="7" s="1"/>
  <c r="B3235" i="7" a="1"/>
  <c r="B3235" i="7"/>
  <c r="B3236" i="7" a="1"/>
  <c r="B3236" i="7"/>
  <c r="B3237" i="7" a="1"/>
  <c r="B3237" i="7" s="1"/>
  <c r="B3238" i="7" a="1"/>
  <c r="B3238" i="7" s="1"/>
  <c r="B3239" i="7" a="1"/>
  <c r="B3239" i="7" s="1"/>
  <c r="B3240" i="7" a="1"/>
  <c r="B3240" i="7" s="1"/>
  <c r="B3241" i="7" a="1"/>
  <c r="B3241" i="7" s="1"/>
  <c r="B3242" i="7" a="1"/>
  <c r="B3242" i="7" s="1"/>
  <c r="B3243" i="7" a="1"/>
  <c r="B3243" i="7" s="1"/>
  <c r="B3244" i="7" a="1"/>
  <c r="B3244" i="7"/>
  <c r="B3245" i="7" a="1"/>
  <c r="B3245" i="7" s="1"/>
  <c r="B3246" i="7" a="1"/>
  <c r="B3246" i="7"/>
  <c r="B3247" i="7" a="1"/>
  <c r="B3247" i="7" s="1"/>
  <c r="B3248" i="7" a="1"/>
  <c r="B3248" i="7" s="1"/>
  <c r="B3249" i="7" a="1"/>
  <c r="B3249" i="7" s="1"/>
  <c r="B3250" i="7" a="1"/>
  <c r="B3250" i="7"/>
  <c r="B3251" i="7" a="1"/>
  <c r="B3251" i="7" s="1"/>
  <c r="B3252" i="7" a="1"/>
  <c r="B3252" i="7" s="1"/>
  <c r="B3253" i="7" a="1"/>
  <c r="B3253" i="7" s="1"/>
  <c r="B3254" i="7" a="1"/>
  <c r="B3254" i="7" s="1"/>
  <c r="B3255" i="7" a="1"/>
  <c r="B3255" i="7"/>
  <c r="B3256" i="7" a="1"/>
  <c r="B3256" i="7" s="1"/>
  <c r="B3257" i="7" a="1"/>
  <c r="B3257" i="7" s="1"/>
  <c r="B3258" i="7" a="1"/>
  <c r="B3258" i="7"/>
  <c r="B3259" i="7" a="1"/>
  <c r="B3259" i="7"/>
  <c r="B3260" i="7" a="1"/>
  <c r="B3260" i="7" s="1"/>
  <c r="B3261" i="7" a="1"/>
  <c r="B3261" i="7" s="1"/>
  <c r="B3262" i="7" a="1"/>
  <c r="B3262" i="7" s="1"/>
  <c r="B3263" i="7" a="1"/>
  <c r="B3263" i="7" s="1"/>
  <c r="B3264" i="7" a="1"/>
  <c r="B3264" i="7" s="1"/>
  <c r="B3265" i="7" a="1"/>
  <c r="B3265" i="7" s="1"/>
  <c r="B3266" i="7" a="1"/>
  <c r="B3266" i="7" s="1"/>
  <c r="B3267" i="7" a="1"/>
  <c r="B3267" i="7"/>
  <c r="B3268" i="7" a="1"/>
  <c r="B3268" i="7"/>
  <c r="B3269" i="7" a="1"/>
  <c r="B3269" i="7" s="1"/>
  <c r="B3270" i="7" a="1"/>
  <c r="B3270" i="7" s="1"/>
  <c r="B3271" i="7" a="1"/>
  <c r="B3271" i="7" s="1"/>
  <c r="B3272" i="7" a="1"/>
  <c r="B3272" i="7" s="1"/>
  <c r="B3273" i="7" a="1"/>
  <c r="B3273" i="7" s="1"/>
  <c r="B3274" i="7" a="1"/>
  <c r="B3274" i="7" s="1"/>
  <c r="B3275" i="7" a="1"/>
  <c r="B3275" i="7" s="1"/>
  <c r="B3276" i="7" a="1"/>
  <c r="B3276" i="7"/>
  <c r="B3277" i="7" a="1"/>
  <c r="B3277" i="7" s="1"/>
  <c r="B3278" i="7" a="1"/>
  <c r="B3278" i="7" s="1"/>
  <c r="B3279" i="7" a="1"/>
  <c r="B3279" i="7"/>
  <c r="B3280" i="7" a="1"/>
  <c r="B3280" i="7" s="1"/>
  <c r="B3281" i="7" a="1"/>
  <c r="B3281" i="7" s="1"/>
  <c r="B3282" i="7" a="1"/>
  <c r="B3282" i="7" s="1"/>
  <c r="B3283" i="7" a="1"/>
  <c r="B3283" i="7" s="1"/>
  <c r="B3284" i="7" a="1"/>
  <c r="B3284" i="7" s="1"/>
  <c r="B3285" i="7" a="1"/>
  <c r="B3285" i="7"/>
  <c r="B3286" i="7" a="1"/>
  <c r="B3286" i="7"/>
  <c r="B3287" i="7" a="1"/>
  <c r="B3287" i="7"/>
  <c r="B3288" i="7" a="1"/>
  <c r="B3288" i="7" s="1"/>
  <c r="B3289" i="7" a="1"/>
  <c r="B3289" i="7" s="1"/>
  <c r="B3290" i="7" a="1"/>
  <c r="B3290" i="7" s="1"/>
  <c r="B3291" i="7" a="1"/>
  <c r="B3291" i="7" s="1"/>
  <c r="B3292" i="7" a="1"/>
  <c r="B3292" i="7" s="1"/>
  <c r="B3293" i="7" a="1"/>
  <c r="B3293" i="7" s="1"/>
  <c r="B3294" i="7" a="1"/>
  <c r="B3294" i="7" s="1"/>
  <c r="B3295" i="7" a="1"/>
  <c r="B3295" i="7"/>
  <c r="B3296" i="7" a="1"/>
  <c r="B3296" i="7" s="1"/>
  <c r="B3297" i="7" a="1"/>
  <c r="B3297" i="7" s="1"/>
  <c r="B3298" i="7" a="1"/>
  <c r="B3298" i="7" s="1"/>
  <c r="B3299" i="7" a="1"/>
  <c r="B3299" i="7" s="1"/>
  <c r="B3300" i="7" a="1"/>
  <c r="B3300" i="7" s="1"/>
  <c r="B3301" i="7" a="1"/>
  <c r="B3301" i="7"/>
  <c r="B3302" i="7" a="1"/>
  <c r="B3302" i="7" s="1"/>
  <c r="B3303" i="7" a="1"/>
  <c r="B3303" i="7" s="1"/>
  <c r="B3304" i="7" a="1"/>
  <c r="B3304" i="7" s="1"/>
  <c r="B3305" i="7" a="1"/>
  <c r="B3305" i="7" s="1"/>
  <c r="B3306" i="7" a="1"/>
  <c r="B3306" i="7" s="1"/>
  <c r="B3307" i="7" a="1"/>
  <c r="B3307" i="7" s="1"/>
  <c r="B3308" i="7" a="1"/>
  <c r="B3308" i="7" s="1"/>
  <c r="B3309" i="7" a="1"/>
  <c r="B3309" i="7" s="1"/>
  <c r="B3310" i="7" a="1"/>
  <c r="B3310" i="7"/>
  <c r="B3311" i="7" a="1"/>
  <c r="B3311" i="7" s="1"/>
  <c r="B3312" i="7" a="1"/>
  <c r="B3312" i="7" s="1"/>
  <c r="B3313" i="7" a="1"/>
  <c r="B3313" i="7" s="1"/>
  <c r="B3314" i="7" a="1"/>
  <c r="B3314" i="7" s="1"/>
  <c r="B3315" i="7" a="1"/>
  <c r="B3315" i="7" s="1"/>
  <c r="B3316" i="7" a="1"/>
  <c r="B3316" i="7" s="1"/>
  <c r="B3317" i="7" a="1"/>
  <c r="B3317" i="7" s="1"/>
  <c r="B3318" i="7" a="1"/>
  <c r="B3318" i="7" s="1"/>
  <c r="B3319" i="7" a="1"/>
  <c r="B3319" i="7"/>
  <c r="B3320" i="7" a="1"/>
  <c r="B3320" i="7" s="1"/>
  <c r="B3321" i="7" a="1"/>
  <c r="B3321" i="7" s="1"/>
  <c r="B3322" i="7" a="1"/>
  <c r="B3322" i="7" s="1"/>
  <c r="B3323" i="7" a="1"/>
  <c r="B3323" i="7" s="1"/>
  <c r="B3324" i="7" a="1"/>
  <c r="B3324" i="7" s="1"/>
  <c r="B3325" i="7" a="1"/>
  <c r="B3325" i="7" s="1"/>
  <c r="B3326" i="7" a="1"/>
  <c r="B3326" i="7" s="1"/>
  <c r="B3327" i="7" a="1"/>
  <c r="B3327" i="7" s="1"/>
  <c r="B3328" i="7" a="1"/>
  <c r="B3328" i="7" s="1"/>
  <c r="B3329" i="7" a="1"/>
  <c r="B3329" i="7" s="1"/>
  <c r="B3330" i="7" a="1"/>
  <c r="B3330" i="7" s="1"/>
  <c r="B3331" i="7" a="1"/>
  <c r="B3331" i="7" s="1"/>
  <c r="B3332" i="7" a="1"/>
  <c r="B3332" i="7" s="1"/>
  <c r="B3333" i="7" a="1"/>
  <c r="B3333" i="7"/>
  <c r="B3334" i="7" a="1"/>
  <c r="B3334" i="7" s="1"/>
  <c r="B3335" i="7" a="1"/>
  <c r="B3335" i="7" s="1"/>
  <c r="B3336" i="7" a="1"/>
  <c r="B3336" i="7" s="1"/>
  <c r="B3337" i="7" a="1"/>
  <c r="B3337" i="7" s="1"/>
  <c r="B3338" i="7" a="1"/>
  <c r="B3338" i="7" s="1"/>
  <c r="B3339" i="7" a="1"/>
  <c r="B3339" i="7" s="1"/>
  <c r="B3340" i="7" a="1"/>
  <c r="B3340" i="7" s="1"/>
  <c r="B3341" i="7" a="1"/>
  <c r="B3341" i="7" s="1"/>
  <c r="B3342" i="7" a="1"/>
  <c r="B3342" i="7"/>
  <c r="B3343" i="7" a="1"/>
  <c r="B3343" i="7" s="1"/>
  <c r="B3344" i="7" a="1"/>
  <c r="B3344" i="7" s="1"/>
  <c r="B3345" i="7" a="1"/>
  <c r="B3345" i="7" s="1"/>
  <c r="B3346" i="7" a="1"/>
  <c r="B3346" i="7" s="1"/>
  <c r="B3347" i="7" a="1"/>
  <c r="B3347" i="7" s="1"/>
  <c r="B3348" i="7" a="1"/>
  <c r="B3348" i="7" s="1"/>
  <c r="B3349" i="7" a="1"/>
  <c r="B3349" i="7" s="1"/>
  <c r="B3350" i="7" a="1"/>
  <c r="B3350" i="7" s="1"/>
  <c r="B3351" i="7" a="1"/>
  <c r="B3351" i="7"/>
  <c r="B3352" i="7" a="1"/>
  <c r="B3352" i="7" s="1"/>
  <c r="B3353" i="7" a="1"/>
  <c r="B3353" i="7" s="1"/>
  <c r="B3354" i="7" a="1"/>
  <c r="B3354" i="7" s="1"/>
  <c r="B3355" i="7" a="1"/>
  <c r="B3355" i="7" s="1"/>
  <c r="B3356" i="7" a="1"/>
  <c r="B3356" i="7" s="1"/>
  <c r="B3357" i="7" a="1"/>
  <c r="B3357" i="7" s="1"/>
  <c r="B3358" i="7" a="1"/>
  <c r="B3358" i="7" s="1"/>
  <c r="B3359" i="7" a="1"/>
  <c r="B3359" i="7" s="1"/>
  <c r="B3360" i="7" a="1"/>
  <c r="B3360" i="7" s="1"/>
  <c r="B3361" i="7" a="1"/>
  <c r="B3361" i="7" s="1"/>
  <c r="B3362" i="7" a="1"/>
  <c r="B3362" i="7" s="1"/>
  <c r="B3363" i="7" a="1"/>
  <c r="B3363" i="7" s="1"/>
  <c r="B3364" i="7" a="1"/>
  <c r="B3364" i="7" s="1"/>
  <c r="B3365" i="7" a="1"/>
  <c r="B3365" i="7"/>
  <c r="B3366" i="7" a="1"/>
  <c r="B3366" i="7" s="1"/>
  <c r="B3367" i="7" a="1"/>
  <c r="B3367" i="7" s="1"/>
  <c r="B3368" i="7" a="1"/>
  <c r="B3368" i="7" s="1"/>
  <c r="B3369" i="7" a="1"/>
  <c r="B3369" i="7" s="1"/>
  <c r="B3370" i="7" a="1"/>
  <c r="B3370" i="7" s="1"/>
  <c r="B3371" i="7" a="1"/>
  <c r="B3371" i="7" s="1"/>
  <c r="B3372" i="7" a="1"/>
  <c r="B3372" i="7" s="1"/>
  <c r="B3373" i="7" a="1"/>
  <c r="B3373" i="7" s="1"/>
  <c r="B3374" i="7" a="1"/>
  <c r="B3374" i="7"/>
  <c r="B3375" i="7" a="1"/>
  <c r="B3375" i="7" s="1"/>
  <c r="B3376" i="7" a="1"/>
  <c r="B3376" i="7" s="1"/>
  <c r="B3377" i="7" a="1"/>
  <c r="B3377" i="7" s="1"/>
  <c r="B3378" i="7" a="1"/>
  <c r="B3378" i="7" s="1"/>
  <c r="B3379" i="7" a="1"/>
  <c r="B3379" i="7" s="1"/>
  <c r="B3380" i="7" a="1"/>
  <c r="B3380" i="7" s="1"/>
  <c r="B3381" i="7" a="1"/>
  <c r="B3381" i="7" s="1"/>
  <c r="B3382" i="7" a="1"/>
  <c r="B3382" i="7" s="1"/>
  <c r="B3383" i="7" a="1"/>
  <c r="B3383" i="7"/>
  <c r="B3384" i="7" a="1"/>
  <c r="B3384" i="7" s="1"/>
  <c r="B3385" i="7" a="1"/>
  <c r="B3385" i="7" s="1"/>
  <c r="B3386" i="7" a="1"/>
  <c r="B3386" i="7" s="1"/>
  <c r="B3387" i="7" a="1"/>
  <c r="B3387" i="7" s="1"/>
  <c r="B3388" i="7" a="1"/>
  <c r="B3388" i="7" s="1"/>
  <c r="B3389" i="7" a="1"/>
  <c r="B3389" i="7" s="1"/>
  <c r="B3390" i="7" a="1"/>
  <c r="B3390" i="7" s="1"/>
  <c r="B3391" i="7" a="1"/>
  <c r="B3391" i="7" s="1"/>
  <c r="B3392" i="7" a="1"/>
  <c r="B3392" i="7" s="1"/>
  <c r="B3393" i="7" a="1"/>
  <c r="B3393" i="7" s="1"/>
  <c r="B3394" i="7" a="1"/>
  <c r="B3394" i="7" s="1"/>
  <c r="B3395" i="7" a="1"/>
  <c r="B3395" i="7" s="1"/>
  <c r="B3396" i="7" a="1"/>
  <c r="B3396" i="7" s="1"/>
  <c r="B3397" i="7" a="1"/>
  <c r="B3397" i="7"/>
  <c r="B3398" i="7" a="1"/>
  <c r="B3398" i="7" s="1"/>
  <c r="B3399" i="7" a="1"/>
  <c r="B3399" i="7" s="1"/>
  <c r="B3400" i="7" a="1"/>
  <c r="B3400" i="7" s="1"/>
  <c r="B3401" i="7" a="1"/>
  <c r="B3401" i="7" s="1"/>
  <c r="B3402" i="7" a="1"/>
  <c r="B3402" i="7" s="1"/>
  <c r="B3403" i="7" a="1"/>
  <c r="B3403" i="7" s="1"/>
  <c r="B3404" i="7" a="1"/>
  <c r="B3404" i="7" s="1"/>
  <c r="B3405" i="7" a="1"/>
  <c r="B3405" i="7" s="1"/>
  <c r="B3406" i="7" a="1"/>
  <c r="B3406" i="7"/>
  <c r="B3407" i="7" a="1"/>
  <c r="B3407" i="7" s="1"/>
  <c r="B3408" i="7" a="1"/>
  <c r="B3408" i="7" s="1"/>
  <c r="B3409" i="7" a="1"/>
  <c r="B3409" i="7" s="1"/>
  <c r="B3410" i="7" a="1"/>
  <c r="B3410" i="7" s="1"/>
  <c r="B3411" i="7" a="1"/>
  <c r="B3411" i="7" s="1"/>
  <c r="B3412" i="7" a="1"/>
  <c r="B3412" i="7" s="1"/>
  <c r="B3413" i="7" a="1"/>
  <c r="B3413" i="7" s="1"/>
  <c r="B3414" i="7" a="1"/>
  <c r="B3414" i="7" s="1"/>
  <c r="B3415" i="7" a="1"/>
  <c r="B3415" i="7"/>
  <c r="B3416" i="7" a="1"/>
  <c r="B3416" i="7" s="1"/>
  <c r="B3417" i="7" a="1"/>
  <c r="B3417" i="7" s="1"/>
  <c r="B3418" i="7" a="1"/>
  <c r="B3418" i="7" s="1"/>
  <c r="B3419" i="7" a="1"/>
  <c r="B3419" i="7" s="1"/>
  <c r="B3420" i="7" a="1"/>
  <c r="B3420" i="7" s="1"/>
  <c r="B3421" i="7" a="1"/>
  <c r="B3421" i="7" s="1"/>
  <c r="B3422" i="7" a="1"/>
  <c r="B3422" i="7" s="1"/>
  <c r="B3423" i="7" a="1"/>
  <c r="B3423" i="7" s="1"/>
  <c r="B3424" i="7" a="1"/>
  <c r="B3424" i="7" s="1"/>
  <c r="B3425" i="7" a="1"/>
  <c r="B3425" i="7" s="1"/>
  <c r="B3426" i="7" a="1"/>
  <c r="B3426" i="7" s="1"/>
  <c r="B3427" i="7" a="1"/>
  <c r="B3427" i="7" s="1"/>
  <c r="B3428" i="7" a="1"/>
  <c r="B3428" i="7" s="1"/>
  <c r="B3429" i="7" a="1"/>
  <c r="B3429" i="7"/>
  <c r="B3430" i="7" a="1"/>
  <c r="B3430" i="7" s="1"/>
  <c r="B3431" i="7" a="1"/>
  <c r="B3431" i="7" s="1"/>
  <c r="B3432" i="7" a="1"/>
  <c r="B3432" i="7" s="1"/>
  <c r="B3433" i="7" a="1"/>
  <c r="B3433" i="7" s="1"/>
  <c r="B3434" i="7" a="1"/>
  <c r="B3434" i="7" s="1"/>
  <c r="B3435" i="7" a="1"/>
  <c r="B3435" i="7" s="1"/>
  <c r="B3436" i="7" a="1"/>
  <c r="B3436" i="7" s="1"/>
  <c r="B3437" i="7" a="1"/>
  <c r="B3437" i="7" s="1"/>
  <c r="B3438" i="7" a="1"/>
  <c r="B3438" i="7"/>
  <c r="B3439" i="7" a="1"/>
  <c r="B3439" i="7" s="1"/>
  <c r="B3440" i="7" a="1"/>
  <c r="B3440" i="7" s="1"/>
  <c r="B3441" i="7" a="1"/>
  <c r="B3441" i="7" s="1"/>
  <c r="B3442" i="7" a="1"/>
  <c r="B3442" i="7" s="1"/>
  <c r="B3443" i="7" a="1"/>
  <c r="B3443" i="7" s="1"/>
  <c r="B3444" i="7" a="1"/>
  <c r="B3444" i="7" s="1"/>
  <c r="B3445" i="7" a="1"/>
  <c r="B3445" i="7" s="1"/>
  <c r="B3446" i="7" a="1"/>
  <c r="B3446" i="7" s="1"/>
  <c r="B3447" i="7" a="1"/>
  <c r="B3447" i="7"/>
  <c r="B3448" i="7" a="1"/>
  <c r="B3448" i="7" s="1"/>
  <c r="B3449" i="7" a="1"/>
  <c r="B3449" i="7" s="1"/>
  <c r="B3450" i="7" a="1"/>
  <c r="B3450" i="7" s="1"/>
  <c r="B3451" i="7" a="1"/>
  <c r="B3451" i="7" s="1"/>
  <c r="B3452" i="7" a="1"/>
  <c r="B3452" i="7" s="1"/>
  <c r="B3453" i="7" a="1"/>
  <c r="B3453" i="7" s="1"/>
  <c r="B3454" i="7" a="1"/>
  <c r="B3454" i="7" s="1"/>
  <c r="B3455" i="7" a="1"/>
  <c r="B3455" i="7" s="1"/>
  <c r="B3456" i="7" a="1"/>
  <c r="B3456" i="7" s="1"/>
  <c r="B3457" i="7" a="1"/>
  <c r="B3457" i="7" s="1"/>
  <c r="B3458" i="7" a="1"/>
  <c r="B3458" i="7" s="1"/>
  <c r="B3459" i="7" a="1"/>
  <c r="B3459" i="7" s="1"/>
  <c r="B3460" i="7" a="1"/>
  <c r="B3460" i="7" s="1"/>
  <c r="B3461" i="7" a="1"/>
  <c r="B3461" i="7"/>
  <c r="B3462" i="7" a="1"/>
  <c r="B3462" i="7" s="1"/>
  <c r="B3463" i="7" a="1"/>
  <c r="B3463" i="7" s="1"/>
  <c r="B3464" i="7" a="1"/>
  <c r="B3464" i="7" s="1"/>
  <c r="B3465" i="7" a="1"/>
  <c r="B3465" i="7" s="1"/>
  <c r="B3466" i="7" a="1"/>
  <c r="B3466" i="7" s="1"/>
  <c r="B3467" i="7" a="1"/>
  <c r="B3467" i="7" s="1"/>
  <c r="B3468" i="7" a="1"/>
  <c r="B3468" i="7" s="1"/>
  <c r="B3469" i="7" a="1"/>
  <c r="B3469" i="7" s="1"/>
  <c r="B3470" i="7" a="1"/>
  <c r="B3470" i="7"/>
  <c r="B3471" i="7" a="1"/>
  <c r="B3471" i="7" s="1"/>
  <c r="B3472" i="7" a="1"/>
  <c r="B3472" i="7" s="1"/>
  <c r="B3473" i="7" a="1"/>
  <c r="B3473" i="7" s="1"/>
  <c r="B3474" i="7" a="1"/>
  <c r="B3474" i="7" s="1"/>
  <c r="B3475" i="7" a="1"/>
  <c r="B3475" i="7" s="1"/>
  <c r="B3476" i="7" a="1"/>
  <c r="B3476" i="7" s="1"/>
  <c r="B3477" i="7" a="1"/>
  <c r="B3477" i="7" s="1"/>
  <c r="B3478" i="7" a="1"/>
  <c r="B3478" i="7" s="1"/>
  <c r="B3479" i="7" a="1"/>
  <c r="B3479" i="7"/>
  <c r="B3480" i="7" a="1"/>
  <c r="B3480" i="7" s="1"/>
  <c r="B3481" i="7" a="1"/>
  <c r="B3481" i="7" s="1"/>
  <c r="B3482" i="7" a="1"/>
  <c r="B3482" i="7" s="1"/>
  <c r="B3483" i="7" a="1"/>
  <c r="B3483" i="7" s="1"/>
  <c r="B3484" i="7" a="1"/>
  <c r="B3484" i="7" s="1"/>
  <c r="B3485" i="7" a="1"/>
  <c r="B3485" i="7" s="1"/>
  <c r="B3486" i="7" a="1"/>
  <c r="B3486" i="7" s="1"/>
  <c r="B3487" i="7" a="1"/>
  <c r="B3487" i="7" s="1"/>
  <c r="B3488" i="7" a="1"/>
  <c r="B3488" i="7" s="1"/>
  <c r="B3489" i="7" a="1"/>
  <c r="B3489" i="7" s="1"/>
  <c r="B3490" i="7" a="1"/>
  <c r="B3490" i="7" s="1"/>
  <c r="B3491" i="7" a="1"/>
  <c r="B3491" i="7" s="1"/>
  <c r="B3492" i="7" a="1"/>
  <c r="B3492" i="7" s="1"/>
  <c r="B3493" i="7" a="1"/>
  <c r="B3493" i="7"/>
  <c r="B3494" i="7" a="1"/>
  <c r="B3494" i="7" s="1"/>
  <c r="B3495" i="7" a="1"/>
  <c r="B3495" i="7" s="1"/>
  <c r="B3496" i="7" a="1"/>
  <c r="B3496" i="7" s="1"/>
  <c r="B3497" i="7" a="1"/>
  <c r="B3497" i="7" s="1"/>
  <c r="B3498" i="7" a="1"/>
  <c r="B3498" i="7" s="1"/>
  <c r="B3499" i="7" a="1"/>
  <c r="B3499" i="7" s="1"/>
  <c r="B3500" i="7" a="1"/>
  <c r="B3500" i="7" s="1"/>
  <c r="B3501" i="7" a="1"/>
  <c r="B3501" i="7" s="1"/>
  <c r="B3502" i="7" a="1"/>
  <c r="B3502" i="7"/>
  <c r="B3503" i="7" a="1"/>
  <c r="B3503" i="7" s="1"/>
  <c r="B3504" i="7" a="1"/>
  <c r="B3504" i="7" s="1"/>
  <c r="B3505" i="7" a="1"/>
  <c r="B3505" i="7" s="1"/>
  <c r="B3506" i="7" a="1"/>
  <c r="B3506" i="7" s="1"/>
  <c r="B3507" i="7" a="1"/>
  <c r="B3507" i="7" s="1"/>
  <c r="B3508" i="7" a="1"/>
  <c r="B3508" i="7" s="1"/>
  <c r="B3509" i="7" a="1"/>
  <c r="B3509" i="7" s="1"/>
  <c r="B3510" i="7" a="1"/>
  <c r="B3510" i="7" s="1"/>
  <c r="B3511" i="7" a="1"/>
  <c r="B3511" i="7"/>
  <c r="B3512" i="7" a="1"/>
  <c r="B3512" i="7" s="1"/>
  <c r="B3513" i="7" a="1"/>
  <c r="B3513" i="7" s="1"/>
  <c r="B3514" i="7" a="1"/>
  <c r="B3514" i="7" s="1"/>
  <c r="B3515" i="7" a="1"/>
  <c r="B3515" i="7" s="1"/>
  <c r="B3516" i="7" a="1"/>
  <c r="B3516" i="7" s="1"/>
  <c r="B3517" i="7" a="1"/>
  <c r="B3517" i="7" s="1"/>
  <c r="B3518" i="7" a="1"/>
  <c r="B3518" i="7" s="1"/>
  <c r="B3519" i="7" a="1"/>
  <c r="B3519" i="7" s="1"/>
  <c r="B3520" i="7" a="1"/>
  <c r="B3520" i="7" s="1"/>
  <c r="B3521" i="7" a="1"/>
  <c r="B3521" i="7" s="1"/>
  <c r="B3522" i="7" a="1"/>
  <c r="B3522" i="7" s="1"/>
  <c r="B3523" i="7" a="1"/>
  <c r="B3523" i="7" s="1"/>
  <c r="B3524" i="7" a="1"/>
  <c r="B3524" i="7" s="1"/>
  <c r="B3525" i="7" a="1"/>
  <c r="B3525" i="7"/>
  <c r="B3526" i="7" a="1"/>
  <c r="B3526" i="7" s="1"/>
  <c r="B3527" i="7" a="1"/>
  <c r="B3527" i="7" s="1"/>
  <c r="B3528" i="7" a="1"/>
  <c r="B3528" i="7" s="1"/>
  <c r="B3529" i="7" a="1"/>
  <c r="B3529" i="7" s="1"/>
  <c r="B3530" i="7" a="1"/>
  <c r="B3530" i="7" s="1"/>
  <c r="B3531" i="7" a="1"/>
  <c r="B3531" i="7" s="1"/>
  <c r="B3532" i="7" a="1"/>
  <c r="B3532" i="7" s="1"/>
  <c r="B3533" i="7" a="1"/>
  <c r="B3533" i="7" s="1"/>
  <c r="B3534" i="7" a="1"/>
  <c r="B3534" i="7"/>
  <c r="B3535" i="7" a="1"/>
  <c r="B3535" i="7" s="1"/>
  <c r="B3536" i="7" a="1"/>
  <c r="B3536" i="7" s="1"/>
  <c r="B3537" i="7" a="1"/>
  <c r="B3537" i="7" s="1"/>
  <c r="B3538" i="7" a="1"/>
  <c r="B3538" i="7" s="1"/>
  <c r="B3539" i="7" a="1"/>
  <c r="B3539" i="7" s="1"/>
  <c r="B3540" i="7" a="1"/>
  <c r="B3540" i="7" s="1"/>
  <c r="B3541" i="7" a="1"/>
  <c r="B3541" i="7" s="1"/>
  <c r="B3542" i="7" a="1"/>
  <c r="B3542" i="7" s="1"/>
  <c r="B3543" i="7" a="1"/>
  <c r="B3543" i="7"/>
  <c r="B3544" i="7" a="1"/>
  <c r="B3544" i="7" s="1"/>
  <c r="B3545" i="7" a="1"/>
  <c r="B3545" i="7" s="1"/>
  <c r="B3546" i="7" a="1"/>
  <c r="B3546" i="7" s="1"/>
  <c r="B3547" i="7" a="1"/>
  <c r="B3547" i="7" s="1"/>
  <c r="B3548" i="7" a="1"/>
  <c r="B3548" i="7" s="1"/>
  <c r="B3549" i="7" a="1"/>
  <c r="B3549" i="7" s="1"/>
  <c r="B3550" i="7" a="1"/>
  <c r="B3550" i="7" s="1"/>
  <c r="B3551" i="7" a="1"/>
  <c r="B3551" i="7" s="1"/>
  <c r="B3552" i="7" a="1"/>
  <c r="B3552" i="7" s="1"/>
  <c r="B3553" i="7" a="1"/>
  <c r="B3553" i="7" s="1"/>
  <c r="B3554" i="7" a="1"/>
  <c r="B3554" i="7" s="1"/>
  <c r="B3555" i="7" a="1"/>
  <c r="B3555" i="7" s="1"/>
  <c r="B3556" i="7" a="1"/>
  <c r="B3556" i="7" s="1"/>
  <c r="B3557" i="7" a="1"/>
  <c r="B3557" i="7"/>
  <c r="B3558" i="7" a="1"/>
  <c r="B3558" i="7" s="1"/>
  <c r="B3559" i="7" a="1"/>
  <c r="B3559" i="7" s="1"/>
  <c r="B3560" i="7" a="1"/>
  <c r="B3560" i="7" s="1"/>
  <c r="B3561" i="7" a="1"/>
  <c r="B3561" i="7" s="1"/>
  <c r="B3562" i="7" a="1"/>
  <c r="B3562" i="7" s="1"/>
  <c r="B3563" i="7" a="1"/>
  <c r="B3563" i="7" s="1"/>
  <c r="B3564" i="7" a="1"/>
  <c r="B3564" i="7" s="1"/>
  <c r="B3565" i="7" a="1"/>
  <c r="B3565" i="7" s="1"/>
  <c r="B3566" i="7" a="1"/>
  <c r="B3566" i="7"/>
  <c r="B3567" i="7" a="1"/>
  <c r="B3567" i="7" s="1"/>
  <c r="B3568" i="7" a="1"/>
  <c r="B3568" i="7" s="1"/>
  <c r="B3569" i="7" a="1"/>
  <c r="B3569" i="7" s="1"/>
  <c r="B3570" i="7" a="1"/>
  <c r="B3570" i="7" s="1"/>
  <c r="B3571" i="7" a="1"/>
  <c r="B3571" i="7" s="1"/>
  <c r="B3572" i="7" a="1"/>
  <c r="B3572" i="7" s="1"/>
  <c r="B3573" i="7" a="1"/>
  <c r="B3573" i="7" s="1"/>
  <c r="B3574" i="7" a="1"/>
  <c r="B3574" i="7" s="1"/>
  <c r="B3575" i="7" a="1"/>
  <c r="B3575" i="7"/>
  <c r="B3576" i="7" a="1"/>
  <c r="B3576" i="7" s="1"/>
  <c r="B3577" i="7" a="1"/>
  <c r="B3577" i="7" s="1"/>
  <c r="B3578" i="7" a="1"/>
  <c r="B3578" i="7" s="1"/>
  <c r="B3579" i="7" a="1"/>
  <c r="B3579" i="7" s="1"/>
  <c r="B3580" i="7" a="1"/>
  <c r="B3580" i="7" s="1"/>
  <c r="B3581" i="7" a="1"/>
  <c r="B3581" i="7" s="1"/>
  <c r="B3582" i="7" a="1"/>
  <c r="B3582" i="7" s="1"/>
  <c r="B3583" i="7" a="1"/>
  <c r="B3583" i="7" s="1"/>
  <c r="B3584" i="7" a="1"/>
  <c r="B3584" i="7" s="1"/>
  <c r="B3585" i="7" a="1"/>
  <c r="B3585" i="7" s="1"/>
  <c r="B3586" i="7" a="1"/>
  <c r="B3586" i="7" s="1"/>
  <c r="B3587" i="7" a="1"/>
  <c r="B3587" i="7" s="1"/>
  <c r="B3588" i="7" a="1"/>
  <c r="B3588" i="7" s="1"/>
  <c r="B3589" i="7" a="1"/>
  <c r="B3589" i="7"/>
  <c r="B3590" i="7" a="1"/>
  <c r="B3590" i="7" s="1"/>
  <c r="B3591" i="7" a="1"/>
  <c r="B3591" i="7" s="1"/>
  <c r="B3592" i="7" a="1"/>
  <c r="B3592" i="7" s="1"/>
  <c r="B3593" i="7" a="1"/>
  <c r="B3593" i="7" s="1"/>
  <c r="B3594" i="7" a="1"/>
  <c r="B3594" i="7" s="1"/>
  <c r="B3595" i="7" a="1"/>
  <c r="B3595" i="7" s="1"/>
  <c r="B3596" i="7" a="1"/>
  <c r="B3596" i="7" s="1"/>
  <c r="B3597" i="7" a="1"/>
  <c r="B3597" i="7" s="1"/>
  <c r="B3598" i="7" a="1"/>
  <c r="B3598" i="7"/>
  <c r="B3599" i="7" a="1"/>
  <c r="B3599" i="7" s="1"/>
  <c r="B3600" i="7" a="1"/>
  <c r="B3600" i="7" s="1"/>
  <c r="B3601" i="7" a="1"/>
  <c r="B3601" i="7" s="1"/>
  <c r="B3602" i="7" a="1"/>
  <c r="B3602" i="7" s="1"/>
  <c r="B3603" i="7" a="1"/>
  <c r="B3603" i="7" s="1"/>
  <c r="B3604" i="7" a="1"/>
  <c r="B3604" i="7" s="1"/>
  <c r="B3605" i="7" a="1"/>
  <c r="B3605" i="7" s="1"/>
  <c r="B3606" i="7" a="1"/>
  <c r="B3606" i="7" s="1"/>
  <c r="B3607" i="7" a="1"/>
  <c r="B3607" i="7"/>
  <c r="B3608" i="7" a="1"/>
  <c r="B3608" i="7" s="1"/>
  <c r="B3609" i="7" a="1"/>
  <c r="B3609" i="7" s="1"/>
  <c r="B3610" i="7" a="1"/>
  <c r="B3610" i="7" s="1"/>
  <c r="B3611" i="7" a="1"/>
  <c r="B3611" i="7" s="1"/>
  <c r="B3612" i="7" a="1"/>
  <c r="B3612" i="7" s="1"/>
  <c r="B3613" i="7" a="1"/>
  <c r="B3613" i="7" s="1"/>
  <c r="B3614" i="7" a="1"/>
  <c r="B3614" i="7" s="1"/>
  <c r="B3615" i="7" a="1"/>
  <c r="B3615" i="7" s="1"/>
  <c r="B3616" i="7" a="1"/>
  <c r="B3616" i="7" s="1"/>
  <c r="B3617" i="7" a="1"/>
  <c r="B3617" i="7" s="1"/>
  <c r="B3618" i="7" a="1"/>
  <c r="B3618" i="7" s="1"/>
  <c r="B3619" i="7" a="1"/>
  <c r="B3619" i="7" s="1"/>
  <c r="B3620" i="7" a="1"/>
  <c r="B3620" i="7" s="1"/>
  <c r="B3621" i="7" a="1"/>
  <c r="B3621" i="7"/>
  <c r="B3622" i="7" a="1"/>
  <c r="B3622" i="7" s="1"/>
  <c r="B3623" i="7" a="1"/>
  <c r="B3623" i="7" s="1"/>
  <c r="B3624" i="7" a="1"/>
  <c r="B3624" i="7" s="1"/>
  <c r="B3625" i="7" a="1"/>
  <c r="B3625" i="7" s="1"/>
  <c r="B3626" i="7" a="1"/>
  <c r="B3626" i="7" s="1"/>
  <c r="B3627" i="7" a="1"/>
  <c r="B3627" i="7" s="1"/>
  <c r="B3628" i="7" a="1"/>
  <c r="B3628" i="7" s="1"/>
  <c r="B3629" i="7" a="1"/>
  <c r="B3629" i="7" s="1"/>
  <c r="B3630" i="7" a="1"/>
  <c r="B3630" i="7"/>
  <c r="B3631" i="7" a="1"/>
  <c r="B3631" i="7" s="1"/>
  <c r="B3632" i="7" a="1"/>
  <c r="B3632" i="7" s="1"/>
  <c r="B3633" i="7" a="1"/>
  <c r="B3633" i="7" s="1"/>
  <c r="B3634" i="7" a="1"/>
  <c r="B3634" i="7" s="1"/>
  <c r="B3635" i="7" a="1"/>
  <c r="B3635" i="7" s="1"/>
  <c r="B3636" i="7" a="1"/>
  <c r="B3636" i="7" s="1"/>
  <c r="B3637" i="7" a="1"/>
  <c r="B3637" i="7" s="1"/>
  <c r="B3638" i="7" a="1"/>
  <c r="B3638" i="7" s="1"/>
  <c r="B3639" i="7" a="1"/>
  <c r="B3639" i="7"/>
  <c r="B3640" i="7" a="1"/>
  <c r="B3640" i="7" s="1"/>
  <c r="B3641" i="7" a="1"/>
  <c r="B3641" i="7" s="1"/>
  <c r="B3642" i="7" a="1"/>
  <c r="B3642" i="7" s="1"/>
  <c r="B3643" i="7" a="1"/>
  <c r="B3643" i="7" s="1"/>
  <c r="B3644" i="7" a="1"/>
  <c r="B3644" i="7" s="1"/>
  <c r="B3645" i="7" a="1"/>
  <c r="B3645" i="7" s="1"/>
  <c r="B3646" i="7" a="1"/>
  <c r="B3646" i="7" s="1"/>
  <c r="B3647" i="7" a="1"/>
  <c r="B3647" i="7" s="1"/>
  <c r="B3648" i="7" a="1"/>
  <c r="B3648" i="7" s="1"/>
  <c r="B3649" i="7" a="1"/>
  <c r="B3649" i="7" s="1"/>
  <c r="B3650" i="7" a="1"/>
  <c r="B3650" i="7" s="1"/>
  <c r="B3651" i="7" a="1"/>
  <c r="B3651" i="7"/>
  <c r="B3652" i="7" a="1"/>
  <c r="B3652" i="7" s="1"/>
  <c r="B3653" i="7" a="1"/>
  <c r="B3653" i="7"/>
  <c r="B3654" i="7" a="1"/>
  <c r="B3654" i="7" s="1"/>
  <c r="B3655" i="7" a="1"/>
  <c r="B3655" i="7" s="1"/>
  <c r="B3656" i="7" a="1"/>
  <c r="B3656" i="7" s="1"/>
  <c r="B3657" i="7" a="1"/>
  <c r="B3657" i="7" s="1"/>
  <c r="B3658" i="7" a="1"/>
  <c r="B3658" i="7" s="1"/>
  <c r="B3659" i="7" a="1"/>
  <c r="B3659" i="7" s="1"/>
  <c r="B3660" i="7" a="1"/>
  <c r="B3660" i="7" s="1"/>
  <c r="B3661" i="7" a="1"/>
  <c r="B3661" i="7" s="1"/>
  <c r="B3662" i="7" a="1"/>
  <c r="B3662" i="7"/>
  <c r="B3663" i="7" a="1"/>
  <c r="B3663" i="7" s="1"/>
  <c r="B3664" i="7" a="1"/>
  <c r="B3664" i="7" s="1"/>
  <c r="B3665" i="7" a="1"/>
  <c r="B3665" i="7"/>
  <c r="B3666" i="7" a="1"/>
  <c r="B3666" i="7" s="1"/>
  <c r="B3667" i="7" a="1"/>
  <c r="B3667" i="7" s="1"/>
  <c r="B3668" i="7" a="1"/>
  <c r="B3668" i="7" s="1"/>
  <c r="B3669" i="7" a="1"/>
  <c r="B3669" i="7" s="1"/>
  <c r="B3670" i="7" a="1"/>
  <c r="B3670" i="7"/>
  <c r="B3671" i="7" a="1"/>
  <c r="B3671" i="7"/>
  <c r="B3672" i="7" a="1"/>
  <c r="B3672" i="7" s="1"/>
  <c r="B3673" i="7" a="1"/>
  <c r="B3673" i="7" s="1"/>
  <c r="B3674" i="7" a="1"/>
  <c r="B3674" i="7"/>
  <c r="B3675" i="7" a="1"/>
  <c r="B3675" i="7" s="1"/>
  <c r="B3676" i="7" a="1"/>
  <c r="B3676" i="7" s="1"/>
  <c r="B3677" i="7" a="1"/>
  <c r="B3677" i="7" s="1"/>
  <c r="B3678" i="7" a="1"/>
  <c r="B3678" i="7" s="1"/>
  <c r="B3679" i="7" a="1"/>
  <c r="B3679" i="7"/>
  <c r="B3680" i="7" a="1"/>
  <c r="B3680" i="7" s="1"/>
  <c r="B3681" i="7" a="1"/>
  <c r="B3681" i="7" s="1"/>
  <c r="B3682" i="7" a="1"/>
  <c r="B3682" i="7" s="1"/>
  <c r="B3683" i="7" a="1"/>
  <c r="B3683" i="7"/>
  <c r="B3684" i="7" a="1"/>
  <c r="B3684" i="7" s="1"/>
  <c r="B3685" i="7" a="1"/>
  <c r="B3685" i="7"/>
  <c r="B3686" i="7" a="1"/>
  <c r="B3686" i="7" s="1"/>
  <c r="B3687" i="7" a="1"/>
  <c r="B3687" i="7" s="1"/>
  <c r="B3688" i="7" a="1"/>
  <c r="B3688" i="7" s="1"/>
  <c r="B3689" i="7" a="1"/>
  <c r="B3689" i="7" s="1"/>
  <c r="B3690" i="7" a="1"/>
  <c r="B3690" i="7" s="1"/>
  <c r="B3691" i="7" a="1"/>
  <c r="B3691" i="7" s="1"/>
  <c r="B3692" i="7" a="1"/>
  <c r="B3692" i="7" s="1"/>
  <c r="B3693" i="7" a="1"/>
  <c r="B3693" i="7"/>
  <c r="B3694" i="7" a="1"/>
  <c r="B3694" i="7"/>
  <c r="B3695" i="7" a="1"/>
  <c r="B3695" i="7" s="1"/>
  <c r="B3696" i="7" a="1"/>
  <c r="B3696" i="7" s="1"/>
  <c r="B3697" i="7" a="1"/>
  <c r="B3697" i="7"/>
  <c r="B3698" i="7" a="1"/>
  <c r="B3698" i="7" s="1"/>
  <c r="B3699" i="7" a="1"/>
  <c r="B3699" i="7" s="1"/>
  <c r="B3700" i="7" a="1"/>
  <c r="B3700" i="7" s="1"/>
  <c r="B3701" i="7" a="1"/>
  <c r="B3701" i="7" s="1"/>
  <c r="B3702" i="7" a="1"/>
  <c r="B3702" i="7"/>
  <c r="B3703" i="7" a="1"/>
  <c r="B3703" i="7"/>
  <c r="B3704" i="7" a="1"/>
  <c r="B3704" i="7" s="1"/>
  <c r="B3705" i="7" a="1"/>
  <c r="B3705" i="7" s="1"/>
  <c r="B3706" i="7" a="1"/>
  <c r="B3706" i="7"/>
  <c r="B3707" i="7" a="1"/>
  <c r="B3707" i="7" s="1"/>
  <c r="B3708" i="7" a="1"/>
  <c r="B3708" i="7" s="1"/>
  <c r="B3709" i="7" a="1"/>
  <c r="B3709" i="7" s="1"/>
  <c r="B3710" i="7" a="1"/>
  <c r="B3710" i="7" s="1"/>
  <c r="B3711" i="7" a="1"/>
  <c r="B3711" i="7"/>
  <c r="B3712" i="7" a="1"/>
  <c r="B3712" i="7" s="1"/>
  <c r="B3713" i="7" a="1"/>
  <c r="B3713" i="7" s="1"/>
  <c r="B3714" i="7" a="1"/>
  <c r="B3714" i="7" s="1"/>
  <c r="B3715" i="7" a="1"/>
  <c r="B3715" i="7"/>
  <c r="B3716" i="7" a="1"/>
  <c r="B3716" i="7" s="1"/>
  <c r="B3717" i="7" a="1"/>
  <c r="B3717" i="7"/>
  <c r="B3718" i="7" a="1"/>
  <c r="B3718" i="7" s="1"/>
  <c r="B3719" i="7" a="1"/>
  <c r="B3719" i="7" s="1"/>
  <c r="B3720" i="7" a="1"/>
  <c r="B3720" i="7" s="1"/>
  <c r="B3721" i="7" a="1"/>
  <c r="B3721" i="7" s="1"/>
  <c r="B3722" i="7" a="1"/>
  <c r="B3722" i="7" s="1"/>
  <c r="B3723" i="7" a="1"/>
  <c r="B3723" i="7" s="1"/>
  <c r="B3724" i="7" a="1"/>
  <c r="B3724" i="7" s="1"/>
  <c r="B3725" i="7" a="1"/>
  <c r="B3725" i="7" s="1"/>
  <c r="B3726" i="7" a="1"/>
  <c r="B3726" i="7"/>
  <c r="B3727" i="7" a="1"/>
  <c r="B3727" i="7" s="1"/>
  <c r="B3728" i="7" a="1"/>
  <c r="B3728" i="7" s="1"/>
  <c r="B3729" i="7" a="1"/>
  <c r="B3729" i="7"/>
  <c r="B3730" i="7" a="1"/>
  <c r="B3730" i="7" s="1"/>
  <c r="B3731" i="7" a="1"/>
  <c r="B3731" i="7" s="1"/>
  <c r="B3732" i="7" a="1"/>
  <c r="B3732" i="7" s="1"/>
  <c r="B3733" i="7" a="1"/>
  <c r="B3733" i="7" s="1"/>
  <c r="B3734" i="7" a="1"/>
  <c r="B3734" i="7"/>
  <c r="B3735" i="7" a="1"/>
  <c r="B3735" i="7"/>
  <c r="B3736" i="7" a="1"/>
  <c r="B3736" i="7" s="1"/>
  <c r="B3737" i="7" a="1"/>
  <c r="B3737" i="7"/>
  <c r="B3738" i="7" a="1"/>
  <c r="B3738" i="7"/>
  <c r="B3739" i="7" a="1"/>
  <c r="B3739" i="7" s="1"/>
  <c r="B3740" i="7" a="1"/>
  <c r="B3740" i="7" s="1"/>
  <c r="B3741" i="7" a="1"/>
  <c r="B3741" i="7" s="1"/>
  <c r="B3742" i="7" a="1"/>
  <c r="B3742" i="7" s="1"/>
  <c r="B3743" i="7" a="1"/>
  <c r="B3743" i="7" s="1"/>
  <c r="B3744" i="7" a="1"/>
  <c r="B3744" i="7" s="1"/>
  <c r="B3745" i="7" a="1"/>
  <c r="B3745" i="7" s="1"/>
  <c r="B3746" i="7" a="1"/>
  <c r="B3746" i="7" s="1"/>
  <c r="B3747" i="7" a="1"/>
  <c r="B3747" i="7"/>
  <c r="B3748" i="7" a="1"/>
  <c r="B3748" i="7" s="1"/>
  <c r="B3749" i="7" a="1"/>
  <c r="B3749" i="7" s="1"/>
  <c r="B3750" i="7" a="1"/>
  <c r="B3750" i="7" s="1"/>
  <c r="B3751" i="7" a="1"/>
  <c r="B3751" i="7" s="1"/>
  <c r="B3752" i="7" a="1"/>
  <c r="B3752" i="7" s="1"/>
  <c r="B3753" i="7" a="1"/>
  <c r="B3753" i="7" s="1"/>
  <c r="B3754" i="7" a="1"/>
  <c r="B3754" i="7" s="1"/>
  <c r="B3755" i="7" a="1"/>
  <c r="B3755" i="7" s="1"/>
  <c r="B3756" i="7" a="1"/>
  <c r="B3756" i="7" s="1"/>
  <c r="B3757" i="7" a="1"/>
  <c r="B3757" i="7" s="1"/>
  <c r="B3758" i="7" a="1"/>
  <c r="B3758" i="7" s="1"/>
  <c r="B3759" i="7" a="1"/>
  <c r="B3759" i="7" s="1"/>
  <c r="B3760" i="7" a="1"/>
  <c r="B3760" i="7" s="1"/>
  <c r="B3761" i="7" a="1"/>
  <c r="B3761" i="7"/>
  <c r="B3762" i="7" a="1"/>
  <c r="B3762" i="7" s="1"/>
  <c r="B3763" i="7" a="1"/>
  <c r="B3763" i="7" s="1"/>
  <c r="B3764" i="7" a="1"/>
  <c r="B3764" i="7" s="1"/>
  <c r="B3765" i="7" a="1"/>
  <c r="B3765" i="7" s="1"/>
  <c r="B3766" i="7" a="1"/>
  <c r="B3766" i="7" s="1"/>
  <c r="B3767" i="7" a="1"/>
  <c r="B3767" i="7" s="1"/>
  <c r="B3768" i="7" a="1"/>
  <c r="B3768" i="7" s="1"/>
  <c r="B3769" i="7" a="1"/>
  <c r="B3769" i="7" s="1"/>
  <c r="B3770" i="7" a="1"/>
  <c r="B3770" i="7" s="1"/>
  <c r="B3771" i="7" a="1"/>
  <c r="B3771" i="7" s="1"/>
  <c r="B3772" i="7" a="1"/>
  <c r="B3772" i="7" s="1"/>
  <c r="B3773" i="7" a="1"/>
  <c r="B3773" i="7" s="1"/>
  <c r="B3774" i="7" a="1"/>
  <c r="B3774" i="7" s="1"/>
  <c r="B3775" i="7" a="1"/>
  <c r="B3775" i="7" s="1"/>
  <c r="B3776" i="7" a="1"/>
  <c r="B3776" i="7" s="1"/>
  <c r="B3777" i="7" a="1"/>
  <c r="B3777" i="7" s="1"/>
  <c r="B3778" i="7" a="1"/>
  <c r="B3778" i="7" s="1"/>
  <c r="B3779" i="7" a="1"/>
  <c r="B3779" i="7"/>
  <c r="B3780" i="7" a="1"/>
  <c r="B3780" i="7" s="1"/>
  <c r="B3781" i="7" a="1"/>
  <c r="B3781" i="7" s="1"/>
  <c r="B3782" i="7" a="1"/>
  <c r="B3782" i="7" s="1"/>
  <c r="B3783" i="7" a="1"/>
  <c r="B3783" i="7" s="1"/>
  <c r="B3784" i="7" a="1"/>
  <c r="B3784" i="7" s="1"/>
  <c r="B3785" i="7" a="1"/>
  <c r="B3785" i="7" s="1"/>
  <c r="B3786" i="7" a="1"/>
  <c r="B3786" i="7" s="1"/>
  <c r="B3787" i="7" a="1"/>
  <c r="B3787" i="7" s="1"/>
  <c r="B3788" i="7" a="1"/>
  <c r="B3788" i="7" s="1"/>
  <c r="B3789" i="7" a="1"/>
  <c r="B3789" i="7" s="1"/>
  <c r="B3790" i="7" a="1"/>
  <c r="B3790" i="7" s="1"/>
  <c r="B3791" i="7" a="1"/>
  <c r="B3791" i="7" s="1"/>
  <c r="B3792" i="7" a="1"/>
  <c r="B3792" i="7" s="1"/>
  <c r="B3793" i="7" a="1"/>
  <c r="B3793" i="7"/>
  <c r="B3794" i="7" a="1"/>
  <c r="B3794" i="7" s="1"/>
  <c r="B3795" i="7" a="1"/>
  <c r="B3795" i="7" s="1"/>
  <c r="B3796" i="7" a="1"/>
  <c r="B3796" i="7" s="1"/>
  <c r="B3797" i="7" a="1"/>
  <c r="B3797" i="7" s="1"/>
  <c r="B3798" i="7" a="1"/>
  <c r="B3798" i="7" s="1"/>
  <c r="B3799" i="7" a="1"/>
  <c r="B3799" i="7" s="1"/>
  <c r="B3800" i="7" a="1"/>
  <c r="B3800" i="7" s="1"/>
  <c r="B3801" i="7" a="1"/>
  <c r="B3801" i="7" s="1"/>
  <c r="B3802" i="7" a="1"/>
  <c r="B3802" i="7" s="1"/>
  <c r="B3803" i="7" a="1"/>
  <c r="B3803" i="7" s="1"/>
  <c r="B3804" i="7" a="1"/>
  <c r="B3804" i="7" s="1"/>
  <c r="B3805" i="7" a="1"/>
  <c r="B3805" i="7" s="1"/>
  <c r="B3806" i="7" a="1"/>
  <c r="B3806" i="7" s="1"/>
  <c r="B3807" i="7" a="1"/>
  <c r="B3807" i="7" s="1"/>
  <c r="B3808" i="7" a="1"/>
  <c r="B3808" i="7" s="1"/>
  <c r="B3809" i="7" a="1"/>
  <c r="B3809" i="7" s="1"/>
  <c r="B3810" i="7" a="1"/>
  <c r="B3810" i="7" s="1"/>
  <c r="B3811" i="7" a="1"/>
  <c r="B3811" i="7" s="1"/>
  <c r="B3812" i="7" a="1"/>
  <c r="B3812" i="7" s="1"/>
  <c r="B3813" i="7" a="1"/>
  <c r="B3813" i="7" s="1"/>
  <c r="B3814" i="7" a="1"/>
  <c r="B3814" i="7" s="1"/>
  <c r="B3815" i="7" a="1"/>
  <c r="B3815" i="7" s="1"/>
  <c r="B3816" i="7" a="1"/>
  <c r="B3816" i="7" s="1"/>
  <c r="B3817" i="7" a="1"/>
  <c r="B3817" i="7" s="1"/>
  <c r="B3818" i="7" a="1"/>
  <c r="B3818" i="7" s="1"/>
  <c r="B3819" i="7" a="1"/>
  <c r="B3819" i="7" s="1"/>
  <c r="B3820" i="7" a="1"/>
  <c r="B3820" i="7" s="1"/>
  <c r="B3821" i="7" a="1"/>
  <c r="B3821" i="7" s="1"/>
  <c r="B3822" i="7" a="1"/>
  <c r="B3822" i="7" s="1"/>
  <c r="B3823" i="7" a="1"/>
  <c r="B3823" i="7" s="1"/>
  <c r="B3824" i="7" a="1"/>
  <c r="B3824" i="7" s="1"/>
  <c r="B3825" i="7" a="1"/>
  <c r="B3825" i="7"/>
  <c r="B3826" i="7" a="1"/>
  <c r="B3826" i="7" s="1"/>
  <c r="B3827" i="7" a="1"/>
  <c r="B3827" i="7" s="1"/>
  <c r="B3828" i="7" a="1"/>
  <c r="B3828" i="7" s="1"/>
  <c r="B3829" i="7" a="1"/>
  <c r="B3829" i="7" s="1"/>
  <c r="B3830" i="7" a="1"/>
  <c r="B3830" i="7" s="1"/>
  <c r="B3831" i="7" a="1"/>
  <c r="B3831" i="7" s="1"/>
  <c r="B3832" i="7" a="1"/>
  <c r="B3832" i="7" s="1"/>
  <c r="B3833" i="7" a="1"/>
  <c r="B3833" i="7" s="1"/>
  <c r="B3834" i="7" a="1"/>
  <c r="B3834" i="7"/>
  <c r="B3835" i="7" a="1"/>
  <c r="B3835" i="7" s="1"/>
  <c r="B3836" i="7" a="1"/>
  <c r="B3836" i="7" s="1"/>
  <c r="B3837" i="7" a="1"/>
  <c r="B3837" i="7" s="1"/>
  <c r="B3838" i="7" a="1"/>
  <c r="B3838" i="7" s="1"/>
  <c r="B3839" i="7" a="1"/>
  <c r="B3839" i="7" s="1"/>
  <c r="B3840" i="7" a="1"/>
  <c r="B3840" i="7" s="1"/>
  <c r="B3841" i="7" a="1"/>
  <c r="B3841" i="7" s="1"/>
  <c r="B3842" i="7" a="1"/>
  <c r="B3842" i="7" s="1"/>
  <c r="B3843" i="7" a="1"/>
  <c r="B3843" i="7"/>
  <c r="B3844" i="7" a="1"/>
  <c r="B3844" i="7" s="1"/>
  <c r="B3845" i="7" a="1"/>
  <c r="B3845" i="7" s="1"/>
  <c r="B3846" i="7" a="1"/>
  <c r="B3846" i="7" s="1"/>
  <c r="B3847" i="7" a="1"/>
  <c r="B3847" i="7" s="1"/>
  <c r="B3848" i="7" a="1"/>
  <c r="B3848" i="7" s="1"/>
  <c r="B3849" i="7" a="1"/>
  <c r="B3849" i="7" s="1"/>
  <c r="B3850" i="7" a="1"/>
  <c r="B3850" i="7" s="1"/>
  <c r="B3851" i="7" a="1"/>
  <c r="B3851" i="7" s="1"/>
  <c r="B3852" i="7" a="1"/>
  <c r="B3852" i="7" s="1"/>
  <c r="B3853" i="7" a="1"/>
  <c r="B3853" i="7" s="1"/>
  <c r="B3854" i="7" a="1"/>
  <c r="B3854" i="7" s="1"/>
  <c r="B3855" i="7" a="1"/>
  <c r="B3855" i="7" s="1"/>
  <c r="B3856" i="7" a="1"/>
  <c r="B3856" i="7" s="1"/>
  <c r="B3857" i="7" a="1"/>
  <c r="B3857" i="7"/>
  <c r="B3858" i="7" a="1"/>
  <c r="B3858" i="7" s="1"/>
  <c r="B3859" i="7" a="1"/>
  <c r="B3859" i="7" s="1"/>
  <c r="B3860" i="7" a="1"/>
  <c r="B3860" i="7" s="1"/>
  <c r="B3861" i="7" a="1"/>
  <c r="B3861" i="7" s="1"/>
  <c r="B3862" i="7" a="1"/>
  <c r="B3862" i="7" s="1"/>
  <c r="B3863" i="7" a="1"/>
  <c r="B3863" i="7" s="1"/>
  <c r="B3864" i="7" a="1"/>
  <c r="B3864" i="7" s="1"/>
  <c r="B3865" i="7" a="1"/>
  <c r="B3865" i="7" s="1"/>
  <c r="B3866" i="7" a="1"/>
  <c r="B3866" i="7"/>
  <c r="B3867" i="7" a="1"/>
  <c r="B3867" i="7" s="1"/>
  <c r="B3868" i="7" a="1"/>
  <c r="B3868" i="7" s="1"/>
  <c r="B3869" i="7" a="1"/>
  <c r="B3869" i="7" s="1"/>
  <c r="B3870" i="7" a="1"/>
  <c r="B3870" i="7" s="1"/>
  <c r="B3871" i="7" a="1"/>
  <c r="B3871" i="7" s="1"/>
  <c r="B3872" i="7" a="1"/>
  <c r="B3872" i="7" s="1"/>
  <c r="B3873" i="7" a="1"/>
  <c r="B3873" i="7" s="1"/>
  <c r="B3874" i="7" a="1"/>
  <c r="B3874" i="7" s="1"/>
  <c r="B3875" i="7" a="1"/>
  <c r="B3875" i="7"/>
  <c r="B3876" i="7" a="1"/>
  <c r="B3876" i="7" s="1"/>
  <c r="B3877" i="7" a="1"/>
  <c r="B3877" i="7" s="1"/>
  <c r="B3878" i="7" a="1"/>
  <c r="B3878" i="7" s="1"/>
  <c r="B3879" i="7" a="1"/>
  <c r="B3879" i="7" s="1"/>
  <c r="B3880" i="7" a="1"/>
  <c r="B3880" i="7" s="1"/>
  <c r="B3881" i="7" a="1"/>
  <c r="B3881" i="7" s="1"/>
  <c r="B3882" i="7" a="1"/>
  <c r="B3882" i="7" s="1"/>
  <c r="B3883" i="7" a="1"/>
  <c r="B3883" i="7" s="1"/>
  <c r="B3884" i="7" a="1"/>
  <c r="B3884" i="7" s="1"/>
  <c r="B3885" i="7" a="1"/>
  <c r="B3885" i="7" s="1"/>
  <c r="B3886" i="7" a="1"/>
  <c r="B3886" i="7" s="1"/>
  <c r="B3887" i="7" a="1"/>
  <c r="B3887" i="7" s="1"/>
  <c r="B3888" i="7" a="1"/>
  <c r="B3888" i="7" s="1"/>
  <c r="B3889" i="7" a="1"/>
  <c r="B3889" i="7"/>
  <c r="B3890" i="7" a="1"/>
  <c r="B3890" i="7" s="1"/>
  <c r="B3891" i="7" a="1"/>
  <c r="B3891" i="7" s="1"/>
  <c r="B3892" i="7" a="1"/>
  <c r="B3892" i="7" s="1"/>
  <c r="B3893" i="7" a="1"/>
  <c r="B3893" i="7" s="1"/>
  <c r="B3894" i="7" a="1"/>
  <c r="B3894" i="7" s="1"/>
  <c r="B3895" i="7" a="1"/>
  <c r="B3895" i="7" s="1"/>
  <c r="B3896" i="7" a="1"/>
  <c r="B3896" i="7" s="1"/>
  <c r="B3897" i="7" a="1"/>
  <c r="B3897" i="7" s="1"/>
  <c r="B3898" i="7" a="1"/>
  <c r="B3898" i="7" s="1"/>
  <c r="B3899" i="7" a="1"/>
  <c r="B3899" i="7" s="1"/>
  <c r="B3900" i="7" a="1"/>
  <c r="B3900" i="7" s="1"/>
  <c r="B3901" i="7" a="1"/>
  <c r="B3901" i="7" s="1"/>
  <c r="B3902" i="7" a="1"/>
  <c r="B3902" i="7" s="1"/>
  <c r="B3903" i="7" a="1"/>
  <c r="B3903" i="7" s="1"/>
  <c r="B3904" i="7" a="1"/>
  <c r="B3904" i="7" s="1"/>
  <c r="B3905" i="7" a="1"/>
  <c r="B3905" i="7" s="1"/>
  <c r="B3906" i="7" a="1"/>
  <c r="B3906" i="7" s="1"/>
  <c r="B3907" i="7" a="1"/>
  <c r="B3907" i="7" s="1"/>
  <c r="B3908" i="7" a="1"/>
  <c r="B3908" i="7" s="1"/>
  <c r="B3909" i="7" a="1"/>
  <c r="B3909" i="7" s="1"/>
  <c r="B3910" i="7" a="1"/>
  <c r="B3910" i="7" s="1"/>
  <c r="B3911" i="7" a="1"/>
  <c r="B3911" i="7" s="1"/>
  <c r="B3912" i="7" a="1"/>
  <c r="B3912" i="7" s="1"/>
  <c r="B3913" i="7" a="1"/>
  <c r="B3913" i="7" s="1"/>
  <c r="B3914" i="7" a="1"/>
  <c r="B3914" i="7" s="1"/>
  <c r="B3915" i="7" a="1"/>
  <c r="B3915" i="7" s="1"/>
  <c r="B3916" i="7" a="1"/>
  <c r="B3916" i="7" s="1"/>
  <c r="B3917" i="7" a="1"/>
  <c r="B3917" i="7" s="1"/>
  <c r="B3918" i="7" a="1"/>
  <c r="B3918" i="7" s="1"/>
  <c r="B3919" i="7" a="1"/>
  <c r="B3919" i="7" s="1"/>
  <c r="B3920" i="7" a="1"/>
  <c r="B3920" i="7" s="1"/>
  <c r="B3921" i="7" a="1"/>
  <c r="B3921" i="7" s="1"/>
  <c r="B3922" i="7" a="1"/>
  <c r="B3922" i="7" s="1"/>
  <c r="B3923" i="7" a="1"/>
  <c r="B3923" i="7" s="1"/>
  <c r="B3924" i="7" a="1"/>
  <c r="B3924" i="7" s="1"/>
  <c r="B3925" i="7" a="1"/>
  <c r="B3925" i="7" s="1"/>
  <c r="B3926" i="7" a="1"/>
  <c r="B3926" i="7" s="1"/>
  <c r="B3927" i="7" a="1"/>
  <c r="B3927" i="7" s="1"/>
  <c r="B3928" i="7" a="1"/>
  <c r="B3928" i="7" s="1"/>
  <c r="B3929" i="7" a="1"/>
  <c r="B3929" i="7" s="1"/>
  <c r="B3930" i="7" a="1"/>
  <c r="B3930" i="7" s="1"/>
  <c r="B3931" i="7" a="1"/>
  <c r="B3931" i="7" s="1"/>
  <c r="B3932" i="7" a="1"/>
  <c r="B3932" i="7" s="1"/>
  <c r="B3933" i="7" a="1"/>
  <c r="B3933" i="7" s="1"/>
  <c r="B3934" i="7" a="1"/>
  <c r="B3934" i="7" s="1"/>
  <c r="B3935" i="7" a="1"/>
  <c r="B3935" i="7" s="1"/>
  <c r="B3936" i="7" a="1"/>
  <c r="B3936" i="7" s="1"/>
  <c r="B3937" i="7" a="1"/>
  <c r="B3937" i="7" s="1"/>
  <c r="B3938" i="7" a="1"/>
  <c r="B3938" i="7" s="1"/>
  <c r="B3939" i="7" a="1"/>
  <c r="B3939" i="7" s="1"/>
  <c r="B3940" i="7" a="1"/>
  <c r="B3940" i="7" s="1"/>
  <c r="B3941" i="7" a="1"/>
  <c r="B3941" i="7" s="1"/>
  <c r="B3942" i="7" a="1"/>
  <c r="B3942" i="7" s="1"/>
  <c r="B3943" i="7" a="1"/>
  <c r="B3943" i="7" s="1"/>
  <c r="B3944" i="7" a="1"/>
  <c r="B3944" i="7" s="1"/>
  <c r="B3945" i="7" a="1"/>
  <c r="B3945" i="7" s="1"/>
  <c r="B3946" i="7" a="1"/>
  <c r="B3946" i="7" s="1"/>
  <c r="B3947" i="7" a="1"/>
  <c r="B3947" i="7" s="1"/>
  <c r="B3948" i="7" a="1"/>
  <c r="B3948" i="7" s="1"/>
  <c r="B3949" i="7" a="1"/>
  <c r="B3949" i="7" s="1"/>
  <c r="B3950" i="7" a="1"/>
  <c r="B3950" i="7" s="1"/>
  <c r="B3951" i="7" a="1"/>
  <c r="B3951" i="7" s="1"/>
  <c r="B3952" i="7" a="1"/>
  <c r="B3952" i="7" s="1"/>
  <c r="B3953" i="7" a="1"/>
  <c r="B3953" i="7" s="1"/>
  <c r="B3954" i="7" a="1"/>
  <c r="B3954" i="7" s="1"/>
  <c r="B3955" i="7" a="1"/>
  <c r="B3955" i="7" s="1"/>
  <c r="B3956" i="7" a="1"/>
  <c r="B3956" i="7" s="1"/>
  <c r="B3957" i="7" a="1"/>
  <c r="B3957" i="7" s="1"/>
  <c r="B3958" i="7" a="1"/>
  <c r="B3958" i="7" s="1"/>
  <c r="B3959" i="7" a="1"/>
  <c r="B3959" i="7" s="1"/>
  <c r="B3960" i="7" a="1"/>
  <c r="B3960" i="7" s="1"/>
  <c r="B3961" i="7" a="1"/>
  <c r="B3961" i="7" s="1"/>
  <c r="B3962" i="7" a="1"/>
  <c r="B3962" i="7" s="1"/>
  <c r="B3963" i="7" a="1"/>
  <c r="B3963" i="7" s="1"/>
  <c r="B3964" i="7" a="1"/>
  <c r="B3964" i="7" s="1"/>
  <c r="B3965" i="7" a="1"/>
  <c r="B3965" i="7" s="1"/>
  <c r="B3966" i="7" a="1"/>
  <c r="B3966" i="7" s="1"/>
  <c r="B3967" i="7" a="1"/>
  <c r="B3967" i="7" s="1"/>
  <c r="B3968" i="7" a="1"/>
  <c r="B3968" i="7" s="1"/>
  <c r="B3969" i="7" a="1"/>
  <c r="B3969" i="7" s="1"/>
  <c r="B3970" i="7" a="1"/>
  <c r="B3970" i="7" s="1"/>
  <c r="B3971" i="7" a="1"/>
  <c r="B3971" i="7" s="1"/>
  <c r="B3972" i="7" a="1"/>
  <c r="B3972" i="7" s="1"/>
  <c r="B3973" i="7" a="1"/>
  <c r="B3973" i="7" s="1"/>
  <c r="B3974" i="7" a="1"/>
  <c r="B3974" i="7" s="1"/>
  <c r="B3975" i="7" a="1"/>
  <c r="B3975" i="7" s="1"/>
  <c r="B3976" i="7" a="1"/>
  <c r="B3976" i="7" s="1"/>
  <c r="B3977" i="7" a="1"/>
  <c r="B3977" i="7" s="1"/>
  <c r="B3978" i="7" a="1"/>
  <c r="B3978" i="7" s="1"/>
  <c r="B3979" i="7" a="1"/>
  <c r="B3979" i="7" s="1"/>
  <c r="B3980" i="7" a="1"/>
  <c r="B3980" i="7" s="1"/>
  <c r="B3981" i="7" a="1"/>
  <c r="B3981" i="7" s="1"/>
  <c r="B3982" i="7" a="1"/>
  <c r="B3982" i="7" s="1"/>
  <c r="B3983" i="7" a="1"/>
  <c r="B3983" i="7" s="1"/>
  <c r="B3984" i="7" a="1"/>
  <c r="B3984" i="7" s="1"/>
  <c r="B3985" i="7" a="1"/>
  <c r="B3985" i="7" s="1"/>
  <c r="B3986" i="7" a="1"/>
  <c r="B3986" i="7" s="1"/>
  <c r="B3987" i="7" a="1"/>
  <c r="B3987" i="7" s="1"/>
  <c r="B3988" i="7" a="1"/>
  <c r="B3988" i="7" s="1"/>
  <c r="B3989" i="7" a="1"/>
  <c r="B3989" i="7" s="1"/>
  <c r="B3990" i="7" a="1"/>
  <c r="B3990" i="7" s="1"/>
  <c r="B3991" i="7" a="1"/>
  <c r="B3991" i="7" s="1"/>
  <c r="B3992" i="7" a="1"/>
  <c r="B3992" i="7" s="1"/>
  <c r="B3993" i="7" a="1"/>
  <c r="B3993" i="7" s="1"/>
  <c r="B3994" i="7" a="1"/>
  <c r="B3994" i="7" s="1"/>
  <c r="B3995" i="7" a="1"/>
  <c r="B3995" i="7" s="1"/>
  <c r="B3996" i="7" a="1"/>
  <c r="B3996" i="7" s="1"/>
  <c r="B3997" i="7" a="1"/>
  <c r="B3997" i="7" s="1"/>
  <c r="B3998" i="7" a="1"/>
  <c r="B3998" i="7" s="1"/>
  <c r="B3999" i="7" a="1"/>
  <c r="B3999" i="7" s="1"/>
  <c r="B4000" i="7" a="1"/>
  <c r="B4000" i="7" s="1"/>
  <c r="B4001" i="7" a="1"/>
  <c r="B4001" i="7" s="1"/>
  <c r="B4002" i="7" a="1"/>
  <c r="B4002" i="7" s="1"/>
  <c r="B4003" i="7" a="1"/>
  <c r="B4003" i="7" s="1"/>
  <c r="B4004" i="7" a="1"/>
  <c r="B4004" i="7" s="1"/>
  <c r="B4005" i="7" a="1"/>
  <c r="B4005" i="7" s="1"/>
  <c r="B4006" i="7" a="1"/>
  <c r="B4006" i="7" s="1"/>
  <c r="B4007" i="7" a="1"/>
  <c r="B4007" i="7" s="1"/>
  <c r="B4008" i="7" a="1"/>
  <c r="B4008" i="7" s="1"/>
  <c r="B4009" i="7" a="1"/>
  <c r="B4009" i="7" s="1"/>
  <c r="B4010" i="7" a="1"/>
  <c r="B4010" i="7" s="1"/>
  <c r="B4011" i="7" a="1"/>
  <c r="B4011" i="7" s="1"/>
  <c r="B4012" i="7" a="1"/>
  <c r="B4012" i="7" s="1"/>
  <c r="B4013" i="7" a="1"/>
  <c r="B4013" i="7" s="1"/>
  <c r="B4014" i="7" a="1"/>
  <c r="B4014" i="7" s="1"/>
  <c r="B4015" i="7" a="1"/>
  <c r="B4015" i="7" s="1"/>
  <c r="B4016" i="7" a="1"/>
  <c r="B4016" i="7" s="1"/>
  <c r="B4017" i="7" a="1"/>
  <c r="B4017" i="7" s="1"/>
  <c r="B4018" i="7" a="1"/>
  <c r="B4018" i="7" s="1"/>
  <c r="B4019" i="7" a="1"/>
  <c r="B4019" i="7" s="1"/>
  <c r="B4020" i="7" a="1"/>
  <c r="B4020" i="7" s="1"/>
  <c r="B4021" i="7" a="1"/>
  <c r="B4021" i="7" s="1"/>
  <c r="B4022" i="7" a="1"/>
  <c r="B4022" i="7" s="1"/>
  <c r="B4023" i="7" a="1"/>
  <c r="B4023" i="7" s="1"/>
  <c r="B4024" i="7" a="1"/>
  <c r="B4024" i="7" s="1"/>
  <c r="B4025" i="7" a="1"/>
  <c r="B4025" i="7" s="1"/>
  <c r="B4026" i="7" a="1"/>
  <c r="B4026" i="7" s="1"/>
  <c r="B4027" i="7" a="1"/>
  <c r="B4027" i="7" s="1"/>
  <c r="B4028" i="7" a="1"/>
  <c r="B4028" i="7" s="1"/>
  <c r="B4029" i="7" a="1"/>
  <c r="B4029" i="7" s="1"/>
  <c r="B4030" i="7" a="1"/>
  <c r="B4030" i="7" s="1"/>
  <c r="B4031" i="7" a="1"/>
  <c r="B4031" i="7" s="1"/>
  <c r="B4032" i="7" a="1"/>
  <c r="B4032" i="7" s="1"/>
  <c r="B4033" i="7" a="1"/>
  <c r="B4033" i="7" s="1"/>
  <c r="B4034" i="7" a="1"/>
  <c r="B4034" i="7" s="1"/>
  <c r="B4035" i="7" a="1"/>
  <c r="B4035" i="7" s="1"/>
  <c r="B4036" i="7" a="1"/>
  <c r="B4036" i="7" s="1"/>
  <c r="B4037" i="7" a="1"/>
  <c r="B4037" i="7" s="1"/>
  <c r="B4038" i="7" a="1"/>
  <c r="B4038" i="7" s="1"/>
  <c r="B4039" i="7" a="1"/>
  <c r="B4039" i="7" s="1"/>
  <c r="B4040" i="7" a="1"/>
  <c r="B4040" i="7" s="1"/>
  <c r="B4041" i="7" a="1"/>
  <c r="B4041" i="7" s="1"/>
  <c r="B4042" i="7" a="1"/>
  <c r="B4042" i="7" s="1"/>
  <c r="B4043" i="7" a="1"/>
  <c r="B4043" i="7" s="1"/>
  <c r="B4044" i="7" a="1"/>
  <c r="B4044" i="7" s="1"/>
  <c r="B4045" i="7" a="1"/>
  <c r="B4045" i="7" s="1"/>
  <c r="B4046" i="7" a="1"/>
  <c r="B4046" i="7" s="1"/>
  <c r="B4047" i="7" a="1"/>
  <c r="B4047" i="7" s="1"/>
  <c r="B4048" i="7" a="1"/>
  <c r="B4048" i="7" s="1"/>
  <c r="B4049" i="7" a="1"/>
  <c r="B4049" i="7" s="1"/>
  <c r="B4050" i="7" a="1"/>
  <c r="B4050" i="7" s="1"/>
  <c r="B4051" i="7" a="1"/>
  <c r="B4051" i="7" s="1"/>
  <c r="B4052" i="7" a="1"/>
  <c r="B4052" i="7" s="1"/>
  <c r="B4053" i="7" a="1"/>
  <c r="B4053" i="7" s="1"/>
  <c r="B4054" i="7" a="1"/>
  <c r="B4054" i="7" s="1"/>
  <c r="B4055" i="7" a="1"/>
  <c r="B4055" i="7" s="1"/>
  <c r="B4056" i="7" a="1"/>
  <c r="B4056" i="7" s="1"/>
  <c r="B4057" i="7" a="1"/>
  <c r="B4057" i="7" s="1"/>
  <c r="B4058" i="7" a="1"/>
  <c r="B4058" i="7" s="1"/>
  <c r="B4059" i="7" a="1"/>
  <c r="B4059" i="7" s="1"/>
  <c r="B4060" i="7" a="1"/>
  <c r="B4060" i="7" s="1"/>
  <c r="B4061" i="7" a="1"/>
  <c r="B4061" i="7" s="1"/>
  <c r="B4062" i="7" a="1"/>
  <c r="B4062" i="7" s="1"/>
  <c r="B4063" i="7" a="1"/>
  <c r="B4063" i="7" s="1"/>
  <c r="B4064" i="7" a="1"/>
  <c r="B4064" i="7" s="1"/>
  <c r="B4065" i="7" a="1"/>
  <c r="B4065" i="7" s="1"/>
  <c r="B4066" i="7" a="1"/>
  <c r="B4066" i="7" s="1"/>
  <c r="B4067" i="7" a="1"/>
  <c r="B4067" i="7" s="1"/>
  <c r="B4068" i="7" a="1"/>
  <c r="B4068" i="7" s="1"/>
  <c r="B4069" i="7" a="1"/>
  <c r="B4069" i="7" s="1"/>
  <c r="B4070" i="7" a="1"/>
  <c r="B4070" i="7" s="1"/>
  <c r="B4071" i="7" a="1"/>
  <c r="B4071" i="7" s="1"/>
  <c r="B4072" i="7" a="1"/>
  <c r="B4072" i="7" s="1"/>
  <c r="B4073" i="7" a="1"/>
  <c r="B4073" i="7" s="1"/>
  <c r="B4074" i="7" a="1"/>
  <c r="B4074" i="7" s="1"/>
  <c r="B4075" i="7" a="1"/>
  <c r="B4075" i="7" s="1"/>
  <c r="B4076" i="7" a="1"/>
  <c r="B4076" i="7" s="1"/>
  <c r="B4077" i="7" a="1"/>
  <c r="B4077" i="7" s="1"/>
  <c r="B4078" i="7" a="1"/>
  <c r="B4078" i="7" s="1"/>
  <c r="B4079" i="7" a="1"/>
  <c r="B4079" i="7" s="1"/>
  <c r="B4080" i="7" a="1"/>
  <c r="B4080" i="7" s="1"/>
  <c r="B4081" i="7" a="1"/>
  <c r="B4081" i="7" s="1"/>
  <c r="B4082" i="7" a="1"/>
  <c r="B4082" i="7" s="1"/>
  <c r="B4083" i="7" a="1"/>
  <c r="B4083" i="7" s="1"/>
  <c r="B4084" i="7" a="1"/>
  <c r="B4084" i="7" s="1"/>
  <c r="B4085" i="7" a="1"/>
  <c r="B4085" i="7" s="1"/>
  <c r="B4086" i="7" a="1"/>
  <c r="B4086" i="7" s="1"/>
  <c r="B4087" i="7" a="1"/>
  <c r="B4087" i="7" s="1"/>
  <c r="B4088" i="7" a="1"/>
  <c r="B4088" i="7" s="1"/>
  <c r="B4089" i="7" a="1"/>
  <c r="B4089" i="7" s="1"/>
  <c r="B4090" i="7" a="1"/>
  <c r="B4090" i="7" s="1"/>
  <c r="B4091" i="7" a="1"/>
  <c r="B4091" i="7" s="1"/>
  <c r="B4092" i="7" a="1"/>
  <c r="B4092" i="7" s="1"/>
  <c r="B4093" i="7" a="1"/>
  <c r="B4093" i="7" s="1"/>
  <c r="B4094" i="7" a="1"/>
  <c r="B4094" i="7" s="1"/>
  <c r="B4095" i="7" a="1"/>
  <c r="B4095" i="7" s="1"/>
  <c r="B4096" i="7" a="1"/>
  <c r="B4096" i="7" s="1"/>
  <c r="B4097" i="7" a="1"/>
  <c r="B4097" i="7" s="1"/>
  <c r="B4098" i="7" a="1"/>
  <c r="B4098" i="7" s="1"/>
  <c r="B4099" i="7" a="1"/>
  <c r="B4099" i="7" s="1"/>
  <c r="B4100" i="7" a="1"/>
  <c r="B4100" i="7" s="1"/>
  <c r="B4101" i="7" a="1"/>
  <c r="B4101" i="7" s="1"/>
  <c r="B4102" i="7" a="1"/>
  <c r="B4102" i="7" s="1"/>
  <c r="B4103" i="7" a="1"/>
  <c r="B4103" i="7" s="1"/>
  <c r="B4104" i="7" a="1"/>
  <c r="B4104" i="7" s="1"/>
  <c r="B4105" i="7" a="1"/>
  <c r="B4105" i="7" s="1"/>
  <c r="B4106" i="7" a="1"/>
  <c r="B4106" i="7" s="1"/>
  <c r="B4107" i="7" a="1"/>
  <c r="B4107" i="7" s="1"/>
  <c r="B4108" i="7" a="1"/>
  <c r="B4108" i="7" s="1"/>
  <c r="B4109" i="7" a="1"/>
  <c r="B4109" i="7" s="1"/>
  <c r="B4110" i="7" a="1"/>
  <c r="B4110" i="7" s="1"/>
  <c r="B4111" i="7" a="1"/>
  <c r="B4111" i="7" s="1"/>
  <c r="B4112" i="7" a="1"/>
  <c r="B4112" i="7" s="1"/>
  <c r="B4113" i="7" a="1"/>
  <c r="B4113" i="7" s="1"/>
  <c r="B4114" i="7" a="1"/>
  <c r="B4114" i="7" s="1"/>
  <c r="B4115" i="7" a="1"/>
  <c r="B4115" i="7" s="1"/>
  <c r="B2" i="7" a="1"/>
  <c r="B2" i="7" s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B2" i="6"/>
  <c r="E2" i="6" s="1"/>
  <c r="F13" i="6"/>
  <c r="G13" i="6"/>
  <c r="H13" i="6"/>
  <c r="E13" i="6"/>
  <c r="D13" i="6"/>
  <c r="C13" i="6"/>
  <c r="D2" i="6"/>
  <c r="C2" i="6"/>
  <c r="B1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" i="1"/>
  <c r="Q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3" i="1"/>
  <c r="Q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6" l="1"/>
  <c r="F11" i="6" s="1"/>
  <c r="E10" i="6"/>
  <c r="G10" i="6" s="1"/>
  <c r="E9" i="6"/>
  <c r="F9" i="6" s="1"/>
  <c r="E4" i="6"/>
  <c r="F4" i="6" s="1"/>
  <c r="E12" i="6"/>
  <c r="G12" i="6" s="1"/>
  <c r="E8" i="6"/>
  <c r="G8" i="6" s="1"/>
  <c r="E5" i="6"/>
  <c r="H5" i="6" s="1"/>
  <c r="E7" i="6"/>
  <c r="F7" i="6" s="1"/>
  <c r="E6" i="6"/>
  <c r="E3" i="6"/>
  <c r="H2" i="6"/>
  <c r="G2" i="6"/>
  <c r="F2" i="6"/>
  <c r="H12" i="6" l="1"/>
  <c r="G11" i="6"/>
  <c r="H11" i="6"/>
  <c r="F10" i="6"/>
  <c r="H10" i="6"/>
  <c r="G9" i="6"/>
  <c r="H9" i="6"/>
  <c r="H4" i="6"/>
  <c r="G4" i="6"/>
  <c r="F12" i="6"/>
  <c r="H8" i="6"/>
  <c r="G5" i="6"/>
  <c r="F8" i="6"/>
  <c r="F5" i="6"/>
  <c r="G6" i="6"/>
  <c r="H6" i="6"/>
  <c r="G7" i="6"/>
  <c r="H7" i="6"/>
  <c r="F6" i="6"/>
  <c r="G3" i="6"/>
  <c r="H3" i="6"/>
  <c r="F3" i="6"/>
</calcChain>
</file>

<file path=xl/sharedStrings.xml><?xml version="1.0" encoding="utf-8"?>
<sst xmlns="http://schemas.openxmlformats.org/spreadsheetml/2006/main" count="32681" uniqueCount="8413">
  <si>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</si>
  <si>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</si>
  <si>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</si>
  <si>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</si>
  <si>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</si>
  <si>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</si>
  <si>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</si>
  <si>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</si>
  <si>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</si>
  <si>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</si>
  <si>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</si>
  <si>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</si>
  <si>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</si>
  <si>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</si>
  <si>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</si>
  <si>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</si>
  <si>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</si>
  <si>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</si>
  <si>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</si>
  <si>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</si>
  <si>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</si>
  <si>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</si>
  <si>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</si>
  <si>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</si>
  <si>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</si>
  <si>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</si>
  <si>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</si>
  <si>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</si>
  <si>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</si>
  <si>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</si>
  <si>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</si>
  <si>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</si>
  <si>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</si>
  <si>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</si>
  <si>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</si>
  <si>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</si>
  <si>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</si>
  <si>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</si>
  <si>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</si>
  <si>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</si>
  <si>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</si>
  <si>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</si>
  <si>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</si>
  <si>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</si>
  <si>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</si>
  <si>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</si>
  <si>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</si>
  <si>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</si>
  <si>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</si>
  <si>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</si>
  <si>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</si>
  <si>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</si>
  <si>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</si>
  <si>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</si>
  <si>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</si>
  <si>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</si>
  <si>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</si>
  <si>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</si>
  <si>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</si>
  <si>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</si>
  <si>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</si>
  <si>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</si>
  <si>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</si>
  <si>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</si>
  <si>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</si>
  <si>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</si>
  <si>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</si>
  <si>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</si>
  <si>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</si>
  <si>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</si>
  <si>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</si>
  <si>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</si>
  <si>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</si>
  <si>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</si>
  <si>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</si>
  <si>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</si>
  <si>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</si>
  <si>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</si>
  <si>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</si>
  <si>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</si>
  <si>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</si>
  <si>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</si>
  <si>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</si>
  <si>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</si>
  <si>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</si>
  <si>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</si>
  <si>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</si>
  <si>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</si>
  <si>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</si>
  <si>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</si>
  <si>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</si>
  <si>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</si>
  <si>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</si>
  <si>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</si>
  <si>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</si>
  <si>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</si>
  <si>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</si>
  <si>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</si>
  <si>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</si>
  <si>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</si>
  <si>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</si>
  <si>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</si>
  <si>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</si>
  <si>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</si>
  <si>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</si>
  <si>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</si>
  <si>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</si>
  <si>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</si>
  <si>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</si>
  <si>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</si>
  <si>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</si>
  <si>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</si>
  <si>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</si>
  <si>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</si>
  <si>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</si>
  <si>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</si>
  <si>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</si>
  <si>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</si>
  <si>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</si>
  <si>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</si>
  <si>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</si>
  <si>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</si>
  <si>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</si>
  <si>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</si>
  <si>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</si>
  <si>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</si>
  <si>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</si>
  <si>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</si>
  <si>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</si>
  <si>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</si>
  <si>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</si>
  <si>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</si>
  <si>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</si>
  <si>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</si>
  <si>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</si>
  <si>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</si>
  <si>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</si>
  <si>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</si>
  <si>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</si>
  <si>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</si>
  <si>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</si>
  <si>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</si>
  <si>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</si>
  <si>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</si>
  <si>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</si>
  <si>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</si>
  <si>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</si>
  <si>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</si>
  <si>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</si>
  <si>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</si>
  <si>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</si>
  <si>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</si>
  <si>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</si>
  <si>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</si>
  <si>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</si>
  <si>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</si>
  <si>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</si>
  <si>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</si>
  <si>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</si>
  <si>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</si>
  <si>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</si>
  <si>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</si>
  <si>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</si>
  <si>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</si>
  <si>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</si>
  <si>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</si>
  <si>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</si>
  <si>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</si>
  <si>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</si>
  <si>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</si>
  <si>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</si>
  <si>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</si>
  <si>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</si>
  <si>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</si>
  <si>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</si>
  <si>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</si>
  <si>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</si>
  <si>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</si>
  <si>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</si>
  <si>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</si>
  <si>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</si>
  <si>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</si>
  <si>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</si>
  <si>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</si>
  <si>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</si>
  <si>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</si>
  <si>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</si>
  <si>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</si>
  <si>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</si>
  <si>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</si>
  <si>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</si>
  <si>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</si>
  <si>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</si>
  <si>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</si>
  <si>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</si>
  <si>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</si>
  <si>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</si>
  <si>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</si>
  <si>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</si>
  <si>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</si>
  <si>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</si>
  <si>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</si>
  <si>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</si>
  <si>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</si>
  <si>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</si>
  <si>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</si>
  <si>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</si>
  <si>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</si>
  <si>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</si>
  <si>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</si>
  <si>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</si>
  <si>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</si>
  <si>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</si>
  <si>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</si>
  <si>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</si>
  <si>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</si>
  <si>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</si>
  <si>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</si>
  <si>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</si>
  <si>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</si>
  <si>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</si>
  <si>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</si>
  <si>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</si>
  <si>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</si>
  <si>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</si>
  <si>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</si>
  <si>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</si>
  <si>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</si>
  <si>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</si>
  <si>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</si>
  <si>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</si>
  <si>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</si>
  <si>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</si>
  <si>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</si>
  <si>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</si>
  <si>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</si>
  <si>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</si>
  <si>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</si>
  <si>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</si>
  <si>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</si>
  <si>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</si>
  <si>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</si>
  <si>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</si>
  <si>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</si>
  <si>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</si>
  <si>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</si>
  <si>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</si>
  <si>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</si>
  <si>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</si>
  <si>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</si>
  <si>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</si>
  <si>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</si>
  <si>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</si>
  <si>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</si>
  <si>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</si>
  <si>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</si>
  <si>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</si>
  <si>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</si>
  <si>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</si>
  <si>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</si>
  <si>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</si>
  <si>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</si>
  <si>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</si>
  <si>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</si>
  <si>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</si>
  <si>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</si>
  <si>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</si>
  <si>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</si>
  <si>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</si>
  <si>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</si>
  <si>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</si>
  <si>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</si>
  <si>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</si>
  <si>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</si>
  <si>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</si>
  <si>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</si>
  <si>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</si>
  <si>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</si>
  <si>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</si>
  <si>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</si>
  <si>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</si>
  <si>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</si>
  <si>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</si>
  <si>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</si>
  <si>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</si>
  <si>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</si>
  <si>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</si>
  <si>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</si>
  <si>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</si>
  <si>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</si>
  <si>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</si>
  <si>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</si>
  <si>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</si>
  <si>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</si>
  <si>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</si>
  <si>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</si>
  <si>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</si>
  <si>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</si>
  <si>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</si>
  <si>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</si>
  <si>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</si>
  <si>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</si>
  <si>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</si>
  <si>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</si>
  <si>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</si>
  <si>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</si>
  <si>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</si>
  <si>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</si>
  <si>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</si>
  <si>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</si>
  <si>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</si>
  <si>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</si>
  <si>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</si>
  <si>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</si>
  <si>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</si>
  <si>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</si>
  <si>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</si>
  <si>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</si>
  <si>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</si>
  <si>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</si>
  <si>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</si>
  <si>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</si>
  <si>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</si>
  <si>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</si>
  <si>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</si>
  <si>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</si>
  <si>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</si>
  <si>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</si>
  <si>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</si>
  <si>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</si>
  <si>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</si>
  <si>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</si>
  <si>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</si>
  <si>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</si>
  <si>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</si>
  <si>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</si>
  <si>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</si>
  <si>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</si>
  <si>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</si>
  <si>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</si>
  <si>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</si>
  <si>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</si>
  <si>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</si>
  <si>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</si>
  <si>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</si>
  <si>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</si>
  <si>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</si>
  <si>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</si>
  <si>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</si>
  <si>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</si>
  <si>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</si>
  <si>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</si>
  <si>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</si>
  <si>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</si>
  <si>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</si>
  <si>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</si>
  <si>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</si>
  <si>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</si>
  <si>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</si>
  <si>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</si>
  <si>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</si>
  <si>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</si>
  <si>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</si>
  <si>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</si>
  <si>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</si>
  <si>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</si>
  <si>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</si>
  <si>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</si>
  <si>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</si>
  <si>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</si>
  <si>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</si>
  <si>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</si>
  <si>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</si>
  <si>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</si>
  <si>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</si>
  <si>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</si>
  <si>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</si>
  <si>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</si>
  <si>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</si>
  <si>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</si>
  <si>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</si>
  <si>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</si>
  <si>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</si>
  <si>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</si>
  <si>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</si>
  <si>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</si>
  <si>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</si>
  <si>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</si>
  <si>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</si>
  <si>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</si>
  <si>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</si>
  <si>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</si>
  <si>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</si>
  <si>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</si>
  <si>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</si>
  <si>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</si>
  <si>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</si>
  <si>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</si>
  <si>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</si>
  <si>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</si>
  <si>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</si>
  <si>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</si>
  <si>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</si>
  <si>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</si>
  <si>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</si>
  <si>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</si>
  <si>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</si>
  <si>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</si>
  <si>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</si>
  <si>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</si>
  <si>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</si>
  <si>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</si>
  <si>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</si>
  <si>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</si>
  <si>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</si>
  <si>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</si>
  <si>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</si>
  <si>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</si>
  <si>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</si>
  <si>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</si>
  <si>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</si>
  <si>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</si>
  <si>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</si>
  <si>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</si>
  <si>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</si>
  <si>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</si>
  <si>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</si>
  <si>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</si>
  <si>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</si>
  <si>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</si>
  <si>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</si>
  <si>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</si>
  <si>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</si>
  <si>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</si>
  <si>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</si>
  <si>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</si>
  <si>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</si>
  <si>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</si>
  <si>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</si>
  <si>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</si>
  <si>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</si>
  <si>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</si>
  <si>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</si>
  <si>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</si>
  <si>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</si>
  <si>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</si>
  <si>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</si>
  <si>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</si>
  <si>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</si>
  <si>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</si>
  <si>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</si>
  <si>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</si>
  <si>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</si>
  <si>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</si>
  <si>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</si>
  <si>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</si>
  <si>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</si>
  <si>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</si>
  <si>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</si>
  <si>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</si>
  <si>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</si>
  <si>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</si>
  <si>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</si>
  <si>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</si>
  <si>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</si>
  <si>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</si>
  <si>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</si>
  <si>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</si>
  <si>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</si>
  <si>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</si>
  <si>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</si>
  <si>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</si>
  <si>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</si>
  <si>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</si>
  <si>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</si>
  <si>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</si>
  <si>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</si>
  <si>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</si>
  <si>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</si>
  <si>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</si>
  <si>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</si>
  <si>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</si>
  <si>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</si>
  <si>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</si>
  <si>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</si>
  <si>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</si>
  <si>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</si>
  <si>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</si>
  <si>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</si>
  <si>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</si>
  <si>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</si>
  <si>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</si>
  <si>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</si>
  <si>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</si>
  <si>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</si>
  <si>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</si>
  <si>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</si>
  <si>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</si>
  <si>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</si>
  <si>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</si>
  <si>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</si>
  <si>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</si>
  <si>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</si>
  <si>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</si>
  <si>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</si>
  <si>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</si>
  <si>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</si>
  <si>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</si>
  <si>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</si>
  <si>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</si>
  <si>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</si>
  <si>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</si>
  <si>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</si>
  <si>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</si>
  <si>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</si>
  <si>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</si>
  <si>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</si>
  <si>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</si>
  <si>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</si>
  <si>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</si>
  <si>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</si>
  <si>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</si>
  <si>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</si>
  <si>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</si>
  <si>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</si>
  <si>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</si>
  <si>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</si>
  <si>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</si>
  <si>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</si>
  <si>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</si>
  <si>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</si>
  <si>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</si>
  <si>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</si>
  <si>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</si>
  <si>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</si>
  <si>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</si>
  <si>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</si>
  <si>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</si>
  <si>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</si>
  <si>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</si>
  <si>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</si>
  <si>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</si>
  <si>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</si>
  <si>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</si>
  <si>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</si>
  <si>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</si>
  <si>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</si>
  <si>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</si>
  <si>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</si>
  <si>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</si>
  <si>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</si>
  <si>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</si>
  <si>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</si>
  <si>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</si>
  <si>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</si>
  <si>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</si>
  <si>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</si>
  <si>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</si>
  <si>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</si>
  <si>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</si>
  <si>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</si>
  <si>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</si>
  <si>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</si>
  <si>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</si>
  <si>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</si>
  <si>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</si>
  <si>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</si>
  <si>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</si>
  <si>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</si>
  <si>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</si>
  <si>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</si>
  <si>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</si>
  <si>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</si>
  <si>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</si>
  <si>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</si>
  <si>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</si>
  <si>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</si>
  <si>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</si>
  <si>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</si>
  <si>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</si>
  <si>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</si>
  <si>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</si>
  <si>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</si>
  <si>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</si>
  <si>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</si>
  <si>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</si>
  <si>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</si>
  <si>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</si>
  <si>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</si>
  <si>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</si>
  <si>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</si>
  <si>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</si>
  <si>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</si>
  <si>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</si>
  <si>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</si>
  <si>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</si>
  <si>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</si>
  <si>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</si>
  <si>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</si>
  <si>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</si>
  <si>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</si>
  <si>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</si>
  <si>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</si>
  <si>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</si>
  <si>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</si>
  <si>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</si>
  <si>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</si>
  <si>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</si>
  <si>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</si>
  <si>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</si>
  <si>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</si>
  <si>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</si>
  <si>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</si>
  <si>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</si>
  <si>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</si>
  <si>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</si>
  <si>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</si>
  <si>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</si>
  <si>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</si>
  <si>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</si>
  <si>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</si>
  <si>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</si>
  <si>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</si>
  <si>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</si>
  <si>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</si>
  <si>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</si>
  <si>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</si>
  <si>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</si>
  <si>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</si>
  <si>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</si>
  <si>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</si>
  <si>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</si>
  <si>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</si>
  <si>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</si>
  <si>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</si>
  <si>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</si>
  <si>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</si>
  <si>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</si>
  <si>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</si>
  <si>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</si>
  <si>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</si>
  <si>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</si>
  <si>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</si>
  <si>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</si>
  <si>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</si>
  <si>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</si>
  <si>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</si>
  <si>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</si>
  <si>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</si>
  <si>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</si>
  <si>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</si>
  <si>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</si>
  <si>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</si>
  <si>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</si>
  <si>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</si>
  <si>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</si>
  <si>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</si>
  <si>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</si>
  <si>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</si>
  <si>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</si>
  <si>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</si>
  <si>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</si>
  <si>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</si>
  <si>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</si>
  <si>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</si>
  <si>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</si>
  <si>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</si>
  <si>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</si>
  <si>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</si>
  <si>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</si>
  <si>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</si>
  <si>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</si>
  <si>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</si>
  <si>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</si>
  <si>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</si>
  <si>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</si>
  <si>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</si>
  <si>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</si>
  <si>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</si>
  <si>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</si>
  <si>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</si>
  <si>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</si>
  <si>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</si>
  <si>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</si>
  <si>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</si>
  <si>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</si>
  <si>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</si>
  <si>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</si>
  <si>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</si>
  <si>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</si>
  <si>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</si>
  <si>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</si>
  <si>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</si>
  <si>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</si>
  <si>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</si>
  <si>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</si>
  <si>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</si>
  <si>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</si>
  <si>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</si>
  <si>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</si>
  <si>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</si>
  <si>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</si>
  <si>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</si>
  <si>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</si>
  <si>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</si>
  <si>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</si>
  <si>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</si>
  <si>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</si>
  <si>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</si>
  <si>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</si>
  <si>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</si>
  <si>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</si>
  <si>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</si>
  <si>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</si>
  <si>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</si>
  <si>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</si>
  <si>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</si>
  <si>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</si>
  <si>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</si>
  <si>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</si>
  <si>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</si>
  <si>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</si>
  <si>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</si>
  <si>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</si>
  <si>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</si>
  <si>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</si>
  <si>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</si>
  <si>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</si>
  <si>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</si>
  <si>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</si>
  <si>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</si>
  <si>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</si>
  <si>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</si>
  <si>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</si>
  <si>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</si>
  <si>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</si>
  <si>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</si>
  <si>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</si>
  <si>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</si>
  <si>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</si>
  <si>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</si>
  <si>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</si>
  <si>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</si>
  <si>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</si>
  <si>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</si>
  <si>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</si>
  <si>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</si>
  <si>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</si>
  <si>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</si>
  <si>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</si>
  <si>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</si>
  <si>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</si>
  <si>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</si>
  <si>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</si>
  <si>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</si>
  <si>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</si>
  <si>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</si>
  <si>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</si>
  <si>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</si>
  <si>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</si>
  <si>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</si>
  <si>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</si>
  <si>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</si>
  <si>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</si>
  <si>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</si>
  <si>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</si>
  <si>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</si>
  <si>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</si>
  <si>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</si>
  <si>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</si>
  <si>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</si>
  <si>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</si>
  <si>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</si>
  <si>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</si>
  <si>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</si>
  <si>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</si>
  <si>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</si>
  <si>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</si>
  <si>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</si>
  <si>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</si>
  <si>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</si>
  <si>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</si>
  <si>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</si>
  <si>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</si>
  <si>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</si>
  <si>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</si>
  <si>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</si>
  <si>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</si>
  <si>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</si>
  <si>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</si>
  <si>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</si>
  <si>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</si>
  <si>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</si>
  <si>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</si>
  <si>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</si>
  <si>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</si>
  <si>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</si>
  <si>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</si>
  <si>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</si>
  <si>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</si>
  <si>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</si>
  <si>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</si>
  <si>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</si>
  <si>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</si>
  <si>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</si>
  <si>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</si>
  <si>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</si>
  <si>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</si>
  <si>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</si>
  <si>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</si>
  <si>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</si>
  <si>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</si>
  <si>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</si>
  <si>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</si>
  <si>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</si>
  <si>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</si>
  <si>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</si>
  <si>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</si>
  <si>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</si>
  <si>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</si>
  <si>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</si>
  <si>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</si>
  <si>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</si>
  <si>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</si>
  <si>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</si>
  <si>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</si>
  <si>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</si>
  <si>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</si>
  <si>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</si>
  <si>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</si>
  <si>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</si>
  <si>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</si>
  <si>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</si>
  <si>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</si>
  <si>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</si>
  <si>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</si>
  <si>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</si>
  <si>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</si>
  <si>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</si>
  <si>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</si>
  <si>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</si>
  <si>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</si>
  <si>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</si>
  <si>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</si>
  <si>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</si>
  <si>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</si>
  <si>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</si>
  <si>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</si>
  <si>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</si>
  <si>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</si>
  <si>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</si>
  <si>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</si>
  <si>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</si>
  <si>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</si>
  <si>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</si>
  <si>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</si>
  <si>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</si>
  <si>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</si>
  <si>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</si>
  <si>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</si>
  <si>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</si>
  <si>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</si>
  <si>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</si>
  <si>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</si>
  <si>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</si>
  <si>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</si>
  <si>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</si>
  <si>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</si>
  <si>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</si>
  <si>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</si>
  <si>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</si>
  <si>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</si>
  <si>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</si>
  <si>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</si>
  <si>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</si>
  <si>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</si>
  <si>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</si>
  <si>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</si>
  <si>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</si>
  <si>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</si>
  <si>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</si>
  <si>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</si>
  <si>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</si>
  <si>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</si>
  <si>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</si>
  <si>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</si>
  <si>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</si>
  <si>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</si>
  <si>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</si>
  <si>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</si>
  <si>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</si>
  <si>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</si>
  <si>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</si>
  <si>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</si>
  <si>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</si>
  <si>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</si>
  <si>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</si>
  <si>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</si>
  <si>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</si>
  <si>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</si>
  <si>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</si>
  <si>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</si>
  <si>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</si>
  <si>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</si>
  <si>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</si>
  <si>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</si>
  <si>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</si>
  <si>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</si>
  <si>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</si>
  <si>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</si>
  <si>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</si>
  <si>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</si>
  <si>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</si>
  <si>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</si>
  <si>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</si>
  <si>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</si>
  <si>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</si>
  <si>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</si>
  <si>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</si>
  <si>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</si>
  <si>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</si>
  <si>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</si>
  <si>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</si>
  <si>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</si>
  <si>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</si>
  <si>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</si>
  <si>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</si>
  <si>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</si>
  <si>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</si>
  <si>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</si>
  <si>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</si>
  <si>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</si>
  <si>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</si>
  <si>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</si>
  <si>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</si>
  <si>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</si>
  <si>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</si>
  <si>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</si>
  <si>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</si>
  <si>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</si>
  <si>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</si>
  <si>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</si>
  <si>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</si>
  <si>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</si>
  <si>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</si>
  <si>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</si>
  <si>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</si>
  <si>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</si>
  <si>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</si>
  <si>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</si>
  <si>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</si>
  <si>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</si>
  <si>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</si>
  <si>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</si>
  <si>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</si>
  <si>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</si>
  <si>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</si>
  <si>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</si>
  <si>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</si>
  <si>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</si>
  <si>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</si>
  <si>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</si>
  <si>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</si>
  <si>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</si>
  <si>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</si>
  <si>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</si>
  <si>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</si>
  <si>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</si>
  <si>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</si>
  <si>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</si>
  <si>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</si>
  <si>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</si>
  <si>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</si>
  <si>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</si>
  <si>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</si>
  <si>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</si>
  <si>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</si>
  <si>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</si>
  <si>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</si>
  <si>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</si>
  <si>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</si>
  <si>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</si>
  <si>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</si>
  <si>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</si>
  <si>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</si>
  <si>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</si>
  <si>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</si>
  <si>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</si>
  <si>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</si>
  <si>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</si>
  <si>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</si>
  <si>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</si>
  <si>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</si>
  <si>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</si>
  <si>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</si>
  <si>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</si>
  <si>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</si>
  <si>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</si>
  <si>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</si>
  <si>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</si>
  <si>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</si>
  <si>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</si>
  <si>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</si>
  <si>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</si>
  <si>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</si>
  <si>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</si>
  <si>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</si>
  <si>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</si>
  <si>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</si>
  <si>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</si>
  <si>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</si>
  <si>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</si>
  <si>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</si>
  <si>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</si>
  <si>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</si>
  <si>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</si>
  <si>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</si>
  <si>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</si>
  <si>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</si>
  <si>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</si>
  <si>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</si>
  <si>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</si>
  <si>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</si>
  <si>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</si>
  <si>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</si>
  <si>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</si>
  <si>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</si>
  <si>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</si>
  <si>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</si>
  <si>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</si>
  <si>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</si>
  <si>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</si>
  <si>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</si>
  <si>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</si>
  <si>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</si>
  <si>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</si>
  <si>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</si>
  <si>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</si>
  <si>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</si>
  <si>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</si>
  <si>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</si>
  <si>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</si>
  <si>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</si>
  <si>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</si>
  <si>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</si>
  <si>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</si>
  <si>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</si>
  <si>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</si>
  <si>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</si>
  <si>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</si>
  <si>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</si>
  <si>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</si>
  <si>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</si>
  <si>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</si>
  <si>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</si>
  <si>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</si>
  <si>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</si>
  <si>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</si>
  <si>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</si>
  <si>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</si>
  <si>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</si>
  <si>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</si>
  <si>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</si>
  <si>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</si>
  <si>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</si>
  <si>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</si>
  <si>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</si>
  <si>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</si>
  <si>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</si>
  <si>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</si>
  <si>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</si>
  <si>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</si>
  <si>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</si>
  <si>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</si>
  <si>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</si>
  <si>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</si>
  <si>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</si>
  <si>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</si>
  <si>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</si>
  <si>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</si>
  <si>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</si>
  <si>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</si>
  <si>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</si>
  <si>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</si>
  <si>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</si>
  <si>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</si>
  <si>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</si>
  <si>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</si>
  <si>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</si>
  <si>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</si>
  <si>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</si>
  <si>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</si>
  <si>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</si>
  <si>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</si>
  <si>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</si>
  <si>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</si>
  <si>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</si>
  <si>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</si>
  <si>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</si>
  <si>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</si>
  <si>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</si>
  <si>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</si>
  <si>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</si>
  <si>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</si>
  <si>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</si>
  <si>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</si>
  <si>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</si>
  <si>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</si>
  <si>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</si>
  <si>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</si>
  <si>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</si>
  <si>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</si>
  <si>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</si>
  <si>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</si>
  <si>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</si>
  <si>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</si>
  <si>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</si>
  <si>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</si>
  <si>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</si>
  <si>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</si>
  <si>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</si>
  <si>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</si>
  <si>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</si>
  <si>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</si>
  <si>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</si>
  <si>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</si>
  <si>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</si>
  <si>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</si>
  <si>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</si>
  <si>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</si>
  <si>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</si>
  <si>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</si>
  <si>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</si>
  <si>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</si>
  <si>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</si>
  <si>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</si>
  <si>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</si>
  <si>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</si>
  <si>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</si>
  <si>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</si>
  <si>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</si>
  <si>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</si>
  <si>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</si>
  <si>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</si>
  <si>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</si>
  <si>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</si>
  <si>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</si>
  <si>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</si>
  <si>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</si>
  <si>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</si>
  <si>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</si>
  <si>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</si>
  <si>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</si>
  <si>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</si>
  <si>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</si>
  <si>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</si>
  <si>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</si>
  <si>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</si>
  <si>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</si>
  <si>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</si>
  <si>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</si>
  <si>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</si>
  <si>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</si>
  <si>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</si>
  <si>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</si>
  <si>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</si>
  <si>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</si>
  <si>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</si>
  <si>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</si>
  <si>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</si>
  <si>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</si>
  <si>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</si>
  <si>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</si>
  <si>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</si>
  <si>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</si>
  <si>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</si>
  <si>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</si>
  <si>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</si>
  <si>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</si>
  <si>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</si>
  <si>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</si>
  <si>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</si>
  <si>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</si>
  <si>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</si>
  <si>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</si>
  <si>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</si>
  <si>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</si>
  <si>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</si>
  <si>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</si>
  <si>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</si>
  <si>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</si>
  <si>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</si>
  <si>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</si>
  <si>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</si>
  <si>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</si>
  <si>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</si>
  <si>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</si>
  <si>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</si>
  <si>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</si>
  <si>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</si>
  <si>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</si>
  <si>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</si>
  <si>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</si>
  <si>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</si>
  <si>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</si>
  <si>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</si>
  <si>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</si>
  <si>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</si>
  <si>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</si>
  <si>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</si>
  <si>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</si>
  <si>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</si>
  <si>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</si>
  <si>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</si>
  <si>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</si>
  <si>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</si>
  <si>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</si>
  <si>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</si>
  <si>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</si>
  <si>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</si>
  <si>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</si>
  <si>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</si>
  <si>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</si>
  <si>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</si>
  <si>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</si>
  <si>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</si>
  <si>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</si>
  <si>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</si>
  <si>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</si>
  <si>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</si>
  <si>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</si>
  <si>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</si>
  <si>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</si>
  <si>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</si>
  <si>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</si>
  <si>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</si>
  <si>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</si>
  <si>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</si>
  <si>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</si>
  <si>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</si>
  <si>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</si>
  <si>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</si>
  <si>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</si>
  <si>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</si>
  <si>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</si>
  <si>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</si>
  <si>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</si>
  <si>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</si>
  <si>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</si>
  <si>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</si>
  <si>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</si>
  <si>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</si>
  <si>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</si>
  <si>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</si>
  <si>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</si>
  <si>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</si>
  <si>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</si>
  <si>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</si>
  <si>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</si>
  <si>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</si>
  <si>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</si>
  <si>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</si>
  <si>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</si>
  <si>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</si>
  <si>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</si>
  <si>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</si>
  <si>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</si>
  <si>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</si>
  <si>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</si>
  <si>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</si>
  <si>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</si>
  <si>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</si>
  <si>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</si>
  <si>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</si>
  <si>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</si>
  <si>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</si>
  <si>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</si>
  <si>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</si>
  <si>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</si>
  <si>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</si>
  <si>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</si>
  <si>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</si>
  <si>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</si>
  <si>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</si>
  <si>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</si>
  <si>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</si>
  <si>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</si>
  <si>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</si>
  <si>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</si>
  <si>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</si>
  <si>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</si>
  <si>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</si>
  <si>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</si>
  <si>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</si>
  <si>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</si>
  <si>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</si>
  <si>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</si>
  <si>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</si>
  <si>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</si>
  <si>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</si>
  <si>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</si>
  <si>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</si>
  <si>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</si>
  <si>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</si>
  <si>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</si>
  <si>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</si>
  <si>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</si>
  <si>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</si>
  <si>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</si>
  <si>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</si>
  <si>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</si>
  <si>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</si>
  <si>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</si>
  <si>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</si>
  <si>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</si>
  <si>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</si>
  <si>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</si>
  <si>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</si>
  <si>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</si>
  <si>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</si>
  <si>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</si>
  <si>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</si>
  <si>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</si>
  <si>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</si>
  <si>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</si>
  <si>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</si>
  <si>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</si>
  <si>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</si>
  <si>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</si>
  <si>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</si>
  <si>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</si>
  <si>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</si>
  <si>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</si>
  <si>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</si>
  <si>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</si>
  <si>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</si>
  <si>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</si>
  <si>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</si>
  <si>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</si>
  <si>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</si>
  <si>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</si>
  <si>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</si>
  <si>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</si>
  <si>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</si>
  <si>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</si>
  <si>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</si>
  <si>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</si>
  <si>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</si>
  <si>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</si>
  <si>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</si>
  <si>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</si>
  <si>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</si>
  <si>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</si>
  <si>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</si>
  <si>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</si>
  <si>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</si>
  <si>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</si>
  <si>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</si>
  <si>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</si>
  <si>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</si>
  <si>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</si>
  <si>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</si>
  <si>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</si>
  <si>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</si>
  <si>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</si>
  <si>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</si>
  <si>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</si>
  <si>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</si>
  <si>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</si>
  <si>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</si>
  <si>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</si>
  <si>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</si>
  <si>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</si>
  <si>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</si>
  <si>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</si>
  <si>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</si>
  <si>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</si>
  <si>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</si>
  <si>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</si>
  <si>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</si>
  <si>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</si>
  <si>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</si>
  <si>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</si>
  <si>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</si>
  <si>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</si>
  <si>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</si>
  <si>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</si>
  <si>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</si>
  <si>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</si>
  <si>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</si>
  <si>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</si>
  <si>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</si>
  <si>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</si>
  <si>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</si>
  <si>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</si>
  <si>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</si>
  <si>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</si>
  <si>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</si>
  <si>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</si>
  <si>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</si>
  <si>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</si>
  <si>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</si>
  <si>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</si>
  <si>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</si>
  <si>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</si>
  <si>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</si>
  <si>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</si>
  <si>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</si>
  <si>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</si>
  <si>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</si>
  <si>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</si>
  <si>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</si>
  <si>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</si>
  <si>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</si>
  <si>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</si>
  <si>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</si>
  <si>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</si>
  <si>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</si>
  <si>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</si>
  <si>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</si>
  <si>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</si>
  <si>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</si>
  <si>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</si>
  <si>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</si>
  <si>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</si>
  <si>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</si>
  <si>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</si>
  <si>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</si>
  <si>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</si>
  <si>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</si>
  <si>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</si>
  <si>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</si>
  <si>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</si>
  <si>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</si>
  <si>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</si>
  <si>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</si>
  <si>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</si>
  <si>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</si>
  <si>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</si>
  <si>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</si>
  <si>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</si>
  <si>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</si>
  <si>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</si>
  <si>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</si>
  <si>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</si>
  <si>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</si>
  <si>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</si>
  <si>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</si>
  <si>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</si>
  <si>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</si>
  <si>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</si>
  <si>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</si>
  <si>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</si>
  <si>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</si>
  <si>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</si>
  <si>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</si>
  <si>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</si>
  <si>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</si>
  <si>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</si>
  <si>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</si>
  <si>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</si>
  <si>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</si>
  <si>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</si>
  <si>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</si>
  <si>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</si>
  <si>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</si>
  <si>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</si>
  <si>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</si>
  <si>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</si>
  <si>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</si>
  <si>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</si>
  <si>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</si>
  <si>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</si>
  <si>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</si>
  <si>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</si>
  <si>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</si>
  <si>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</si>
  <si>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</si>
  <si>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</si>
  <si>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</si>
  <si>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</si>
  <si>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</si>
  <si>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</si>
  <si>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</si>
  <si>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</si>
  <si>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</si>
  <si>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</si>
  <si>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</si>
  <si>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</si>
  <si>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</si>
  <si>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</si>
  <si>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</si>
  <si>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</si>
  <si>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</si>
  <si>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</si>
  <si>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</si>
  <si>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</si>
  <si>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</si>
  <si>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</si>
  <si>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</si>
  <si>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</si>
  <si>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</si>
  <si>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</si>
  <si>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</si>
  <si>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</si>
  <si>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</si>
  <si>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</si>
  <si>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</si>
  <si>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</si>
  <si>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</si>
  <si>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</si>
  <si>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</si>
  <si>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</si>
  <si>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</si>
  <si>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</si>
  <si>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</si>
  <si>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</si>
  <si>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</si>
  <si>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</si>
  <si>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</si>
  <si>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</si>
  <si>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</si>
  <si>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</si>
  <si>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</si>
  <si>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</si>
  <si>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</si>
  <si>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</si>
  <si>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</si>
  <si>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</si>
  <si>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</si>
  <si>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</si>
  <si>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</si>
  <si>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</si>
  <si>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</si>
  <si>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</si>
  <si>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</si>
  <si>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</si>
  <si>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</si>
  <si>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</si>
  <si>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</si>
  <si>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</si>
  <si>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</si>
  <si>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</si>
  <si>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</si>
  <si>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</si>
  <si>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</si>
  <si>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</si>
  <si>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</si>
  <si>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</si>
  <si>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</si>
  <si>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</si>
  <si>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</si>
  <si>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</si>
  <si>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</si>
  <si>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</si>
  <si>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</si>
  <si>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</si>
  <si>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</si>
  <si>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</si>
  <si>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</si>
  <si>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</si>
  <si>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</si>
  <si>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</si>
  <si>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</si>
  <si>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</si>
  <si>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</si>
  <si>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</si>
  <si>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</si>
  <si>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</si>
  <si>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</si>
  <si>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</si>
  <si>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</si>
  <si>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</si>
  <si>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</si>
  <si>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</si>
  <si>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</si>
  <si>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</si>
  <si>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</si>
  <si>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</si>
  <si>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</si>
  <si>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</si>
  <si>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</si>
  <si>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</si>
  <si>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</si>
  <si>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</si>
  <si>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</si>
  <si>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</si>
  <si>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</si>
  <si>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</si>
  <si>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</si>
  <si>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</si>
  <si>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</si>
  <si>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</si>
  <si>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</si>
  <si>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</si>
  <si>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</si>
  <si>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</si>
  <si>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</si>
  <si>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</si>
  <si>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</si>
  <si>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</si>
  <si>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</si>
  <si>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</si>
  <si>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</si>
  <si>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</si>
  <si>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</si>
  <si>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</si>
  <si>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</si>
  <si>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</si>
  <si>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</si>
  <si>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</si>
  <si>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</si>
  <si>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</si>
  <si>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</si>
  <si>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</si>
  <si>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</si>
  <si>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</si>
  <si>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</si>
  <si>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</si>
  <si>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</si>
  <si>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</si>
  <si>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</si>
  <si>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</si>
  <si>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</si>
  <si>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</si>
  <si>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</si>
  <si>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</si>
  <si>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</si>
  <si>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</si>
  <si>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</si>
  <si>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</si>
  <si>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</si>
  <si>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</si>
  <si>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</si>
  <si>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</si>
  <si>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</si>
  <si>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</si>
  <si>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</si>
  <si>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</si>
  <si>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</si>
  <si>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</si>
  <si>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</si>
  <si>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</si>
  <si>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</si>
  <si>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</si>
  <si>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</si>
  <si>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</si>
  <si>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</si>
  <si>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</si>
  <si>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</si>
  <si>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</si>
  <si>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</si>
  <si>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</si>
  <si>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</si>
  <si>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</si>
  <si>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</si>
  <si>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</si>
  <si>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</si>
  <si>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</si>
  <si>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</si>
  <si>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</si>
  <si>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</si>
  <si>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</si>
  <si>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</si>
  <si>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</si>
  <si>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</si>
  <si>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</si>
  <si>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</si>
  <si>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</si>
  <si>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</si>
  <si>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</si>
  <si>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</si>
  <si>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</si>
  <si>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</si>
  <si>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</si>
  <si>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</si>
  <si>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</si>
  <si>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</si>
  <si>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</si>
  <si>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</si>
  <si>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</si>
  <si>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</si>
  <si>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</si>
  <si>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</si>
  <si>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</si>
  <si>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</si>
  <si>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</si>
  <si>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</si>
  <si>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</si>
  <si>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</si>
  <si>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</si>
  <si>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</si>
  <si>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</si>
  <si>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</si>
  <si>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</si>
  <si>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</si>
  <si>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</si>
  <si>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</si>
  <si>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</si>
  <si>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</si>
  <si>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</si>
  <si>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</si>
  <si>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</si>
  <si>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</si>
  <si>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</si>
  <si>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</si>
  <si>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</si>
  <si>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</si>
  <si>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</si>
  <si>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</si>
  <si>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</si>
  <si>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</si>
  <si>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</si>
  <si>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</si>
  <si>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</si>
  <si>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</si>
  <si>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</si>
  <si>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</si>
  <si>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</si>
  <si>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</si>
  <si>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</si>
  <si>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</si>
  <si>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</si>
  <si>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</si>
  <si>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</si>
  <si>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</si>
  <si>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</si>
  <si>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</si>
  <si>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</si>
  <si>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</si>
  <si>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</si>
  <si>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</si>
  <si>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</si>
  <si>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</si>
  <si>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</si>
  <si>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</si>
  <si>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</si>
  <si>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</si>
  <si>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</si>
  <si>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</si>
  <si>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</si>
  <si>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</si>
  <si>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</si>
  <si>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</si>
  <si>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</si>
  <si>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</si>
  <si>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</si>
  <si>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</si>
  <si>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</si>
  <si>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</si>
  <si>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</si>
  <si>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</si>
  <si>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</si>
  <si>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</si>
  <si>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</si>
  <si>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</si>
  <si>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</si>
  <si>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</si>
  <si>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</si>
  <si>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</si>
  <si>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</si>
  <si>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</si>
  <si>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</si>
  <si>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</si>
  <si>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</si>
  <si>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</si>
  <si>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</si>
  <si>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</si>
  <si>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</si>
  <si>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</si>
  <si>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</si>
  <si>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</si>
  <si>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</si>
  <si>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</si>
  <si>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</si>
  <si>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</si>
  <si>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</si>
  <si>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</si>
  <si>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</si>
  <si>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</si>
  <si>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</si>
  <si>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</si>
  <si>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</si>
  <si>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</si>
  <si>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</si>
  <si>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</si>
  <si>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</si>
  <si>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</si>
  <si>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</si>
  <si>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</si>
  <si>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</si>
  <si>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</si>
  <si>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</si>
  <si>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</si>
  <si>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</si>
  <si>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</si>
  <si>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</si>
  <si>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</si>
  <si>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</si>
  <si>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</si>
  <si>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</si>
  <si>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</si>
  <si>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</si>
  <si>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</si>
  <si>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</si>
  <si>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</si>
  <si>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</si>
  <si>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</si>
  <si>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</si>
  <si>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</si>
  <si>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</si>
  <si>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</si>
  <si>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</si>
  <si>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</si>
  <si>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</si>
  <si>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</si>
  <si>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</si>
  <si>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</si>
  <si>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</si>
  <si>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</si>
  <si>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</si>
  <si>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</si>
  <si>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</si>
  <si>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</si>
  <si>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</si>
  <si>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</si>
  <si>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</si>
  <si>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</si>
  <si>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</si>
  <si>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</si>
  <si>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</si>
  <si>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</si>
  <si>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</si>
  <si>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</si>
  <si>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</si>
  <si>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</si>
  <si>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</si>
  <si>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</si>
  <si>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</si>
  <si>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</si>
  <si>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</si>
  <si>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</si>
  <si>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</si>
  <si>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</si>
  <si>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</si>
  <si>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</si>
  <si>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</si>
  <si>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</si>
  <si>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</si>
  <si>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</si>
  <si>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</si>
  <si>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</si>
  <si>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</si>
  <si>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</si>
  <si>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</si>
  <si>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</si>
  <si>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</si>
  <si>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</si>
  <si>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</si>
  <si>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</si>
  <si>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</si>
  <si>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</si>
  <si>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</si>
  <si>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</si>
  <si>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</si>
  <si>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</si>
  <si>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</si>
  <si>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</si>
  <si>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</si>
  <si>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</si>
  <si>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</si>
  <si>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</si>
  <si>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</si>
  <si>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</si>
  <si>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</si>
  <si>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</si>
  <si>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</si>
  <si>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</si>
  <si>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</si>
  <si>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</si>
  <si>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</si>
  <si>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</si>
  <si>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</si>
  <si>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</si>
  <si>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</si>
  <si>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</si>
  <si>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</si>
  <si>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</si>
  <si>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</si>
  <si>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</si>
  <si>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</si>
  <si>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</si>
  <si>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</si>
  <si>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</si>
  <si>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</si>
  <si>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</si>
  <si>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</si>
  <si>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</si>
  <si>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</si>
  <si>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</si>
  <si>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</si>
  <si>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</si>
  <si>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</si>
  <si>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</si>
  <si>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</si>
  <si>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</si>
  <si>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</si>
  <si>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</si>
  <si>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</si>
  <si>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</si>
  <si>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</si>
  <si>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</si>
  <si>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</si>
  <si>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</si>
  <si>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</si>
  <si>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</si>
  <si>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</si>
  <si>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</si>
  <si>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</si>
  <si>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</si>
  <si>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</si>
  <si>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</si>
  <si>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</si>
  <si>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</si>
  <si>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</si>
  <si>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</si>
  <si>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</si>
  <si>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</si>
  <si>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</si>
  <si>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</si>
  <si>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</si>
  <si>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</si>
  <si>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</si>
  <si>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</si>
  <si>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</si>
  <si>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</si>
  <si>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</si>
  <si>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</si>
  <si>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</si>
  <si>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</si>
  <si>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</si>
  <si>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</si>
  <si>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</si>
  <si>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</si>
  <si>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</si>
  <si>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</si>
  <si>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</si>
  <si>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</si>
  <si>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</si>
  <si>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</si>
  <si>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</si>
  <si>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</si>
  <si>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</si>
  <si>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</si>
  <si>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</si>
  <si>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</si>
  <si>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</si>
  <si>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</si>
  <si>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</si>
  <si>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</si>
  <si>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</si>
  <si>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</si>
  <si>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</si>
  <si>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</si>
  <si>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</si>
  <si>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</si>
  <si>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</si>
  <si>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</si>
  <si>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</si>
  <si>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</si>
  <si>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</si>
  <si>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</si>
  <si>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</si>
  <si>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</si>
  <si>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</si>
  <si>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</si>
  <si>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</si>
  <si>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</si>
  <si>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</si>
  <si>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</si>
  <si>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</si>
  <si>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</si>
  <si>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</si>
  <si>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</si>
  <si>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</si>
  <si>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</si>
  <si>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</si>
  <si>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</si>
  <si>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</si>
  <si>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</si>
  <si>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</si>
  <si>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</si>
  <si>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</si>
  <si>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</si>
  <si>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</si>
  <si>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</si>
  <si>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</si>
  <si>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</si>
  <si>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</si>
  <si>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</si>
  <si>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</si>
  <si>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</si>
  <si>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</si>
  <si>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</si>
  <si>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</si>
  <si>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</si>
  <si>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</si>
  <si>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</si>
  <si>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</si>
  <si>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</si>
  <si>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</si>
  <si>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</si>
  <si>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</si>
  <si>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</si>
  <si>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</si>
  <si>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</si>
  <si>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</si>
  <si>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</si>
  <si>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</si>
  <si>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</si>
  <si>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</si>
  <si>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</si>
  <si>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</si>
  <si>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</si>
  <si>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</si>
  <si>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</si>
  <si>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</si>
  <si>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</si>
  <si>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</si>
  <si>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</si>
  <si>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</si>
  <si>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</si>
  <si>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</si>
  <si>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</si>
  <si>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</si>
  <si>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</si>
  <si>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</si>
  <si>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</si>
  <si>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</si>
  <si>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</si>
  <si>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</si>
  <si>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</si>
  <si>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</si>
  <si>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</si>
  <si>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</si>
  <si>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</si>
  <si>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</si>
  <si>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</si>
  <si>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</si>
  <si>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</si>
  <si>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</si>
  <si>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</si>
  <si>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</si>
  <si>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</si>
  <si>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</si>
  <si>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</si>
  <si>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</si>
  <si>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</si>
  <si>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</si>
  <si>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</si>
  <si>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</si>
  <si>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</si>
  <si>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</si>
  <si>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</si>
  <si>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</si>
  <si>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</si>
  <si>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</si>
  <si>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</si>
  <si>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</si>
  <si>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</si>
  <si>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</si>
  <si>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</si>
  <si>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</si>
  <si>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</si>
  <si>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</si>
  <si>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</si>
  <si>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</si>
  <si>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</si>
  <si>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</si>
  <si>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</si>
  <si>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</si>
  <si>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</si>
  <si>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</si>
  <si>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</si>
  <si>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</si>
  <si>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</si>
  <si>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</si>
  <si>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</si>
  <si>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</si>
  <si>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</si>
  <si>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</si>
  <si>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</si>
  <si>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</si>
  <si>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</si>
  <si>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</si>
  <si>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</si>
  <si>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</si>
  <si>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</si>
  <si>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</si>
  <si>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</si>
  <si>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</si>
  <si>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</si>
  <si>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</si>
  <si>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</si>
  <si>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</si>
  <si>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</si>
  <si>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</si>
  <si>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</si>
  <si>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</si>
  <si>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</si>
  <si>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</si>
  <si>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</si>
  <si>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</si>
  <si>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</si>
  <si>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</si>
  <si>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</si>
  <si>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</si>
  <si>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</si>
  <si>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</si>
  <si>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</si>
  <si>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</si>
  <si>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</si>
  <si>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</si>
  <si>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</si>
  <si>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</si>
  <si>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</si>
  <si>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</si>
  <si>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</si>
  <si>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</si>
  <si>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</si>
  <si>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</si>
  <si>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</si>
  <si>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</si>
  <si>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</si>
  <si>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</si>
  <si>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</si>
  <si>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</si>
  <si>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</si>
  <si>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</si>
  <si>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</si>
  <si>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</si>
  <si>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</si>
  <si>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</si>
  <si>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</si>
  <si>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</si>
  <si>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</si>
  <si>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</si>
  <si>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</si>
  <si>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</si>
  <si>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</si>
  <si>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</si>
  <si>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</si>
  <si>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</si>
  <si>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</si>
  <si>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</si>
  <si>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</si>
  <si>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</si>
  <si>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</si>
  <si>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</si>
  <si>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</si>
  <si>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</si>
  <si>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</si>
  <si>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</si>
  <si>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</si>
  <si>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</si>
  <si>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</si>
  <si>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</si>
  <si>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</si>
  <si>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</si>
  <si>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</si>
  <si>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</si>
  <si>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</si>
  <si>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</si>
  <si>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</si>
  <si>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</si>
  <si>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</si>
  <si>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</si>
  <si>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</si>
  <si>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</si>
  <si>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</si>
  <si>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</si>
  <si>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</si>
  <si>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</si>
  <si>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</si>
  <si>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</si>
  <si>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</si>
  <si>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</si>
  <si>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</si>
  <si>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</si>
  <si>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</si>
  <si>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</si>
  <si>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</si>
  <si>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</si>
  <si>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</si>
  <si>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</si>
  <si>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</si>
  <si>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</si>
  <si>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</si>
  <si>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</si>
  <si>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</si>
  <si>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</si>
  <si>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</si>
  <si>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</si>
  <si>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</si>
  <si>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</si>
  <si>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</si>
  <si>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</si>
  <si>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</si>
  <si>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</si>
  <si>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</si>
  <si>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</si>
  <si>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</si>
  <si>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</si>
  <si>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</si>
  <si>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</si>
  <si>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</si>
  <si>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</si>
  <si>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</si>
  <si>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</si>
  <si>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</si>
  <si>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</si>
  <si>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</si>
  <si>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</si>
  <si>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</si>
  <si>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</si>
  <si>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</si>
  <si>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</si>
  <si>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</si>
  <si>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</si>
  <si>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</si>
  <si>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</si>
  <si>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</si>
  <si>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</si>
  <si>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</si>
  <si>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</si>
  <si>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</si>
  <si>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</si>
  <si>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</si>
  <si>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</si>
  <si>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</si>
  <si>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</si>
  <si>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</si>
  <si>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</si>
  <si>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</si>
  <si>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</si>
  <si>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</si>
  <si>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</si>
  <si>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</si>
  <si>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</si>
  <si>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</si>
  <si>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</si>
  <si>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</si>
  <si>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</si>
  <si>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</si>
  <si>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</si>
  <si>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</si>
  <si>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</si>
  <si>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</si>
  <si>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</si>
  <si>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</si>
  <si>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</si>
  <si>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</si>
  <si>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</si>
  <si>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</si>
  <si>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</si>
  <si>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</si>
  <si>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</si>
  <si>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</si>
  <si>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</si>
  <si>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</si>
  <si>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</si>
  <si>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</si>
  <si>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</si>
  <si>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</si>
  <si>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</si>
  <si>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</si>
  <si>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</si>
  <si>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</si>
  <si>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</si>
  <si>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</si>
  <si>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</si>
  <si>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</si>
  <si>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</si>
  <si>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</si>
  <si>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</si>
  <si>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</si>
  <si>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</si>
  <si>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</si>
  <si>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</si>
  <si>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</si>
  <si>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</si>
  <si>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</si>
  <si>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</si>
  <si>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</si>
  <si>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</si>
  <si>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</si>
  <si>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</si>
  <si>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</si>
  <si>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</si>
  <si>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</si>
  <si>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</si>
  <si>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</si>
  <si>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</si>
  <si>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</si>
  <si>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</si>
  <si>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</si>
  <si>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</si>
  <si>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</si>
  <si>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</si>
  <si>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</si>
  <si>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</si>
  <si>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</si>
  <si>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</si>
  <si>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</si>
  <si>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</si>
  <si>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</si>
  <si>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</si>
  <si>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</si>
  <si>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</si>
  <si>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</si>
  <si>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</si>
  <si>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</si>
  <si>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</si>
  <si>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</si>
  <si>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</si>
  <si>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</si>
  <si>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</si>
  <si>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</si>
  <si>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</si>
  <si>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</si>
  <si>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</si>
  <si>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</si>
  <si>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</si>
  <si>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</si>
  <si>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</si>
  <si>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</si>
  <si>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</si>
  <si>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</si>
  <si>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</si>
  <si>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</si>
  <si>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</si>
  <si>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</si>
  <si>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</si>
  <si>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</si>
  <si>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</si>
  <si>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</si>
  <si>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</si>
  <si>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</si>
  <si>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</si>
  <si>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</si>
  <si>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</si>
  <si>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</si>
  <si>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</si>
  <si>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</si>
  <si>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</si>
  <si>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</si>
  <si>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</si>
  <si>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</si>
  <si>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</si>
  <si>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</si>
  <si>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</si>
  <si>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</si>
  <si>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</si>
  <si>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</si>
  <si>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</si>
  <si>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</si>
  <si>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</si>
  <si>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</si>
  <si>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</si>
  <si>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</si>
  <si>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</si>
  <si>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</si>
  <si>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</si>
  <si>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</si>
  <si>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</si>
  <si>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</si>
  <si>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</si>
  <si>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</si>
  <si>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</si>
  <si>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</si>
  <si>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</si>
  <si>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</si>
  <si>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</si>
  <si>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</si>
  <si>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</si>
  <si>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</si>
  <si>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</si>
  <si>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</si>
  <si>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</si>
  <si>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</si>
  <si>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</si>
  <si>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</si>
  <si>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</si>
  <si>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</si>
  <si>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</si>
  <si>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</si>
  <si>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</si>
  <si>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</si>
  <si>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</si>
  <si>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</si>
  <si>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</si>
  <si>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</si>
  <si>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</si>
  <si>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</si>
  <si>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</si>
  <si>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</si>
  <si>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</si>
  <si>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</si>
  <si>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</si>
  <si>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</si>
  <si>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</si>
  <si>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</si>
  <si>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</si>
  <si>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</si>
  <si>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</si>
  <si>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</si>
  <si>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</si>
  <si>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</si>
  <si>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</si>
  <si>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</si>
  <si>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</si>
  <si>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</si>
  <si>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</si>
  <si>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</si>
  <si>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</si>
  <si>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</si>
  <si>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</si>
  <si>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</si>
  <si>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</si>
  <si>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</si>
  <si>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</si>
  <si>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</si>
  <si>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</si>
  <si>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</si>
  <si>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</si>
  <si>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</si>
  <si>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</si>
  <si>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</si>
  <si>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</si>
  <si>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</si>
  <si>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</si>
  <si>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</si>
  <si>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</si>
  <si>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</si>
  <si>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</si>
  <si>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</si>
  <si>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</si>
  <si>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</si>
  <si>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</si>
  <si>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</si>
  <si>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</si>
  <si>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</si>
  <si>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</si>
  <si>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</si>
  <si>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</si>
  <si>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</si>
  <si>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</si>
  <si>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</si>
  <si>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</si>
  <si>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</si>
  <si>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</si>
  <si>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</si>
  <si>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</si>
  <si>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</si>
  <si>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</si>
  <si>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</si>
  <si>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</si>
  <si>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</si>
  <si>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</si>
  <si>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</si>
  <si>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</si>
  <si>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</si>
  <si>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</si>
  <si>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</si>
  <si>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</si>
  <si>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</si>
  <si>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</si>
  <si>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</si>
  <si>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</si>
  <si>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</si>
  <si>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</si>
  <si>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</si>
  <si>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</si>
  <si>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</si>
  <si>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</si>
  <si>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</si>
  <si>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</si>
  <si>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</si>
  <si>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</si>
  <si>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</si>
  <si>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</si>
  <si>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</si>
  <si>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</si>
  <si>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</si>
  <si>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</si>
  <si>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</si>
  <si>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</si>
  <si>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</si>
  <si>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</si>
  <si>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</si>
  <si>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</si>
  <si>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</si>
  <si>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</si>
  <si>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</si>
  <si>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</si>
  <si>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</si>
  <si>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</si>
  <si>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</si>
  <si>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</si>
  <si>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</si>
  <si>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</si>
  <si>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</si>
  <si>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</si>
  <si>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</si>
  <si>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</si>
  <si>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</si>
  <si>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</si>
  <si>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</si>
  <si>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</si>
  <si>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</si>
  <si>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</si>
  <si>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</si>
  <si>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</si>
  <si>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</si>
  <si>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</si>
  <si>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</si>
  <si>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</si>
  <si>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</si>
  <si>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</si>
  <si>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</si>
  <si>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</si>
  <si>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</si>
  <si>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</si>
  <si>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</si>
  <si>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</si>
  <si>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</si>
  <si>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</si>
  <si>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</si>
  <si>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</si>
  <si>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</si>
  <si>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</si>
  <si>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</si>
  <si>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</si>
  <si>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</si>
  <si>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</si>
  <si>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</si>
  <si>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</si>
  <si>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</si>
  <si>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</si>
  <si>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</si>
  <si>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</si>
  <si>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</si>
  <si>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</si>
  <si>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</si>
  <si>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</si>
  <si>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</si>
  <si>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</si>
  <si>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</si>
  <si>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</si>
  <si>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</si>
  <si>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</si>
  <si>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</si>
  <si>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</si>
  <si>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</si>
  <si>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</si>
  <si>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</si>
  <si>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</si>
  <si>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</si>
  <si>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</si>
  <si>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</si>
  <si>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</si>
  <si>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</si>
  <si>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</si>
  <si>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</si>
  <si>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</si>
  <si>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</si>
  <si>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</si>
  <si>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</si>
  <si>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</si>
  <si>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</si>
  <si>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</si>
  <si>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</si>
  <si>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</si>
  <si>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</si>
  <si>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</si>
  <si>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</si>
  <si>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</si>
  <si>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</si>
  <si>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</si>
  <si>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</si>
  <si>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</si>
  <si>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</si>
  <si>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</si>
  <si>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</si>
  <si>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</si>
  <si>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</si>
  <si>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</si>
  <si>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</si>
  <si>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</si>
  <si>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</si>
  <si>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</si>
  <si>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</si>
  <si>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</si>
  <si>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</si>
  <si>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</si>
  <si>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</si>
  <si>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</si>
  <si>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</si>
  <si>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</si>
  <si>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</si>
  <si>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</si>
  <si>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</si>
  <si>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</si>
  <si>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</si>
  <si>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</si>
  <si>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</si>
  <si>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</si>
  <si>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</si>
  <si>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</si>
  <si>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</si>
  <si>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</si>
  <si>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</si>
  <si>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</si>
  <si>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</si>
  <si>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</si>
  <si>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</si>
  <si>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</si>
  <si>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</si>
  <si>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</si>
  <si>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</si>
  <si>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</si>
  <si>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</si>
  <si>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</si>
  <si>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</si>
  <si>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</si>
  <si>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</si>
  <si>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</si>
  <si>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</si>
  <si>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</si>
  <si>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</si>
  <si>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</si>
  <si>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</si>
  <si>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</si>
  <si>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</si>
  <si>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</si>
  <si>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</si>
  <si>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</si>
  <si>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</si>
  <si>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</si>
  <si>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</si>
  <si>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</si>
  <si>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</si>
  <si>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</si>
  <si>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</si>
  <si>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</si>
  <si>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</si>
  <si>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</si>
  <si>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</si>
  <si>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</si>
  <si>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</si>
  <si>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</si>
  <si>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</si>
  <si>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</si>
  <si>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</si>
  <si>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</si>
  <si>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</si>
  <si>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</si>
  <si>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</si>
  <si>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</si>
  <si>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</si>
  <si>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</si>
  <si>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</si>
  <si>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</si>
  <si>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</si>
  <si>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</si>
  <si>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</si>
  <si>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</si>
  <si>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</si>
  <si>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</si>
  <si>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</si>
  <si>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</si>
  <si>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</si>
  <si>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</si>
  <si>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</si>
  <si>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</si>
  <si>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</si>
  <si>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</si>
  <si>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</si>
  <si>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</si>
  <si>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</si>
  <si>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</si>
  <si>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</si>
  <si>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</si>
  <si>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</si>
  <si>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</si>
  <si>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</si>
  <si>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</si>
  <si>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</si>
  <si>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</si>
  <si>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</si>
  <si>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</si>
  <si>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</si>
  <si>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</si>
  <si>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</si>
  <si>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</si>
  <si>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</si>
  <si>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</si>
  <si>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</si>
  <si>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</si>
  <si>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</si>
  <si>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</si>
  <si>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</si>
  <si>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</si>
  <si>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</si>
  <si>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</si>
  <si>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</si>
  <si>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</si>
  <si>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</si>
  <si>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</si>
  <si>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</si>
  <si>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</si>
  <si>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</si>
  <si>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</si>
  <si>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</si>
  <si>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</si>
  <si>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</si>
  <si>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</si>
  <si>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</si>
  <si>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</si>
  <si>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</si>
  <si>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</si>
  <si>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</si>
  <si>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</si>
  <si>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</si>
  <si>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</si>
  <si>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</si>
  <si>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</si>
  <si>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</si>
  <si>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</si>
  <si>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</si>
  <si>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</si>
  <si>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</si>
  <si>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</si>
  <si>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</si>
  <si>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</si>
  <si>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</si>
  <si>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</si>
  <si>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</si>
  <si>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</si>
  <si>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</si>
  <si>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</si>
  <si>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</si>
  <si>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</si>
  <si>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</si>
  <si>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</si>
  <si>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</si>
  <si>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</si>
  <si>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</si>
  <si>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</si>
  <si>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</si>
  <si>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</si>
  <si>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</si>
  <si>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</si>
  <si>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</si>
  <si>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</si>
  <si>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</si>
  <si>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</si>
  <si>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</si>
  <si>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</si>
  <si>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</si>
  <si>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</si>
  <si>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</si>
  <si>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</si>
  <si>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</si>
  <si>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</si>
  <si>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</si>
  <si>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</si>
  <si>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</si>
  <si>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</si>
  <si>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</si>
  <si>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</si>
  <si>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</si>
  <si>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</si>
  <si>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</si>
  <si>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</si>
  <si>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</si>
  <si>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</si>
  <si>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</si>
  <si>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</si>
  <si>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</si>
  <si>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</si>
  <si>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</si>
  <si>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</si>
  <si>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</si>
  <si>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</si>
  <si>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</si>
  <si>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</si>
  <si>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</si>
  <si>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</si>
  <si>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</si>
  <si>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</si>
  <si>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</si>
  <si>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</si>
  <si>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</si>
  <si>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</si>
  <si>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</si>
  <si>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</si>
  <si>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</si>
  <si>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</si>
  <si>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</si>
  <si>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</si>
  <si>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</si>
  <si>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</si>
  <si>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</si>
  <si>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</si>
  <si>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</si>
  <si>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</si>
  <si>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</si>
  <si>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</si>
  <si>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</si>
  <si>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</si>
  <si>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</si>
  <si>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</si>
  <si>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</si>
  <si>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</si>
  <si>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</si>
  <si>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</si>
  <si>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</si>
  <si>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</si>
  <si>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</si>
  <si>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</si>
  <si>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</si>
  <si>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</si>
  <si>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</si>
  <si>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</si>
  <si>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</si>
  <si>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</si>
  <si>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</si>
  <si>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</si>
  <si>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</si>
  <si>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</si>
  <si>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</si>
  <si>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</si>
  <si>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</si>
  <si>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</si>
  <si>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</si>
  <si>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</si>
  <si>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</si>
  <si>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</si>
  <si>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</si>
  <si>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</si>
  <si>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</si>
  <si>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</si>
  <si>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</si>
  <si>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</si>
  <si>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</si>
  <si>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</si>
  <si>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</si>
  <si>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</si>
  <si>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</si>
  <si>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</si>
  <si>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</si>
  <si>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</si>
  <si>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</si>
  <si>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</si>
  <si>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</si>
  <si>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</si>
  <si>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</si>
  <si>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</si>
  <si>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</si>
  <si>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</si>
  <si>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</si>
  <si>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</si>
  <si>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</si>
  <si>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</si>
  <si>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</si>
  <si>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</si>
  <si>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</si>
  <si>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</si>
  <si>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</si>
  <si>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</si>
  <si>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</si>
  <si>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</si>
  <si>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</si>
  <si>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</si>
  <si>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</si>
  <si>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</si>
  <si>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</si>
  <si>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</si>
  <si>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</si>
  <si>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</si>
  <si>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</si>
  <si>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</si>
  <si>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</si>
  <si>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</si>
  <si>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</si>
  <si>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</si>
  <si>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</si>
  <si>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</si>
  <si>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</si>
  <si>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</si>
  <si>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</si>
  <si>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</si>
  <si>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</si>
  <si>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</si>
  <si>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</si>
  <si>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</si>
  <si>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</si>
  <si>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</si>
  <si>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</si>
  <si>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</si>
  <si>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</si>
  <si>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</si>
  <si>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</si>
  <si>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</si>
  <si>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</si>
  <si>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</si>
  <si>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</si>
  <si>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</si>
  <si>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</si>
  <si>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</si>
  <si>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</si>
  <si>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</si>
  <si>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</si>
  <si>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</si>
  <si>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</si>
  <si>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</si>
  <si>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</si>
  <si>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</si>
  <si>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</si>
  <si>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</si>
  <si>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</si>
  <si>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</si>
  <si>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</si>
  <si>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</si>
  <si>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</si>
  <si>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</si>
  <si>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</si>
  <si>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</si>
  <si>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</si>
  <si>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</si>
  <si>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</si>
  <si>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</si>
  <si>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</si>
  <si>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</si>
  <si>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</si>
  <si>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</si>
  <si>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</si>
  <si>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</si>
  <si>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</si>
  <si>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</si>
  <si>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</si>
  <si>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</si>
  <si>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</si>
  <si>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</si>
  <si>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</si>
  <si>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</si>
  <si>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</si>
  <si>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</si>
  <si>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</si>
  <si>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</si>
  <si>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</si>
  <si>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</si>
  <si>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</si>
  <si>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</si>
  <si>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</si>
  <si>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</si>
  <si>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</si>
  <si>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</si>
  <si>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</si>
  <si>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</si>
  <si>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</si>
  <si>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</si>
  <si>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</si>
  <si>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</si>
  <si>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</si>
  <si>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</si>
  <si>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</si>
  <si>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</si>
  <si>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</si>
  <si>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</si>
  <si>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</si>
  <si>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</si>
  <si>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</si>
  <si>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</si>
  <si>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</si>
  <si>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</si>
  <si>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</si>
  <si>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</si>
  <si>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</si>
  <si>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</si>
  <si>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</si>
  <si>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</si>
  <si>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</si>
  <si>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</si>
  <si>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</si>
  <si>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</si>
  <si>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</si>
  <si>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</si>
  <si>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</si>
  <si>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</si>
  <si>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</si>
  <si>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</si>
  <si>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</si>
  <si>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</si>
  <si>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</si>
  <si>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</si>
  <si>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</si>
  <si>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</si>
  <si>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</si>
  <si>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</si>
  <si>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</si>
  <si>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</si>
  <si>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</si>
  <si>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</si>
  <si>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</si>
  <si>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</si>
  <si>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</si>
  <si>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</si>
  <si>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</si>
  <si>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</si>
  <si>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</si>
  <si>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</si>
  <si>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</si>
  <si>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</si>
  <si>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</si>
  <si>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</si>
  <si>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</si>
  <si>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</si>
  <si>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</si>
  <si>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</si>
  <si>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</si>
  <si>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</si>
  <si>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</si>
  <si>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</si>
  <si>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</si>
  <si>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</si>
  <si>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</si>
  <si>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</si>
  <si>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</si>
  <si>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</si>
  <si>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</si>
  <si>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</si>
  <si>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</si>
  <si>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</si>
  <si>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</si>
  <si>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</si>
  <si>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</si>
  <si>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</si>
  <si>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</si>
  <si>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</si>
  <si>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</si>
  <si>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</si>
  <si>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</si>
  <si>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</si>
  <si>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</si>
  <si>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</si>
  <si>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</si>
  <si>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</si>
  <si>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</si>
  <si>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</si>
  <si>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</si>
  <si>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</si>
  <si>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</si>
  <si>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</si>
  <si>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</si>
  <si>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</si>
  <si>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</si>
  <si>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</si>
  <si>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</si>
  <si>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</si>
  <si>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</si>
  <si>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</si>
  <si>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</si>
  <si>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</si>
  <si>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</si>
  <si>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</si>
  <si>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</si>
  <si>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</si>
  <si>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</si>
  <si>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</si>
  <si>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</si>
  <si>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</si>
  <si>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</si>
  <si>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</si>
  <si>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</si>
  <si>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</si>
  <si>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</si>
  <si>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</si>
  <si>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</si>
  <si>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</si>
  <si>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</si>
  <si>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</si>
  <si>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</si>
  <si>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</si>
  <si>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</si>
  <si>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</si>
  <si>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</si>
  <si>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</si>
  <si>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</si>
  <si>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</si>
  <si>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</si>
  <si>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</si>
  <si>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</si>
  <si>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</si>
  <si>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</si>
  <si>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</si>
  <si>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</si>
  <si>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</si>
  <si>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</si>
  <si>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</si>
  <si>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</si>
  <si>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</si>
  <si>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</si>
  <si>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</si>
  <si>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</si>
  <si>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</si>
  <si>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</si>
  <si>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</si>
  <si>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</si>
  <si>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</si>
  <si>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</si>
  <si>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</si>
  <si>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</si>
  <si>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</si>
  <si>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</si>
  <si>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</si>
  <si>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</si>
  <si>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</si>
  <si>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</si>
  <si>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</si>
  <si>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</si>
  <si>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</si>
  <si>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</si>
  <si>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</si>
  <si>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</si>
  <si>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</si>
  <si>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</si>
  <si>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</si>
  <si>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</si>
  <si>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</si>
  <si>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</si>
  <si>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</si>
  <si>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</si>
  <si>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</si>
  <si>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</si>
  <si>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</si>
  <si>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</si>
  <si>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</si>
  <si>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</si>
  <si>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</si>
  <si>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</si>
  <si>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</si>
  <si>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</si>
  <si>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</si>
  <si>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</si>
  <si>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</si>
  <si>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</si>
  <si>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</si>
  <si>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</si>
  <si>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</si>
  <si>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</si>
  <si>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</si>
  <si>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</si>
  <si>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</si>
  <si>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</si>
  <si>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</si>
  <si>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</si>
  <si>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</si>
  <si>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</si>
  <si>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</si>
  <si>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</si>
  <si>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</si>
  <si>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</si>
  <si>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</si>
  <si>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</si>
  <si>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</si>
  <si>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</si>
  <si>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</si>
  <si>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</si>
  <si>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</si>
  <si>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</si>
  <si>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</si>
  <si>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</si>
  <si>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</si>
  <si>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</si>
  <si>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</si>
  <si>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</si>
  <si>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</si>
  <si>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</si>
  <si>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</si>
  <si>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</si>
  <si>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</si>
  <si>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</si>
  <si>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</si>
  <si>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</si>
  <si>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</si>
  <si>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</si>
  <si>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</si>
  <si>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</si>
  <si>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</si>
  <si>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</si>
  <si>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</si>
  <si>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</si>
  <si>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</si>
  <si>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</si>
  <si>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</si>
  <si>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</si>
  <si>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</si>
  <si>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</si>
  <si>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</si>
  <si>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</si>
  <si>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</si>
  <si>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</si>
  <si>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</si>
  <si>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</si>
  <si>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</si>
  <si>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</si>
  <si>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</si>
  <si>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</si>
  <si>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</si>
  <si>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</si>
  <si>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</si>
  <si>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</si>
  <si>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</si>
  <si>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</si>
  <si>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</si>
  <si>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</si>
  <si>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</si>
  <si>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</si>
  <si>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</si>
  <si>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</si>
  <si>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</si>
  <si>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</si>
  <si>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</si>
  <si>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</si>
  <si>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</si>
  <si>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</si>
  <si>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</si>
  <si>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</si>
  <si>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</si>
  <si>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</si>
  <si>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</si>
  <si>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</si>
  <si>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</si>
  <si>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</si>
  <si>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</si>
  <si>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</si>
  <si>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</si>
  <si>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</si>
  <si>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</si>
  <si>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</si>
  <si>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</si>
  <si>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</si>
  <si>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</si>
  <si>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</si>
  <si>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</si>
  <si>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</si>
  <si>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</si>
  <si>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</si>
  <si>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</si>
  <si>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</si>
  <si>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</si>
  <si>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</si>
  <si>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</si>
  <si>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</si>
  <si>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</si>
  <si>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</si>
  <si>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</si>
  <si>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</si>
  <si>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</si>
  <si>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</si>
  <si>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</si>
  <si>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</si>
  <si>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</si>
  <si>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</si>
  <si>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</si>
  <si>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</si>
  <si>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</si>
  <si>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</si>
  <si>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</si>
  <si>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</si>
  <si>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</si>
  <si>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</si>
  <si>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</si>
  <si>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</si>
  <si>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</si>
  <si>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</si>
  <si>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</si>
  <si>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</si>
  <si>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</si>
  <si>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</si>
  <si>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</si>
  <si>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</si>
  <si>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</si>
  <si>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</si>
  <si>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</si>
  <si>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</si>
  <si>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</si>
  <si>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</si>
  <si>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</si>
  <si>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</si>
  <si>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</si>
  <si>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</si>
  <si>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</si>
  <si>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</si>
  <si>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</si>
  <si>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</si>
  <si>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</si>
  <si>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</si>
  <si>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</si>
  <si>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</si>
  <si>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</si>
  <si>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</si>
  <si>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</si>
  <si>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</si>
  <si>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</si>
  <si>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</si>
  <si>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</si>
  <si>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</si>
  <si>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</si>
  <si>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</si>
  <si>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</si>
  <si>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</si>
  <si>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</si>
  <si>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</si>
  <si>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</si>
  <si>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</si>
  <si>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</si>
  <si>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</si>
  <si>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</si>
  <si>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</si>
  <si>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</si>
  <si>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</si>
  <si>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</si>
  <si>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</si>
  <si>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</si>
  <si>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</si>
  <si>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</si>
  <si>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</si>
  <si>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</si>
  <si>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</si>
  <si>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</si>
  <si>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</si>
  <si>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</si>
  <si>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</si>
  <si>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</si>
  <si>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</si>
  <si>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</si>
  <si>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</si>
  <si>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</si>
  <si>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</si>
  <si>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</si>
  <si>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</si>
  <si>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</si>
  <si>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</si>
  <si>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</si>
  <si>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</si>
  <si>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</si>
  <si>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</si>
  <si>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</si>
  <si>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</si>
  <si>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</si>
  <si>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</si>
  <si>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</si>
  <si>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</si>
  <si>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</si>
  <si>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</si>
  <si>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</si>
  <si>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</si>
  <si>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</si>
  <si>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</si>
  <si>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</si>
  <si>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</si>
  <si>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</si>
  <si>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</si>
  <si>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</si>
  <si>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</si>
  <si>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</si>
  <si>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</si>
  <si>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</si>
  <si>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</si>
  <si>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</si>
  <si>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</si>
  <si>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</si>
  <si>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</si>
  <si>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</si>
  <si>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</si>
  <si>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</si>
  <si>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</si>
  <si>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</si>
  <si>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</si>
  <si>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</si>
  <si>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</si>
  <si>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</si>
  <si>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</si>
  <si>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</si>
  <si>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</si>
  <si>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</si>
  <si>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</si>
  <si>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</si>
  <si>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</si>
  <si>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</si>
  <si>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</si>
  <si>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</si>
  <si>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</si>
  <si>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</si>
  <si>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</si>
  <si>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</si>
  <si>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</si>
  <si>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</si>
  <si>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</si>
  <si>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</si>
  <si>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</si>
  <si>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</si>
  <si>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</si>
  <si>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</si>
  <si>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</si>
  <si>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</si>
  <si>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</si>
  <si>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</si>
  <si>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</si>
  <si>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</si>
  <si>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</si>
  <si>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</si>
  <si>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</si>
  <si>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</si>
  <si>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</si>
  <si>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</si>
  <si>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</si>
  <si>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</si>
  <si>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</si>
  <si>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</si>
  <si>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</si>
  <si>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</si>
  <si>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</si>
  <si>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</si>
  <si>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</si>
  <si>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</si>
  <si>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</si>
  <si>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</si>
  <si>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</si>
  <si>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</si>
  <si>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</si>
  <si>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</si>
  <si>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</si>
  <si>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</si>
  <si>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</si>
  <si>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</si>
  <si>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</si>
  <si>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</si>
  <si>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</si>
  <si>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</si>
  <si>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</si>
  <si>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</si>
  <si>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</si>
  <si>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</si>
  <si>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</si>
  <si>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</si>
  <si>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</si>
  <si>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</si>
  <si>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</si>
  <si>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</si>
  <si>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</si>
  <si>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</si>
  <si>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</si>
  <si>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</si>
  <si>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</si>
  <si>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</si>
  <si>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</si>
  <si>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</si>
  <si>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</si>
  <si>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</si>
  <si>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</si>
  <si>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</si>
  <si>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</si>
  <si>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</si>
  <si>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</si>
  <si>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</si>
  <si>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</si>
  <si>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</si>
  <si>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</si>
  <si>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</si>
  <si>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</si>
  <si>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</si>
  <si>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</si>
  <si>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</si>
  <si>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</si>
  <si>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</si>
  <si>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</si>
  <si>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</si>
  <si>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</si>
  <si>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</si>
  <si>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</si>
  <si>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</si>
  <si>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</si>
  <si>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</si>
  <si>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</si>
  <si>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</si>
  <si>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</si>
  <si>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</si>
  <si>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</si>
  <si>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</si>
  <si>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</si>
  <si>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</si>
  <si>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</si>
  <si>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</si>
  <si>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</si>
  <si>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</si>
  <si>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</si>
  <si>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</si>
  <si>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</si>
  <si>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</si>
  <si>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</si>
  <si>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</si>
  <si>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</si>
  <si>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</si>
  <si>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</si>
  <si>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</si>
  <si>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</si>
  <si>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</si>
  <si>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</si>
  <si>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</si>
  <si>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</si>
  <si>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</si>
  <si>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</si>
  <si>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</si>
  <si>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</si>
  <si>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</si>
  <si>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</si>
  <si>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</si>
  <si>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</si>
  <si>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</si>
  <si>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</si>
  <si>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</si>
  <si>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</si>
  <si>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</si>
  <si>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</si>
  <si>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</si>
  <si>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</si>
  <si>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</si>
  <si>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</si>
  <si>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</si>
  <si>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</si>
  <si>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</si>
  <si>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</si>
  <si>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</si>
  <si>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</si>
  <si>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</si>
  <si>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</si>
  <si>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</si>
  <si>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</si>
  <si>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</si>
  <si>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</si>
  <si>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</si>
  <si>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</si>
  <si>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</si>
  <si>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</si>
  <si>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</si>
  <si>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</si>
  <si>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</si>
  <si>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</si>
  <si>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</si>
  <si>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</si>
  <si>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</si>
  <si>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</si>
  <si>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</si>
  <si>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</si>
  <si>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</si>
  <si>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</si>
  <si>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</si>
  <si>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</si>
  <si>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</si>
  <si>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</si>
  <si>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</si>
  <si>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</si>
  <si>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</si>
  <si>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</si>
  <si>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</si>
  <si>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</si>
  <si>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</si>
  <si>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</si>
  <si>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</si>
  <si>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</si>
  <si>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</si>
  <si>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</si>
  <si>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</si>
  <si>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</si>
  <si>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</si>
  <si>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</si>
  <si>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</si>
  <si>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</si>
  <si>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</si>
  <si>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</si>
  <si>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</si>
  <si>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</si>
  <si>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</si>
  <si>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</si>
  <si>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</si>
  <si>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</si>
  <si>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</si>
  <si>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</si>
  <si>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</si>
  <si>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</si>
  <si>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</si>
  <si>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</si>
  <si>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</si>
  <si>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</si>
  <si>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</si>
  <si>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</si>
  <si>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</si>
  <si>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</si>
  <si>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</si>
  <si>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</si>
  <si>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</si>
  <si>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</si>
  <si>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</si>
  <si>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</si>
  <si>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</si>
  <si>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</si>
  <si>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</si>
  <si>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</si>
  <si>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</si>
  <si>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</si>
  <si>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</si>
  <si>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</si>
  <si>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</si>
  <si>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</si>
  <si>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</si>
  <si>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</si>
  <si>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</si>
  <si>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</si>
  <si>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</si>
  <si>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</si>
  <si>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</si>
  <si>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</si>
  <si>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</si>
  <si>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</si>
  <si>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</si>
  <si>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</si>
  <si>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</si>
  <si>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</si>
  <si>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</si>
  <si>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</si>
  <si>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</si>
  <si>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</si>
  <si>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</si>
  <si>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</si>
  <si>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</si>
  <si>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</si>
  <si>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</si>
  <si>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</si>
  <si>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</si>
  <si>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</si>
  <si>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</si>
  <si>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</si>
  <si>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</si>
  <si>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</si>
  <si>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</si>
  <si>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</si>
  <si>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</si>
  <si>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</si>
  <si>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</si>
  <si>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</si>
  <si>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</si>
  <si>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</si>
  <si>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</si>
  <si>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</si>
  <si>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</si>
  <si>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</si>
  <si>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</si>
  <si>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</si>
  <si>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</si>
  <si>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</si>
  <si>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</si>
  <si>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</si>
  <si>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</si>
  <si>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</si>
  <si>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</si>
  <si>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</si>
  <si>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</si>
  <si>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</si>
  <si>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</si>
  <si>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</si>
  <si>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</si>
  <si>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</si>
  <si>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</si>
  <si>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</si>
  <si>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</si>
  <si>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</si>
  <si>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</si>
  <si>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</si>
  <si>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</si>
  <si>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</si>
  <si>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</si>
  <si>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</si>
  <si>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</si>
  <si>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</si>
  <si>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</si>
  <si>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</si>
  <si>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</si>
  <si>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</si>
  <si>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</si>
  <si>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</si>
  <si>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</si>
  <si>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</si>
  <si>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</si>
  <si>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</si>
  <si>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</si>
  <si>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</si>
  <si>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</si>
  <si>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</si>
  <si>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</si>
  <si>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</si>
  <si>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</si>
  <si>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</si>
  <si>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</si>
  <si>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</si>
  <si>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</si>
  <si>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</si>
  <si>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</si>
  <si>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</si>
  <si>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</si>
  <si>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</si>
  <si>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</si>
  <si>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</si>
  <si>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</si>
  <si>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</si>
  <si>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</si>
  <si>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</si>
  <si>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</si>
  <si>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</si>
  <si>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</si>
  <si>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</si>
  <si>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</si>
  <si>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</si>
  <si>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</si>
  <si>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</si>
  <si>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</si>
  <si>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</si>
  <si>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</si>
  <si>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</si>
  <si>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</si>
  <si>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</si>
  <si>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</si>
  <si>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</si>
  <si>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</si>
  <si>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</si>
  <si>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</si>
  <si>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</si>
  <si>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</si>
  <si>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</si>
  <si>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</si>
  <si>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</si>
  <si>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</si>
  <si>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</si>
  <si>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</si>
  <si>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</si>
  <si>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</si>
  <si>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</si>
  <si>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</si>
  <si>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</si>
  <si>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</si>
  <si>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</si>
  <si>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</si>
  <si>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</si>
  <si>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</si>
  <si>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</si>
  <si>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</si>
  <si>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</si>
  <si>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</si>
  <si>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</si>
  <si>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</si>
  <si>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</si>
  <si>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</si>
  <si>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</si>
  <si>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</si>
  <si>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</si>
  <si>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</si>
  <si>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</si>
  <si>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</si>
  <si>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</si>
  <si>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</si>
  <si>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</si>
  <si>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</si>
  <si>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</si>
  <si>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</si>
  <si>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</si>
  <si>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</si>
  <si>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</si>
  <si>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</si>
  <si>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</si>
  <si>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</si>
  <si>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</si>
  <si>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</si>
  <si>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</si>
  <si>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</si>
  <si>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</si>
  <si>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</si>
  <si>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</si>
  <si>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</si>
  <si>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</si>
  <si>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</si>
  <si>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</si>
  <si>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</si>
  <si>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</si>
  <si>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</si>
  <si>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</si>
  <si>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</si>
  <si>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</si>
  <si>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</si>
  <si>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</si>
  <si>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</si>
  <si>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</si>
  <si>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</si>
  <si>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</si>
  <si>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</si>
  <si>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</si>
  <si>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</si>
  <si>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</si>
  <si>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</si>
  <si>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</si>
  <si>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</si>
  <si>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</si>
  <si>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</si>
  <si>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</si>
  <si>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</si>
  <si>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</si>
  <si>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</si>
  <si>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</si>
  <si>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</si>
  <si>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</si>
  <si>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</si>
  <si>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</si>
  <si>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</si>
  <si>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</si>
  <si>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</si>
  <si>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</si>
  <si>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</si>
  <si>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</si>
  <si>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</si>
  <si>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</si>
  <si>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</si>
  <si>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</si>
  <si>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</si>
  <si>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</si>
  <si>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</si>
  <si>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</si>
  <si>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</si>
  <si>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</si>
  <si>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</si>
  <si>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</si>
  <si>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</si>
  <si>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</si>
  <si>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</si>
  <si>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</si>
  <si>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</si>
  <si>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</si>
  <si>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</si>
  <si>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</si>
  <si>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</si>
  <si>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</si>
  <si>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</si>
  <si>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</si>
  <si>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</si>
  <si>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</si>
  <si>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</si>
  <si>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</si>
  <si>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</si>
  <si>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</si>
  <si>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</si>
  <si>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</si>
  <si>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</si>
  <si>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</si>
  <si>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</si>
  <si>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</si>
  <si>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</si>
  <si>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</si>
  <si>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</si>
  <si>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</si>
  <si>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</si>
  <si>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</si>
  <si>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</si>
  <si>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</si>
  <si>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</si>
  <si>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</si>
  <si>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</si>
  <si>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</si>
  <si>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</si>
  <si>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</si>
  <si>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</si>
  <si>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</si>
  <si>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</si>
  <si>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</si>
  <si>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</si>
  <si>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</si>
  <si>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</si>
  <si>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</si>
  <si>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</si>
  <si>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</si>
  <si>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</si>
  <si>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</si>
  <si>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</si>
  <si>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</si>
  <si>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</si>
  <si>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</si>
  <si>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</si>
  <si>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</si>
  <si>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</si>
  <si>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</si>
  <si>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</si>
  <si>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</si>
  <si>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</si>
  <si>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</si>
  <si>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</si>
  <si>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</si>
  <si>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</si>
  <si>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</si>
  <si>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</si>
  <si>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</si>
  <si>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</si>
  <si>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</si>
  <si>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</si>
  <si>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</si>
  <si>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</si>
  <si>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</si>
  <si>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</si>
  <si>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</si>
  <si>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</si>
  <si>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</si>
  <si>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</si>
  <si>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</si>
  <si>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</si>
  <si>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</si>
  <si>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</si>
  <si>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</si>
  <si>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</si>
  <si>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</si>
  <si>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</si>
  <si>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</si>
  <si>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</si>
  <si>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</si>
  <si>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</si>
  <si>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</si>
  <si>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</si>
  <si>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</si>
  <si>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</si>
  <si>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</si>
  <si>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</si>
  <si>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</si>
  <si>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</si>
  <si>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</si>
  <si>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</si>
  <si>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</si>
  <si>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</si>
  <si>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</si>
  <si>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</si>
  <si>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</si>
  <si>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</si>
  <si>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</si>
  <si>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</si>
  <si>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</si>
  <si>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</si>
  <si>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</si>
  <si>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</si>
  <si>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</si>
  <si>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</si>
  <si>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</si>
  <si>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</si>
  <si>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</si>
  <si>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</si>
  <si>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</si>
  <si>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</si>
  <si>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</si>
  <si>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</si>
  <si>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</si>
  <si>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</si>
  <si>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</si>
  <si>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</si>
  <si>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</si>
  <si>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</si>
  <si>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</si>
  <si>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</si>
  <si>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</si>
  <si>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</si>
  <si>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</si>
  <si>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</si>
  <si>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</si>
  <si>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</si>
  <si>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</si>
  <si>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</si>
  <si>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</si>
  <si>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</si>
  <si>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</si>
  <si>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</si>
  <si>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</si>
  <si>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</si>
  <si>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</si>
  <si>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</si>
  <si>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</si>
  <si>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</si>
  <si>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</si>
  <si>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</si>
  <si>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</si>
  <si>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</si>
  <si>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</si>
  <si>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</si>
  <si>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</si>
  <si>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</si>
  <si>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</si>
  <si>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</si>
  <si>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</si>
  <si>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</si>
  <si>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</si>
  <si>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</si>
  <si>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</si>
  <si>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</si>
  <si>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</si>
  <si>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</si>
  <si>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</si>
  <si>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</si>
  <si>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</si>
  <si>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</si>
  <si>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</si>
  <si>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</si>
  <si>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</si>
  <si>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</si>
  <si>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</si>
  <si>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</si>
  <si>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</si>
  <si>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</si>
  <si>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</si>
  <si>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</si>
  <si>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</si>
  <si>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</si>
  <si>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</si>
  <si>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</si>
  <si>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</si>
  <si>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</si>
  <si>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</si>
  <si>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</si>
  <si>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</si>
  <si>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</si>
  <si>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</si>
  <si>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</si>
  <si>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</si>
  <si>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</si>
  <si>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</si>
  <si>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</si>
  <si>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</si>
  <si>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</si>
  <si>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</si>
  <si>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</si>
  <si>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</si>
  <si>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</si>
  <si>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</si>
  <si>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</si>
  <si>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</si>
  <si>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</si>
  <si>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</si>
  <si>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</si>
  <si>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</si>
  <si>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</si>
  <si>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</si>
  <si>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</si>
  <si>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</si>
  <si>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</si>
  <si>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</si>
  <si>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</si>
  <si>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</si>
  <si>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</si>
  <si>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</si>
  <si>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</si>
  <si>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</si>
  <si>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</si>
  <si>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</si>
  <si>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</si>
  <si>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</si>
  <si>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</si>
  <si>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</si>
  <si>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</si>
  <si>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</si>
  <si>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</si>
  <si>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</si>
  <si>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</si>
  <si>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</si>
  <si>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</si>
  <si>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</si>
  <si>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</si>
  <si>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</si>
  <si>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</si>
  <si>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</si>
  <si>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</si>
  <si>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</si>
  <si>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</si>
  <si>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</si>
  <si>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</si>
  <si>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</si>
  <si>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</si>
  <si>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</si>
  <si>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</si>
  <si>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</si>
  <si>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</si>
  <si>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</si>
  <si>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</si>
  <si>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</si>
  <si>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</si>
  <si>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</si>
  <si>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</si>
  <si>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</si>
  <si>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</si>
  <si>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</si>
  <si>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</si>
  <si>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</si>
  <si>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</si>
  <si>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</si>
  <si>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</si>
  <si>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</si>
  <si>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</si>
  <si>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</si>
  <si>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</si>
  <si>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</si>
  <si>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</si>
  <si>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</si>
  <si>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</si>
  <si>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</si>
  <si>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</si>
  <si>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</si>
  <si>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</si>
  <si>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</si>
  <si>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</si>
  <si>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</si>
  <si>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</si>
  <si>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</si>
  <si>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</si>
  <si>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</si>
  <si>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</si>
  <si>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</si>
  <si>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</si>
  <si>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</si>
  <si>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</si>
  <si>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</si>
  <si>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</si>
  <si>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</si>
  <si>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</si>
  <si>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</si>
  <si>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</si>
  <si>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</si>
  <si>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</si>
  <si>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</si>
  <si>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</si>
  <si>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</si>
  <si>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</si>
  <si>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</si>
  <si>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</si>
  <si>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</si>
  <si>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</si>
  <si>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</si>
  <si>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</si>
  <si>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</si>
  <si>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</si>
  <si>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</si>
  <si>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</si>
  <si>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</si>
  <si>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</si>
  <si>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</si>
  <si>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</si>
  <si>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</si>
  <si>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</si>
  <si>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</si>
  <si>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</si>
  <si>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</si>
  <si>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</si>
  <si>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</si>
  <si>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</si>
  <si>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</si>
  <si>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</si>
  <si>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</si>
  <si>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</si>
  <si>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</si>
  <si>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</si>
  <si>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</si>
  <si>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</si>
  <si>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</si>
  <si>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</si>
  <si>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</si>
  <si>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</si>
  <si>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</si>
  <si>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</si>
  <si>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</si>
  <si>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</si>
  <si>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</si>
  <si>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</si>
  <si>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</si>
  <si>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</si>
  <si>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</si>
  <si>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</si>
  <si>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</si>
  <si>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</si>
  <si>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</si>
  <si>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</si>
  <si>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</si>
  <si>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</si>
  <si>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</si>
  <si>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</si>
  <si>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</si>
  <si>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</si>
  <si>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</si>
  <si>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</si>
  <si>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</si>
  <si>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</si>
  <si>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</si>
  <si>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</si>
  <si>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</si>
  <si>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</si>
  <si>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</si>
  <si>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</si>
  <si>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</si>
  <si>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</si>
  <si>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</si>
  <si>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</si>
  <si>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</si>
  <si>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</si>
  <si>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</si>
  <si>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</si>
  <si>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</si>
  <si>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</si>
  <si>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</si>
  <si>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</si>
  <si>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</si>
  <si>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</si>
  <si>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</si>
  <si>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</si>
  <si>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</si>
  <si>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</si>
  <si>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</si>
  <si>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</si>
  <si>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</si>
  <si>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</si>
  <si>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</si>
  <si>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</si>
  <si>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</si>
  <si>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</si>
  <si>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</si>
  <si>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</si>
  <si>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</si>
  <si>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</si>
  <si>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</si>
  <si>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</si>
  <si>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</si>
  <si>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</si>
  <si>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</si>
  <si>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</si>
  <si>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</si>
  <si>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</si>
  <si>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</si>
  <si>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</si>
  <si>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</si>
  <si>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</si>
  <si>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</si>
  <si>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</si>
  <si>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</si>
  <si>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</si>
  <si>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</si>
  <si>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</si>
  <si>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</si>
  <si>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</si>
  <si>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</si>
  <si>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</si>
  <si>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</si>
  <si>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</si>
  <si>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</si>
  <si>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</si>
  <si>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</si>
  <si>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</si>
  <si>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</si>
  <si>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</si>
  <si>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</si>
  <si>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</si>
  <si>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</si>
  <si>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</si>
  <si>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</si>
  <si>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</si>
  <si>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</si>
  <si>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</si>
  <si>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</si>
  <si>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</si>
  <si>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</si>
  <si>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</si>
  <si>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</si>
  <si>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</si>
  <si>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</si>
  <si>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</si>
  <si>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</si>
  <si>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</si>
  <si>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</si>
  <si>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</si>
  <si>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</si>
  <si>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</si>
  <si>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</si>
  <si>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</si>
  <si>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</si>
  <si>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</si>
  <si>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</si>
  <si>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</si>
  <si>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</si>
  <si>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</si>
  <si>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</si>
  <si>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</si>
  <si>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</si>
  <si>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</si>
  <si>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</si>
  <si>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</si>
  <si>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</si>
  <si>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</si>
  <si>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</si>
  <si>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</si>
  <si>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</si>
  <si>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</si>
  <si>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</si>
  <si>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</si>
  <si>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</si>
  <si>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</si>
  <si>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</si>
  <si>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</si>
  <si>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</si>
  <si>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</si>
  <si>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</si>
  <si>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</si>
  <si>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</si>
  <si>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</si>
  <si>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</si>
  <si>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</si>
  <si>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</si>
  <si>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</si>
  <si>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</si>
  <si>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</si>
  <si>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</si>
  <si>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</si>
  <si>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</si>
  <si>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</si>
  <si>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</si>
  <si>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</si>
  <si>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</si>
  <si>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</si>
  <si>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</si>
  <si>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</si>
  <si>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</si>
  <si>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</si>
  <si>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</si>
  <si>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</si>
  <si>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</si>
  <si>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</si>
  <si>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</si>
  <si>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</si>
  <si>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</si>
  <si>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</si>
  <si>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</si>
  <si>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</si>
  <si>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</si>
  <si>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</si>
  <si>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</si>
  <si>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</si>
  <si>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</si>
  <si>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</si>
  <si>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</si>
  <si>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</si>
  <si>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</si>
  <si>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</si>
  <si>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</si>
  <si>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</si>
  <si>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</si>
  <si>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</si>
  <si>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</si>
  <si>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</si>
  <si>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</si>
  <si>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</si>
  <si>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</si>
  <si>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</si>
  <si>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</si>
  <si>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</si>
  <si>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</si>
  <si>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</si>
  <si>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</si>
  <si>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</si>
  <si>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</si>
  <si>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</si>
  <si>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</si>
  <si>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</si>
  <si>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</si>
  <si>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</si>
  <si>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</si>
  <si>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</si>
  <si>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</si>
  <si>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</si>
  <si>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</si>
  <si>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</si>
  <si>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</si>
  <si>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</si>
  <si>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</si>
  <si>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</si>
  <si>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</si>
  <si>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</si>
  <si>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</si>
  <si>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</si>
  <si>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</si>
  <si>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</si>
  <si>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</si>
  <si>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</si>
  <si>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</si>
  <si>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</si>
  <si>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</si>
  <si>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</si>
  <si>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</si>
  <si>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</si>
  <si>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</si>
  <si>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</si>
  <si>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</si>
  <si>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</si>
  <si>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</si>
  <si>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</si>
  <si>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</si>
  <si>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</si>
  <si>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</si>
  <si>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</si>
  <si>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</si>
  <si>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</si>
  <si>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</si>
  <si>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</si>
  <si>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</si>
  <si>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</si>
  <si>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</si>
  <si>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</si>
  <si>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</si>
  <si>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</si>
  <si>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</si>
  <si>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</si>
  <si>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</si>
  <si>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</si>
  <si>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</si>
  <si>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</si>
  <si>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</si>
  <si>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</si>
  <si>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</si>
  <si>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</si>
  <si>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</si>
  <si>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</si>
  <si>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</si>
  <si>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</si>
  <si>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</si>
  <si>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</si>
  <si>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</si>
  <si>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</si>
  <si>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</si>
  <si>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</si>
  <si>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</si>
  <si>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</si>
  <si>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</si>
  <si>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</si>
  <si>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</si>
  <si>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</si>
  <si>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</si>
  <si>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</si>
  <si>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</si>
  <si>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</si>
  <si>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</si>
  <si>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</si>
  <si>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</si>
  <si>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</si>
  <si>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</si>
  <si>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</si>
  <si>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</si>
  <si>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</si>
  <si>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</si>
  <si>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</si>
  <si>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</si>
  <si>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</si>
  <si>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</si>
  <si>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</si>
  <si>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</si>
  <si>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</si>
  <si>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</si>
  <si>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</si>
  <si>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</si>
  <si>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</si>
  <si>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</si>
  <si>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</si>
  <si>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</si>
  <si>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</si>
  <si>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</si>
  <si>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</si>
  <si>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</si>
  <si>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</si>
  <si>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</si>
  <si>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</si>
  <si>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</si>
  <si>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</si>
  <si>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</si>
  <si>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</si>
  <si>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</si>
  <si>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</si>
  <si>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</si>
  <si>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</si>
  <si>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</si>
  <si>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</si>
  <si>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</si>
  <si>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</si>
  <si>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</si>
  <si>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</si>
  <si>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</si>
  <si>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</si>
  <si>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</si>
  <si>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</si>
  <si>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</si>
  <si>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</si>
  <si>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</si>
  <si>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</si>
  <si>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</si>
  <si>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</si>
  <si>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</si>
  <si>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</si>
  <si>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</si>
  <si>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</si>
  <si>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</si>
  <si>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</si>
  <si>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</si>
  <si>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</si>
  <si>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</si>
  <si>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</si>
  <si>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</si>
  <si>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</si>
  <si>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</si>
  <si>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</si>
  <si>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</si>
  <si>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</si>
  <si>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</si>
  <si>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</si>
  <si>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</si>
  <si>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</si>
  <si>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</si>
  <si>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</si>
  <si>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</si>
  <si>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</si>
  <si>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</si>
  <si>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</si>
  <si>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</si>
  <si>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</si>
  <si>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</si>
  <si>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</si>
  <si>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</si>
  <si>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</si>
  <si>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</si>
  <si>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</si>
  <si>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</si>
  <si>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</si>
  <si>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</si>
  <si>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</si>
  <si>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</si>
  <si>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</si>
  <si>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</si>
  <si>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</si>
  <si>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</si>
  <si>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</si>
  <si>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</si>
  <si>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</si>
  <si>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</si>
  <si>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</si>
  <si>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</si>
  <si>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</si>
  <si>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</si>
  <si>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</si>
  <si>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</si>
  <si>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</si>
  <si>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</si>
  <si>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</si>
  <si>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</si>
  <si>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</si>
  <si>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</si>
  <si>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</si>
  <si>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</si>
  <si>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</si>
  <si>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</si>
  <si>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</si>
  <si>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</si>
  <si>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</si>
  <si>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</si>
  <si>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</si>
  <si>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</si>
  <si>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</si>
  <si>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</si>
  <si>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</si>
  <si>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</si>
  <si>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</si>
  <si>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</si>
  <si>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</si>
  <si>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</si>
  <si>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</si>
  <si>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</si>
  <si>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</si>
  <si>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</si>
  <si>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</si>
  <si>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</si>
  <si>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</si>
  <si>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</si>
  <si>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</si>
  <si>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</si>
  <si>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</si>
  <si>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</si>
  <si>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</si>
  <si>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</si>
  <si>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</si>
  <si>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</si>
  <si>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</si>
  <si>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</si>
  <si>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</si>
  <si>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</si>
  <si>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</si>
  <si>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</si>
  <si>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</si>
  <si>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</si>
  <si>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</si>
  <si>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</si>
  <si>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</si>
  <si>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</si>
  <si>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</si>
  <si>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</si>
  <si>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</si>
  <si>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</si>
  <si>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</si>
  <si>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</si>
  <si>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</si>
  <si>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</si>
  <si>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</si>
  <si>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</si>
  <si>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</si>
  <si>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</si>
  <si>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</si>
  <si>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</si>
  <si>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</si>
  <si>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</si>
  <si>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</si>
  <si>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</si>
  <si>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</si>
  <si>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</si>
  <si>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</si>
  <si>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</si>
  <si>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</si>
  <si>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</si>
  <si>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</si>
  <si>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</si>
  <si>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</si>
  <si>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</si>
  <si>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</si>
  <si>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</si>
  <si>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</si>
  <si>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</si>
  <si>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</si>
  <si>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</si>
  <si>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</si>
  <si>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</si>
  <si>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</si>
  <si>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</si>
  <si>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</si>
  <si>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</si>
  <si>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</si>
  <si>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</si>
  <si>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</si>
  <si>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</si>
  <si>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</si>
  <si>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</si>
  <si>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</si>
  <si>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</si>
  <si>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</si>
  <si>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</si>
  <si>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</si>
  <si>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</si>
  <si>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</si>
  <si>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</si>
  <si>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</si>
  <si>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</si>
  <si>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</si>
  <si>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</si>
  <si>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</si>
  <si>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</si>
  <si>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</si>
  <si>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</si>
  <si>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</si>
  <si>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</si>
  <si>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</si>
  <si>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</si>
  <si>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</si>
  <si>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</si>
  <si>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</si>
  <si>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</si>
  <si>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</si>
  <si>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</si>
  <si>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</si>
  <si>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</si>
  <si>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</si>
  <si>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</si>
  <si>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</si>
  <si>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</si>
  <si>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</si>
  <si>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</si>
  <si>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</si>
  <si>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</si>
  <si>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</si>
  <si>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</si>
  <si>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</si>
  <si>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</si>
  <si>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</si>
  <si>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</si>
  <si>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</si>
  <si>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</si>
  <si>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</si>
  <si>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</si>
  <si>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</si>
  <si>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</si>
  <si>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</si>
  <si>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</si>
  <si>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</si>
  <si>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</si>
  <si>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</si>
  <si>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</si>
  <si>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</si>
  <si>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</si>
  <si>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</si>
  <si>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</si>
  <si>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</si>
  <si>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</si>
  <si>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</si>
  <si>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</si>
  <si>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</si>
  <si>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</si>
  <si>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</si>
  <si>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</si>
  <si>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</si>
  <si>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</si>
  <si>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</si>
  <si>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</si>
  <si>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</si>
  <si>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</si>
  <si>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</si>
  <si>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</si>
  <si>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</si>
  <si>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</si>
  <si>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</si>
  <si>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</si>
  <si>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</si>
  <si>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</si>
  <si>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</si>
  <si>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</si>
  <si>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</si>
  <si>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</si>
  <si>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</si>
  <si>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</si>
  <si>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</si>
  <si>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</si>
  <si>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</si>
  <si>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</si>
  <si>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</si>
  <si>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</si>
  <si>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</si>
  <si>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</si>
  <si>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</si>
  <si>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</si>
  <si>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</si>
  <si>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</si>
  <si>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</si>
  <si>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</si>
  <si>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</si>
  <si>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</si>
  <si>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</si>
  <si>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</si>
  <si>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</si>
  <si>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</si>
  <si>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</si>
  <si>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</si>
  <si>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</si>
  <si>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</si>
  <si>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</si>
  <si>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</si>
  <si>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</si>
  <si>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</si>
  <si>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</si>
  <si>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</si>
  <si>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</si>
  <si>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</si>
  <si>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</si>
  <si>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</si>
  <si>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</si>
  <si>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</si>
  <si>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</si>
  <si>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</si>
  <si>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</si>
  <si>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</si>
  <si>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</si>
  <si>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</si>
  <si>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</si>
  <si>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</si>
  <si>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</si>
  <si>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</si>
  <si>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</si>
  <si>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</si>
  <si>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</si>
  <si>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</si>
  <si>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</si>
  <si>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</si>
  <si>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</si>
  <si>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</si>
  <si>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</si>
  <si>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</si>
  <si>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</si>
  <si>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</si>
  <si>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</si>
  <si>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</si>
  <si>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</si>
  <si>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</si>
  <si>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</si>
  <si>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</si>
  <si>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</si>
  <si>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</si>
  <si>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</si>
  <si>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</si>
  <si>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</si>
  <si>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</si>
  <si>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</si>
  <si>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</si>
  <si>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</si>
  <si>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</si>
  <si>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</si>
  <si>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</si>
  <si>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</si>
  <si>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</si>
  <si>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</si>
  <si>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</si>
  <si>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</si>
  <si>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</si>
  <si>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</si>
  <si>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</si>
  <si>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</si>
  <si>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</si>
  <si>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</si>
  <si>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</si>
  <si>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</si>
  <si>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</si>
  <si>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</si>
  <si>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</si>
  <si>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</si>
  <si>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</si>
  <si>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</si>
  <si>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</si>
  <si>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</si>
  <si>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</si>
  <si>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</si>
  <si>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</si>
  <si>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</si>
  <si>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</si>
  <si>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</si>
  <si>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</si>
  <si>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</si>
  <si>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</si>
  <si>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</si>
  <si>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</si>
  <si>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</si>
  <si>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</si>
  <si>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</si>
  <si>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</si>
  <si>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</si>
  <si>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</si>
  <si>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</si>
  <si>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</si>
  <si>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</si>
  <si>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</si>
  <si>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</si>
  <si>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</si>
  <si>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</si>
  <si>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</si>
  <si>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</si>
  <si>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</si>
  <si>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</si>
  <si>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</si>
  <si>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</si>
  <si>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</si>
  <si>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</si>
  <si>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</si>
  <si>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</si>
  <si>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</si>
  <si>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</si>
  <si>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</si>
  <si>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</si>
  <si>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</si>
  <si>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</si>
  <si>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</si>
  <si>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</si>
  <si>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</si>
  <si>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</si>
  <si>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</si>
  <si>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</si>
  <si>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</si>
  <si>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</si>
  <si>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</si>
  <si>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</si>
  <si>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</si>
  <si>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</si>
  <si>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</si>
  <si>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</si>
  <si>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</si>
  <si>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</si>
  <si>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</si>
  <si>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</si>
  <si>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</si>
  <si>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</si>
  <si>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</si>
  <si>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</si>
  <si>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</si>
  <si>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</si>
  <si>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</si>
  <si>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</si>
  <si>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</si>
  <si>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</si>
  <si>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</si>
  <si>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</si>
  <si>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</si>
  <si>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</si>
  <si>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</si>
  <si>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</si>
  <si>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</si>
  <si>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</si>
  <si>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</si>
  <si>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</si>
  <si>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</si>
  <si>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</si>
  <si>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</si>
  <si>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</si>
  <si>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</si>
  <si>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</si>
  <si>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</si>
  <si>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</si>
  <si>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</si>
  <si>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</si>
  <si>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</si>
  <si>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</si>
  <si>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</si>
  <si>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</si>
  <si>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</si>
  <si>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</si>
  <si>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</si>
  <si>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</si>
  <si>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</si>
  <si>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</si>
  <si>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</si>
  <si>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</si>
  <si>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</si>
  <si>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</si>
  <si>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</si>
  <si>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</si>
  <si>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</si>
  <si>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</si>
  <si>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</si>
  <si>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</si>
  <si>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</si>
  <si>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</si>
  <si>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</si>
  <si>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</si>
  <si>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</si>
  <si>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</si>
  <si>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</si>
  <si>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</si>
  <si>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</si>
  <si>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</si>
  <si>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</si>
  <si>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</si>
  <si>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</si>
  <si>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</si>
  <si>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</si>
  <si>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</si>
  <si>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</si>
  <si>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</si>
  <si>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</si>
  <si>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</si>
  <si>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</si>
  <si>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</si>
  <si>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</si>
  <si>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</si>
  <si>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</si>
  <si>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</si>
  <si>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</si>
  <si>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</si>
  <si>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</si>
  <si>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</si>
  <si>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</si>
  <si>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</si>
  <si>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</si>
  <si>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</si>
  <si>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</si>
  <si>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</si>
  <si>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</si>
  <si>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</si>
  <si>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</si>
  <si>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</si>
  <si>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</si>
  <si>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</si>
  <si>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</si>
  <si>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</si>
  <si>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</si>
  <si>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</si>
  <si>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</si>
  <si>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</si>
  <si>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</si>
  <si>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</si>
  <si>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</si>
  <si>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</si>
  <si>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</si>
  <si>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</si>
  <si>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</si>
  <si>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</si>
  <si>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</si>
  <si>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</si>
  <si>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</si>
  <si>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</si>
  <si>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</si>
  <si>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</si>
  <si>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</si>
  <si>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</si>
  <si>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</si>
  <si>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</si>
  <si>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</si>
  <si>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</si>
  <si>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</si>
  <si>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</si>
  <si>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</si>
  <si>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</si>
  <si>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</si>
  <si>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</si>
  <si>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</si>
  <si>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</si>
  <si>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</si>
  <si>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</si>
  <si>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</si>
  <si>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</si>
  <si>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</si>
  <si>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</si>
  <si>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</si>
  <si>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</si>
  <si>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</si>
  <si>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</si>
  <si>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</si>
  <si>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</si>
  <si>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</si>
  <si>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</si>
  <si>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</si>
  <si>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</si>
  <si>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</si>
  <si>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</si>
  <si>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</si>
  <si>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</si>
  <si>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</si>
  <si>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</si>
  <si>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</si>
  <si>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</si>
  <si>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</si>
  <si>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</si>
  <si>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</si>
  <si>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</si>
  <si>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</si>
  <si>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</si>
  <si>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</si>
  <si>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</si>
  <si>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</si>
  <si>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</si>
  <si>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</si>
  <si>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</si>
  <si>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</si>
  <si>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</si>
  <si>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</si>
  <si>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</si>
  <si>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</si>
  <si>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</si>
  <si>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</si>
  <si>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</si>
  <si>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</si>
  <si>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</si>
  <si>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</si>
  <si>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</si>
  <si>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</si>
  <si>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</si>
  <si>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</si>
  <si>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</si>
  <si>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</si>
  <si>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</si>
  <si>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</si>
  <si>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</si>
  <si>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</si>
  <si>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</si>
  <si>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</si>
  <si>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</si>
  <si>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</si>
  <si>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</si>
  <si>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</si>
  <si>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</si>
  <si>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</si>
  <si>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</si>
  <si>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</si>
  <si>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</si>
  <si>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</si>
  <si>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</si>
  <si>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</si>
  <si>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</si>
  <si>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</si>
  <si>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</si>
  <si>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</si>
  <si>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</si>
  <si>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</si>
  <si>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</si>
  <si>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</si>
  <si>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</si>
  <si>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</si>
  <si>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</si>
  <si>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</si>
  <si>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</si>
  <si>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</si>
  <si>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</si>
  <si>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</si>
  <si>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</si>
  <si>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</si>
  <si>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</si>
  <si>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</si>
  <si>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</si>
  <si>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</si>
  <si>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</si>
  <si>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</si>
  <si>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</si>
  <si>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</si>
  <si>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</si>
  <si>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</si>
  <si>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</si>
  <si>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</si>
  <si>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</si>
  <si>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</si>
  <si>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</si>
  <si>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</si>
  <si>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</si>
  <si>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</si>
  <si>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</si>
  <si>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</si>
  <si>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</si>
  <si>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</si>
  <si>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</si>
  <si>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</si>
  <si>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</si>
  <si>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</si>
  <si>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</si>
  <si>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</si>
  <si>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</si>
  <si>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</si>
  <si>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</si>
  <si>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</si>
  <si>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</si>
  <si>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</si>
  <si>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</si>
  <si>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</si>
  <si>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</si>
  <si>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</si>
  <si>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</si>
  <si>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</si>
  <si>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</si>
  <si>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</si>
  <si>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</si>
  <si>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</si>
  <si>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</si>
  <si>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</si>
  <si>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</si>
  <si>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</si>
  <si>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</si>
  <si>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</si>
  <si>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</si>
  <si>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</si>
  <si>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</si>
  <si>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</si>
  <si>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</si>
  <si>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</si>
  <si>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</si>
  <si>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</si>
  <si>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</si>
  <si>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</si>
  <si>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</si>
  <si>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</si>
  <si>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</si>
  <si>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</si>
  <si>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</si>
  <si>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</si>
  <si>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</si>
  <si>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</si>
  <si>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</si>
  <si>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</si>
  <si>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</si>
  <si>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</si>
  <si>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</si>
  <si>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</si>
  <si>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</si>
  <si>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</si>
  <si>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</si>
  <si>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</si>
  <si>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</si>
  <si>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</si>
  <si>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</si>
  <si>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</si>
  <si>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</si>
  <si>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</si>
  <si>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</si>
  <si>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</si>
  <si>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</si>
  <si>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</si>
  <si>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</si>
  <si>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</si>
  <si>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</si>
  <si>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</si>
  <si>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</si>
  <si>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</si>
  <si>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</si>
  <si>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</si>
  <si>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</si>
  <si>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</si>
  <si>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</si>
  <si>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</si>
  <si>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</si>
  <si>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</si>
  <si>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</si>
  <si>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</si>
  <si>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</si>
  <si>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</si>
  <si>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</si>
  <si>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</si>
  <si>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</si>
  <si>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</si>
  <si>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</si>
  <si>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</si>
  <si>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</si>
  <si>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</si>
  <si>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</si>
  <si>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</si>
  <si>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</si>
  <si>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</si>
  <si>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</si>
  <si>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</si>
  <si>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</si>
  <si>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</si>
  <si>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</si>
  <si>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</si>
  <si>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</si>
  <si>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</si>
  <si>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</si>
  <si>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</si>
  <si>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</si>
  <si>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</si>
  <si>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</si>
  <si>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</si>
  <si>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</si>
  <si>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</si>
  <si>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</si>
  <si>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</si>
  <si>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</si>
  <si>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</si>
  <si>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</si>
  <si>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</si>
  <si>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</si>
  <si>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</si>
  <si>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</si>
  <si>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</si>
  <si>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</si>
  <si>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</si>
  <si>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</si>
  <si>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</si>
  <si>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</si>
  <si>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</si>
  <si>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</si>
  <si>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</si>
  <si>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</si>
  <si>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</si>
  <si>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</si>
  <si>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</si>
  <si>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</si>
  <si>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</si>
  <si>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</si>
  <si>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</si>
  <si>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</si>
  <si>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</si>
  <si>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</si>
  <si>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</si>
  <si>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</si>
  <si>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</si>
  <si>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</si>
  <si>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</si>
  <si>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</si>
  <si>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</si>
  <si>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</si>
  <si>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</si>
  <si>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</si>
  <si>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</si>
  <si>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</si>
  <si>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</si>
  <si>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</si>
  <si>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</si>
  <si>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</si>
  <si>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</si>
  <si>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</si>
  <si>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</si>
  <si>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</si>
  <si>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</si>
  <si>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</si>
  <si>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</si>
  <si>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</si>
  <si>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</si>
  <si>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</si>
  <si>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</si>
  <si>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</si>
  <si>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</si>
  <si>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</si>
  <si>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</si>
  <si>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</si>
  <si>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</si>
  <si>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</si>
  <si>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</si>
  <si>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</si>
  <si>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</si>
  <si>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</si>
  <si>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</si>
  <si>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</si>
  <si>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</si>
  <si>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</si>
  <si>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</si>
  <si>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</si>
  <si>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</si>
  <si>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</si>
  <si>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</si>
  <si>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</si>
  <si>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</si>
  <si>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</si>
  <si>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</si>
  <si>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</si>
  <si>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</si>
  <si>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</si>
  <si>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</si>
  <si>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</si>
  <si>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</si>
  <si>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</si>
  <si>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</si>
  <si>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</si>
  <si>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</si>
  <si>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</si>
  <si>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</si>
  <si>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</si>
  <si>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</si>
  <si>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</si>
  <si>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</si>
  <si>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</si>
  <si>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</si>
  <si>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</si>
  <si>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</si>
  <si>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</si>
  <si>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</si>
  <si>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</si>
  <si>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</si>
  <si>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</si>
  <si>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</si>
  <si>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</si>
  <si>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</si>
  <si>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</si>
  <si>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</si>
  <si>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</si>
  <si>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</si>
  <si>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</si>
  <si>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</si>
  <si>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</si>
  <si>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</si>
  <si>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</si>
  <si>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</si>
  <si>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</si>
  <si>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</si>
  <si>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</si>
  <si>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</si>
  <si>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</si>
  <si>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</si>
  <si>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</si>
  <si>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</si>
  <si>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</si>
  <si>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</si>
  <si>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</si>
  <si>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</si>
  <si>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</si>
  <si>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</si>
  <si>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</si>
  <si>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</si>
  <si>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</si>
  <si>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</si>
  <si>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</si>
  <si>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</si>
  <si>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</si>
  <si>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</si>
  <si>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</si>
  <si>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</si>
  <si>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</si>
  <si>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</si>
  <si>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</si>
  <si>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</si>
  <si>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</si>
  <si>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</si>
  <si>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</si>
  <si>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</si>
  <si>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</si>
  <si>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</si>
  <si>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</si>
  <si>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</si>
  <si>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</si>
  <si>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</si>
  <si>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</si>
  <si>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</si>
  <si>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</si>
  <si>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</si>
  <si>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</si>
  <si>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</si>
  <si>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</si>
  <si>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</si>
  <si>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</si>
  <si>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</si>
  <si>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</si>
  <si>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</si>
  <si>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</si>
  <si>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</si>
  <si>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</si>
  <si>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</si>
  <si>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</si>
  <si>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</si>
  <si>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</si>
  <si>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</si>
  <si>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</si>
  <si>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</si>
  <si>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</si>
  <si>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</si>
  <si>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</si>
  <si>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</si>
  <si>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</si>
  <si>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</si>
  <si>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</si>
  <si>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</si>
  <si>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</si>
  <si>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</si>
  <si>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</si>
  <si>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</si>
  <si>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</si>
  <si>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</si>
  <si>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</si>
  <si>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</si>
  <si>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</si>
  <si>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</si>
  <si>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</si>
  <si>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</si>
  <si>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</si>
  <si>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</si>
  <si>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</si>
  <si>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</si>
  <si>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</si>
  <si>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</si>
  <si>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</si>
  <si>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</si>
  <si>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</si>
  <si>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</si>
  <si>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</si>
  <si>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</si>
  <si>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</si>
  <si>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</si>
  <si>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</si>
  <si>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</si>
  <si>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</si>
  <si>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</si>
  <si>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</si>
  <si>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</si>
  <si>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</si>
  <si>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</si>
  <si>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</si>
  <si>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</si>
  <si>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</si>
  <si>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</si>
  <si>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</si>
  <si>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</si>
  <si>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</si>
  <si>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</si>
  <si>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</si>
  <si>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</si>
  <si>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</si>
  <si>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</si>
  <si>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</si>
  <si>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</si>
  <si>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</si>
  <si>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</si>
  <si>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</si>
  <si>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</si>
  <si>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</si>
  <si>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</si>
  <si>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</si>
  <si>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</si>
  <si>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</si>
  <si>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</si>
  <si>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</si>
  <si>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</si>
  <si>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</si>
  <si>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</si>
  <si>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</si>
  <si>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</si>
  <si>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</si>
  <si>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</si>
  <si>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</si>
  <si>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</si>
  <si>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</si>
  <si>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</si>
  <si>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</si>
  <si>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</si>
  <si>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</si>
  <si>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</si>
  <si>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</si>
  <si>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</si>
  <si>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</si>
  <si>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</si>
  <si>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</si>
  <si>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</si>
  <si>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</si>
  <si>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</si>
  <si>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</si>
  <si>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</si>
  <si>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</si>
  <si>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</si>
  <si>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</si>
  <si>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</si>
  <si>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</si>
  <si>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</si>
  <si>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</si>
  <si>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</si>
  <si>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</si>
  <si>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</si>
  <si>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</si>
  <si>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</si>
  <si>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</si>
  <si>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</si>
  <si>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</si>
  <si>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</si>
  <si>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</si>
  <si>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</si>
  <si>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</si>
  <si>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</si>
  <si>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</si>
  <si>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</si>
  <si>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</si>
  <si>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</si>
  <si>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</si>
  <si>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</si>
  <si>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</si>
  <si>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</si>
  <si>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</si>
  <si>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</si>
  <si>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</si>
  <si>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</si>
  <si>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</si>
  <si>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</si>
  <si>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</si>
  <si>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</si>
  <si>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</si>
  <si>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</si>
  <si>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</si>
  <si>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</si>
  <si>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</si>
  <si>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</si>
  <si>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</si>
  <si>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</si>
  <si>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</si>
  <si>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</si>
  <si>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</si>
  <si>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</si>
  <si>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</si>
  <si>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</si>
  <si>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</si>
  <si>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</si>
  <si>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</si>
  <si>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</si>
  <si>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</si>
  <si>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</si>
  <si>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</si>
  <si>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</si>
  <si>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</si>
  <si>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</si>
  <si>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</si>
  <si>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</si>
  <si>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</si>
  <si>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</si>
  <si>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</si>
  <si>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</si>
  <si>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</si>
  <si>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</si>
  <si>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</si>
  <si>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</si>
  <si>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</si>
  <si>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</si>
  <si>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</si>
  <si>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</si>
  <si>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</si>
  <si>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</si>
  <si>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</si>
  <si>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</si>
  <si>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</si>
  <si>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</si>
  <si>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</si>
  <si>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</si>
  <si>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</si>
  <si>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</si>
  <si>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</si>
  <si>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</si>
  <si>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</si>
  <si>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</si>
  <si>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</si>
  <si>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</si>
  <si>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</si>
  <si>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</si>
  <si>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</si>
  <si>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</si>
  <si>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</si>
  <si>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</si>
  <si>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</si>
  <si>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</si>
  <si>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</si>
  <si>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</si>
  <si>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</si>
  <si>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</si>
  <si>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</si>
  <si>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</si>
  <si>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</si>
  <si>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</si>
  <si>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</si>
  <si>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</si>
  <si>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</si>
  <si>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</si>
  <si>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</si>
  <si>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</si>
  <si>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</si>
  <si>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</si>
  <si>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</si>
  <si>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</si>
  <si>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</si>
  <si>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</si>
  <si>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</si>
  <si>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</si>
  <si>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</si>
  <si>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</si>
  <si>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</si>
  <si>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</si>
  <si>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</si>
  <si>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</si>
  <si>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</si>
  <si>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</si>
  <si>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</si>
  <si>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</si>
  <si>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</si>
  <si>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</si>
  <si>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</si>
  <si>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</si>
  <si>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</si>
  <si>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</si>
  <si>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</si>
  <si>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</si>
  <si>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</si>
  <si>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</si>
  <si>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</si>
  <si>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</si>
  <si>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</si>
  <si>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</si>
  <si>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</si>
  <si>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</si>
  <si>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</si>
  <si>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</si>
  <si>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</si>
  <si>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</si>
  <si>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</si>
  <si>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</si>
  <si>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</si>
  <si>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</si>
  <si>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</si>
  <si>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</si>
  <si>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</si>
  <si>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</si>
  <si>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</si>
  <si>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</si>
  <si>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</si>
  <si>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</si>
  <si>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</si>
  <si>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</si>
  <si>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</si>
  <si>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</si>
  <si>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</si>
  <si>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</si>
  <si>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</si>
  <si>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</si>
  <si>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</si>
  <si>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</si>
  <si>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</si>
  <si>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</si>
  <si>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</si>
  <si>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</si>
  <si>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</si>
  <si>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</si>
  <si>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</si>
  <si>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</si>
  <si>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</si>
  <si>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</si>
  <si>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</si>
  <si>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</si>
  <si>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</si>
  <si>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</si>
  <si>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</si>
  <si>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</si>
  <si>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</si>
  <si>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</si>
  <si>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</si>
  <si>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</si>
  <si>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</si>
  <si>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</si>
  <si>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</si>
  <si>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</si>
  <si>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</si>
  <si>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</si>
  <si>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</si>
  <si>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</si>
  <si>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</si>
  <si>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</si>
  <si>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</si>
  <si>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</si>
  <si>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</si>
  <si>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</si>
  <si>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</si>
  <si>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</si>
  <si>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</si>
  <si>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</si>
  <si>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</si>
  <si>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</si>
  <si>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</si>
  <si>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</si>
  <si>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</si>
  <si>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</si>
  <si>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</si>
  <si>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</si>
  <si>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</si>
  <si>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</si>
  <si>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</si>
  <si>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</si>
  <si>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</si>
  <si>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</si>
  <si>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</si>
  <si>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</si>
  <si>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</si>
  <si>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</si>
  <si>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</si>
  <si>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</si>
  <si>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</si>
  <si>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</si>
  <si>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</si>
  <si>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</si>
  <si>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</si>
  <si>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</si>
  <si>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</si>
  <si>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</si>
  <si>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</si>
  <si>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</si>
  <si>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</si>
  <si>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</si>
  <si>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</si>
  <si>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</si>
  <si>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</si>
  <si>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</si>
  <si>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</si>
  <si>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</si>
  <si>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</si>
  <si>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</si>
  <si>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</si>
  <si>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</si>
  <si>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</si>
  <si>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</si>
  <si>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</si>
  <si>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</si>
  <si>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</si>
  <si>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</si>
  <si>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</si>
  <si>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</si>
  <si>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</si>
  <si>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</si>
  <si>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</si>
  <si>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</si>
  <si>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</si>
  <si>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</si>
  <si>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</si>
  <si>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</si>
  <si>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</si>
  <si>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</si>
  <si>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</si>
  <si>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</si>
  <si>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</si>
  <si>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</si>
  <si>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</si>
  <si>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</si>
  <si>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</si>
  <si>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</si>
  <si>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</si>
  <si>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</si>
  <si>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</si>
  <si>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</si>
  <si>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</si>
  <si>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</si>
  <si>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</si>
  <si>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</si>
  <si>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</si>
  <si>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</si>
  <si>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</si>
  <si>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</si>
  <si>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</si>
  <si>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</si>
  <si>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</si>
  <si>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</si>
  <si>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</si>
  <si>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</si>
  <si>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</si>
  <si>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</si>
  <si>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</si>
  <si>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</si>
  <si>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</si>
  <si>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</si>
  <si>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</si>
  <si>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</si>
  <si>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</si>
  <si>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</si>
  <si>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</si>
  <si>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</si>
  <si>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</si>
  <si>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</si>
  <si>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</si>
  <si>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</si>
  <si>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</si>
  <si>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</si>
  <si>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</si>
  <si>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</si>
  <si>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</si>
  <si>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</si>
  <si>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</si>
  <si>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</si>
  <si>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</si>
  <si>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</si>
  <si>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</si>
  <si>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</si>
  <si>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</si>
  <si>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</si>
  <si>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</si>
  <si>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</si>
  <si>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</si>
  <si>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</si>
  <si>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</si>
  <si>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</si>
  <si>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</si>
  <si>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</si>
  <si>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</si>
  <si>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</si>
  <si>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</si>
  <si>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</si>
  <si>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</si>
  <si>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</si>
  <si>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</si>
  <si>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</si>
  <si>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</si>
  <si>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</si>
  <si>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</si>
  <si>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</si>
  <si>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</si>
  <si>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</si>
  <si>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</si>
  <si>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</si>
  <si>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</si>
  <si>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</si>
  <si>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</si>
  <si>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</si>
  <si>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</si>
  <si>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</si>
  <si>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</si>
  <si>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</si>
  <si>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</si>
  <si>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</si>
  <si>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</si>
  <si>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</si>
  <si>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</si>
  <si>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</si>
  <si>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</si>
  <si>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</si>
  <si>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</si>
  <si>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</si>
  <si>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</si>
  <si>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</si>
  <si>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</si>
  <si>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</si>
  <si>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</si>
  <si>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</si>
  <si>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</si>
  <si>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</si>
  <si>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</si>
  <si>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</si>
  <si>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</si>
  <si>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</si>
  <si>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</si>
  <si>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</si>
  <si>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</si>
  <si>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</si>
  <si>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</si>
  <si>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</si>
  <si>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</si>
  <si>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</si>
  <si>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</si>
  <si>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</si>
  <si>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</si>
  <si>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</si>
  <si>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</si>
  <si>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</si>
  <si>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</si>
  <si>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</si>
  <si>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</si>
  <si>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</si>
  <si>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</si>
  <si>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</si>
  <si>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</si>
  <si>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</si>
  <si>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</si>
  <si>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</si>
  <si>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</si>
  <si>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</si>
  <si>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</si>
  <si>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</si>
  <si>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</si>
  <si>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</si>
  <si>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</si>
  <si>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</si>
  <si>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</si>
  <si>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</si>
  <si>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</si>
  <si>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</si>
  <si>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</si>
  <si>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</si>
  <si>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</si>
  <si>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</si>
  <si>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</si>
  <si>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</si>
  <si>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</si>
  <si>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</si>
  <si>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</si>
  <si>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</si>
  <si>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</si>
  <si>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</si>
  <si>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</si>
  <si>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</si>
  <si>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</si>
  <si>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</si>
  <si>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</si>
  <si>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</si>
  <si>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</si>
  <si>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</si>
  <si>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</si>
  <si>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</si>
  <si>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</si>
  <si>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</si>
  <si>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</si>
  <si>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</si>
  <si>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</si>
  <si>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</si>
  <si>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</si>
  <si>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</si>
  <si>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</si>
  <si>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</si>
  <si>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</si>
  <si>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</si>
  <si>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</si>
  <si>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</si>
  <si>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</si>
  <si>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</si>
  <si>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</si>
  <si>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</si>
  <si>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</si>
  <si>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</si>
  <si>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</si>
  <si>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</si>
  <si>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</si>
  <si>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</si>
  <si>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</si>
  <si>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</si>
  <si>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</si>
  <si>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</si>
  <si>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</si>
  <si>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</si>
  <si>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</si>
  <si>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</si>
  <si>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</si>
  <si>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</si>
  <si>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</si>
  <si>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</si>
  <si>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</si>
  <si>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</si>
  <si>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</si>
  <si>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</si>
  <si>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</si>
  <si>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</si>
  <si>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</si>
  <si>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</si>
  <si>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</si>
  <si>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</si>
  <si>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</si>
  <si>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</si>
  <si>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</si>
  <si>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</si>
  <si>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</si>
  <si>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</si>
  <si>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</si>
  <si>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</si>
  <si>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</si>
  <si>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</si>
  <si>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</si>
  <si>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</si>
  <si>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</si>
  <si>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</si>
  <si>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</si>
  <si>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</si>
  <si>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</si>
  <si>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</si>
  <si>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</si>
  <si>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</si>
  <si>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</si>
  <si>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</si>
  <si>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</si>
  <si>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</si>
  <si>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</si>
  <si>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</si>
  <si>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</si>
  <si>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</si>
  <si>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</si>
  <si>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</si>
  <si>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</si>
  <si>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</si>
  <si>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</si>
  <si>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</si>
  <si>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</si>
  <si>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</si>
  <si>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</si>
  <si>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</si>
  <si>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</si>
  <si>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</si>
  <si>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</si>
  <si>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</si>
  <si>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</si>
  <si>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</si>
  <si>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</si>
  <si>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</si>
  <si>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</si>
  <si>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</si>
  <si>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</si>
  <si>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</si>
  <si>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</si>
  <si>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</si>
  <si>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</si>
  <si>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</si>
  <si>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</si>
  <si>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</si>
  <si>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</si>
  <si>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</si>
  <si>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</si>
  <si>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</si>
  <si>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</si>
  <si>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</si>
  <si>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</si>
  <si>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</si>
  <si>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</si>
  <si>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</si>
  <si>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</si>
  <si>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</si>
  <si>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</si>
  <si>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</si>
  <si>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</si>
  <si>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</si>
  <si>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</si>
  <si>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</si>
  <si>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</si>
  <si>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</si>
  <si>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</si>
  <si>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</si>
  <si>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</si>
  <si>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</si>
  <si>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</si>
  <si>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</si>
  <si>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</si>
  <si>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</si>
  <si>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</si>
  <si>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</si>
  <si>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</si>
  <si>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</si>
  <si>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</si>
  <si>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</si>
  <si>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</si>
  <si>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</si>
  <si>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</si>
  <si>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</si>
  <si>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</si>
  <si>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</si>
  <si>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</si>
  <si>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</si>
  <si>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</si>
  <si>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</si>
  <si>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</si>
  <si>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</si>
  <si>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</si>
  <si>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</si>
  <si>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</si>
  <si>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</si>
  <si>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</si>
  <si>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</si>
  <si>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</si>
  <si>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</si>
  <si>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</si>
  <si>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</si>
  <si>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</si>
  <si>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</si>
  <si>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</si>
  <si>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</si>
  <si>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</si>
  <si>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</si>
  <si>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</si>
  <si>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</si>
  <si>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</si>
  <si>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</si>
  <si>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</si>
  <si>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</si>
  <si>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</si>
  <si>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</si>
  <si>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</si>
  <si>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</si>
  <si>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</si>
  <si>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</si>
  <si>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</si>
  <si>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</si>
  <si>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</si>
  <si>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</si>
  <si>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</si>
  <si>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</si>
  <si>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</si>
  <si>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</si>
  <si>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</si>
  <si>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</si>
  <si>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</si>
  <si>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</si>
  <si>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</si>
  <si>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</si>
  <si>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</si>
  <si>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</si>
  <si>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</si>
  <si>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</si>
  <si>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</si>
  <si>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</si>
  <si>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</si>
  <si>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</si>
  <si>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</si>
  <si>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</si>
  <si>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</si>
  <si>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</si>
  <si>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</si>
  <si>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</si>
  <si>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</si>
  <si>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</si>
  <si>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</si>
  <si>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</si>
  <si>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</si>
  <si>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</si>
  <si>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</si>
  <si>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</si>
  <si>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</si>
  <si>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</si>
  <si>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</si>
  <si>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</si>
  <si>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</si>
  <si>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</si>
  <si>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</si>
  <si>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</si>
  <si>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</si>
  <si>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</si>
  <si>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</si>
  <si>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</si>
  <si>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</si>
  <si>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</si>
  <si>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</si>
  <si>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</si>
  <si>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</si>
  <si>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</si>
  <si>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</si>
  <si>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</si>
  <si>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</si>
  <si>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</si>
  <si>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</si>
  <si>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</si>
  <si>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</si>
  <si>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</si>
  <si>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</si>
  <si>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</si>
  <si>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</si>
  <si>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</si>
  <si>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</si>
  <si>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</si>
  <si>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</si>
  <si>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</si>
  <si>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</si>
  <si>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</si>
  <si>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</si>
  <si>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</si>
  <si>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</si>
  <si>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</si>
  <si>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</si>
  <si>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</si>
  <si>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</si>
  <si>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</si>
  <si>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</si>
  <si>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</si>
  <si>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</si>
  <si>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</si>
  <si>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</si>
  <si>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</si>
  <si>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</si>
  <si>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</si>
  <si>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</si>
  <si>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</si>
  <si>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</si>
  <si>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</si>
  <si>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</si>
  <si>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</si>
  <si>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</si>
  <si>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</si>
  <si>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</si>
  <si>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</si>
  <si>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</si>
  <si>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</si>
  <si>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</si>
  <si>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</si>
  <si>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</si>
  <si>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</si>
  <si>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</si>
  <si>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</si>
  <si>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</si>
  <si>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</si>
  <si>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</si>
  <si>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</si>
  <si>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</si>
  <si>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</si>
  <si>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</si>
  <si>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</si>
  <si>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</si>
  <si>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</si>
  <si>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</si>
  <si>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</si>
  <si>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</si>
  <si>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</si>
  <si>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</si>
  <si>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</si>
  <si>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</si>
  <si>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</si>
  <si>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</si>
  <si>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</si>
  <si>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</si>
  <si>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</si>
  <si>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</si>
  <si>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</si>
  <si>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</si>
  <si>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</si>
  <si>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</si>
  <si>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</si>
  <si>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</si>
  <si>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</si>
  <si>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</si>
  <si>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</si>
  <si>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</si>
  <si>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</si>
  <si>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</si>
  <si>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</si>
  <si>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</si>
  <si>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</si>
  <si>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</si>
  <si>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</si>
  <si>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</si>
  <si>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</si>
  <si>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</si>
  <si>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</si>
  <si>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</si>
  <si>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</si>
  <si>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</si>
  <si>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</si>
  <si>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</si>
  <si>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</si>
  <si>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</si>
  <si>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</si>
  <si>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</si>
  <si>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</si>
  <si>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</si>
  <si>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</si>
  <si>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</si>
  <si>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</si>
  <si>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</si>
  <si>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</si>
  <si>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</si>
  <si>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</si>
  <si>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</si>
  <si>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</si>
  <si>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</si>
  <si>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</si>
  <si>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</si>
  <si>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</si>
  <si>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</si>
  <si>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</si>
  <si>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</si>
  <si>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</si>
  <si>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</si>
  <si>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</si>
  <si>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</si>
  <si>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</si>
  <si>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</si>
  <si>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</si>
  <si>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</si>
  <si>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</si>
  <si>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</si>
  <si>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</si>
  <si>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</si>
  <si>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</si>
  <si>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</si>
  <si>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</si>
  <si>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</si>
  <si>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</si>
  <si>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</si>
  <si>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</si>
  <si>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</si>
  <si>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</si>
  <si>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</si>
  <si>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</si>
  <si>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</si>
  <si>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</si>
  <si>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</si>
  <si>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</si>
  <si>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</si>
  <si>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</si>
  <si>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</si>
  <si>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</si>
  <si>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</si>
  <si>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</si>
  <si>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</si>
  <si>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</si>
  <si>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</si>
  <si>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</si>
  <si>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</si>
  <si>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</si>
  <si>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</si>
  <si>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</si>
  <si>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</si>
  <si>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</si>
  <si>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</si>
  <si>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</si>
  <si>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</si>
  <si>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</si>
  <si>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</si>
  <si>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</si>
  <si>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</si>
  <si>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</si>
  <si>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</si>
  <si>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</si>
  <si>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</si>
  <si>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</si>
  <si>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</si>
  <si>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</si>
  <si>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</si>
  <si>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</si>
  <si>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</si>
  <si>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</si>
  <si>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</si>
  <si>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</si>
  <si>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</si>
  <si>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</si>
  <si>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</si>
  <si>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</si>
  <si>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</si>
  <si>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</si>
  <si>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</si>
  <si>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</si>
  <si>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</si>
  <si>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</si>
  <si>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</si>
  <si>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</si>
  <si>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</si>
  <si>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</si>
  <si>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</si>
  <si>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</si>
  <si>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</si>
  <si>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</si>
  <si>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</si>
  <si>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</si>
  <si>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</si>
  <si>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</si>
  <si>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</si>
  <si>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</si>
  <si>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</si>
  <si>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</si>
  <si>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</si>
  <si>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</si>
  <si>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</si>
  <si>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</si>
  <si>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</si>
  <si>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</si>
  <si>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</si>
  <si>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</si>
  <si>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</si>
  <si>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</si>
  <si>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</si>
  <si>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</si>
  <si>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</si>
  <si>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</si>
  <si>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</si>
  <si>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</si>
  <si>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</si>
  <si>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</si>
  <si>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</si>
  <si>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</si>
  <si>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</si>
  <si>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</si>
  <si>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</si>
  <si>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</si>
  <si>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</si>
  <si>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</si>
  <si>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</si>
  <si>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</si>
  <si>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</si>
  <si>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</si>
  <si>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</si>
  <si>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</si>
  <si>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</si>
  <si>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</si>
  <si>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</si>
  <si>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</si>
  <si>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</si>
  <si>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</si>
  <si>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</si>
  <si>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</si>
  <si>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</si>
  <si>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</si>
  <si>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</si>
  <si>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</si>
  <si>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</si>
  <si>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</si>
  <si>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</si>
  <si>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</si>
  <si>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</si>
  <si>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</si>
  <si>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</si>
  <si>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</si>
  <si>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</si>
  <si>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</si>
  <si>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</si>
  <si>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</si>
  <si>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</si>
  <si>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</si>
  <si>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</si>
  <si>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</si>
  <si>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</si>
  <si>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</si>
  <si>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</si>
  <si>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</si>
  <si>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</si>
  <si>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</si>
  <si>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</si>
  <si>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</si>
  <si>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</si>
  <si>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</si>
  <si>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</si>
  <si>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</si>
  <si>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</si>
  <si>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</si>
  <si>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</si>
  <si>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</si>
  <si>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</si>
  <si>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</si>
  <si>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</si>
  <si>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</si>
  <si>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</si>
  <si>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</si>
  <si>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</si>
  <si>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</si>
  <si>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</si>
  <si>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</si>
  <si>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</si>
  <si>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</si>
  <si>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</si>
  <si>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</si>
  <si>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</si>
  <si>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</si>
  <si>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</si>
  <si>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</si>
  <si>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</si>
  <si>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</si>
  <si>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</si>
  <si>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</si>
  <si>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</si>
  <si>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</si>
  <si>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</si>
  <si>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</si>
  <si>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</si>
  <si>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</si>
  <si>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</si>
  <si>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</si>
  <si>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</si>
  <si>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</si>
  <si>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</si>
  <si>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</si>
  <si>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</si>
  <si>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</si>
  <si>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</si>
  <si>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</si>
  <si>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</si>
  <si>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</si>
  <si>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</si>
  <si>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</si>
  <si>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</si>
  <si>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</si>
  <si>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</si>
  <si>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</si>
  <si>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</si>
  <si>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</si>
  <si>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</si>
  <si>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</si>
  <si>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</si>
  <si>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</si>
  <si>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</si>
  <si>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</si>
  <si>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</si>
  <si>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</si>
  <si>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</si>
  <si>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</si>
  <si>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</si>
  <si>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</si>
  <si>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</si>
  <si>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</si>
  <si>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</si>
  <si>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</si>
  <si>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</si>
  <si>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</si>
  <si>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</si>
  <si>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</si>
  <si>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</si>
  <si>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</si>
  <si>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</si>
  <si>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</si>
  <si>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</si>
  <si>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</si>
  <si>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</si>
  <si>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</si>
  <si>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</si>
  <si>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</si>
  <si>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</si>
  <si>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</si>
  <si>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</si>
  <si>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</si>
  <si>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</si>
  <si>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</si>
  <si>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</si>
  <si>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</si>
  <si>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</si>
  <si>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</si>
  <si>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</si>
  <si>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</si>
  <si>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</si>
  <si>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</si>
  <si>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</si>
  <si>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</si>
  <si>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</si>
  <si>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</si>
  <si>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</si>
  <si>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</si>
  <si>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</si>
  <si>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</si>
  <si>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</si>
  <si>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</si>
  <si>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</si>
  <si>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</si>
  <si>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</si>
  <si>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</si>
  <si>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</si>
  <si>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</si>
  <si>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</si>
  <si>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</si>
  <si>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</si>
  <si>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</si>
  <si>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</si>
  <si>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</si>
  <si>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</si>
  <si>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</si>
  <si>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</si>
  <si>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</si>
  <si>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</si>
  <si>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</si>
  <si>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</si>
  <si>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</si>
  <si>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</si>
  <si>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</si>
  <si>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</si>
  <si>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</si>
  <si>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</si>
  <si>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</si>
  <si>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</si>
  <si>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</si>
  <si>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</si>
  <si>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</si>
  <si>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</si>
  <si>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</si>
  <si>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</si>
  <si>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</si>
  <si>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</si>
  <si>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</si>
  <si>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</si>
  <si>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</si>
  <si>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</si>
  <si>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</si>
  <si>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</si>
  <si>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</si>
  <si>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</si>
  <si>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</si>
  <si>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</si>
  <si>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</si>
  <si>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</si>
  <si>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</si>
  <si>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</si>
  <si>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</si>
  <si>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</si>
  <si>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</si>
  <si>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</si>
  <si>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</si>
  <si>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</si>
  <si>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</si>
  <si>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</si>
  <si>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</si>
  <si>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</si>
  <si>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</si>
  <si>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</si>
  <si>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</si>
  <si>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</si>
  <si>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</si>
  <si>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</si>
  <si>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</si>
  <si>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</si>
  <si>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</si>
  <si>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</si>
  <si>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</si>
  <si>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</si>
  <si>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</si>
  <si>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</si>
  <si>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</si>
  <si>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</si>
  <si>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</si>
  <si>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</si>
  <si>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</si>
  <si>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</si>
  <si>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</si>
  <si>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</si>
  <si>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</si>
  <si>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</si>
  <si>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</si>
  <si>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</si>
  <si>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</si>
  <si>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</si>
  <si>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</si>
  <si>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</si>
  <si>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</si>
  <si>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</si>
  <si>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</si>
  <si>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</si>
  <si>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</si>
  <si>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</si>
  <si>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</si>
  <si>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</si>
  <si>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</si>
  <si>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</si>
  <si>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</si>
  <si>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</si>
  <si>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</si>
  <si>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</si>
  <si>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</si>
  <si>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</si>
  <si>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</si>
  <si>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</si>
  <si>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</si>
  <si>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</si>
  <si>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</si>
  <si>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</si>
  <si>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</si>
  <si>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</si>
  <si>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</si>
  <si>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</si>
  <si>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</si>
  <si>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</si>
  <si>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</si>
  <si>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</si>
  <si>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</si>
  <si>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</si>
  <si>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</si>
  <si>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</si>
  <si>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</si>
  <si>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</si>
  <si>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</si>
  <si>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</si>
  <si>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</si>
  <si>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</si>
  <si>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</si>
  <si>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</si>
  <si>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</si>
  <si>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</si>
  <si>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</si>
  <si>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</si>
  <si>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</si>
  <si>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</si>
  <si>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</si>
  <si>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</si>
  <si>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</si>
  <si>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</si>
  <si>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</si>
  <si>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</si>
  <si>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</si>
  <si>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</si>
  <si>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</si>
  <si>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</si>
  <si>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</si>
  <si>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</si>
  <si>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</si>
  <si>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</si>
  <si>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</si>
  <si>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</si>
  <si>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</si>
  <si>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</si>
  <si>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</si>
  <si>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</si>
  <si>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</si>
  <si>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</si>
  <si>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</si>
  <si>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</si>
  <si>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</si>
  <si>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</si>
  <si>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</si>
  <si>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</si>
  <si>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</si>
  <si>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</si>
  <si>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</si>
  <si>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</si>
  <si>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</si>
  <si>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</si>
  <si>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</si>
  <si>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</si>
  <si>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</si>
  <si>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</si>
  <si>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</si>
  <si>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</si>
  <si>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</si>
  <si>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</si>
  <si>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</si>
  <si>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</si>
  <si>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</si>
  <si>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</si>
  <si>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</si>
  <si>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</si>
  <si>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</si>
  <si>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</si>
  <si>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</si>
  <si>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</si>
  <si>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</si>
  <si>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</si>
  <si>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</si>
  <si>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</si>
  <si>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</si>
  <si>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</si>
  <si>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</si>
  <si>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</si>
  <si>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</si>
  <si>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</si>
  <si>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</si>
  <si>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</si>
  <si>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</si>
  <si>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</si>
  <si>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</si>
  <si>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</si>
  <si>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</si>
  <si>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</si>
  <si>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</si>
  <si>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</si>
  <si>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</si>
  <si>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</si>
  <si>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</si>
  <si>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</si>
  <si>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</si>
  <si>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</si>
  <si>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</si>
  <si>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</si>
  <si>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</si>
  <si>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</si>
  <si>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</si>
  <si>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</si>
  <si>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</si>
  <si>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</si>
  <si>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</si>
  <si>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</si>
  <si>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</si>
  <si>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</si>
  <si>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</si>
  <si>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</si>
  <si>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</si>
  <si>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</si>
  <si>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</si>
  <si>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</si>
  <si>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</si>
  <si>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</si>
  <si>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</si>
  <si>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</si>
  <si>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</si>
  <si>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</si>
  <si>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</si>
  <si>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</si>
  <si>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</si>
  <si>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</si>
  <si>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</si>
  <si>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</si>
  <si>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</si>
  <si>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</si>
  <si>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</si>
  <si>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</si>
  <si>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</si>
  <si>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</si>
  <si>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</si>
  <si>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</si>
  <si>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</si>
  <si>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</si>
  <si>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</si>
  <si>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</si>
  <si>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</si>
  <si>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</si>
  <si>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</si>
  <si>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</si>
  <si>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</si>
  <si>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</si>
  <si>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</si>
  <si>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</si>
  <si>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</si>
  <si>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</si>
  <si>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</si>
  <si>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</si>
  <si>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</si>
  <si>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</si>
  <si>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</si>
  <si>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</si>
  <si>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</si>
  <si>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</si>
  <si>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</si>
  <si>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</si>
  <si>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</si>
  <si>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</si>
  <si>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</si>
  <si>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</si>
  <si>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</si>
  <si>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</si>
  <si>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</si>
  <si>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</si>
  <si>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</si>
  <si>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</si>
  <si>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</si>
  <si>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</si>
  <si>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</si>
  <si>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</si>
  <si>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</si>
  <si>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</si>
  <si>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</si>
  <si>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</si>
  <si>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</si>
  <si>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</si>
  <si>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</si>
  <si>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</si>
  <si>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</si>
  <si>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</si>
  <si>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</si>
  <si>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</si>
  <si>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</si>
  <si>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</si>
  <si>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</si>
  <si>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</si>
  <si>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</si>
  <si>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</si>
  <si>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</si>
  <si>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</si>
  <si>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</si>
  <si>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</si>
  <si>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</si>
  <si>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</si>
  <si>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</si>
  <si>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</si>
  <si>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</si>
  <si>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</si>
  <si>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</si>
  <si>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</si>
  <si>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</si>
  <si>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</si>
  <si>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</si>
  <si>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</si>
  <si>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</si>
  <si>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</si>
  <si>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</si>
  <si>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</si>
  <si>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</si>
  <si>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</si>
  <si>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</si>
  <si>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</si>
  <si>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</si>
  <si>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</si>
  <si>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</si>
  <si>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</si>
  <si>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</si>
  <si>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</si>
  <si>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</si>
  <si>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</si>
  <si>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</si>
  <si>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</si>
  <si>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</si>
  <si>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</si>
  <si>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</si>
  <si>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</si>
  <si>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</si>
  <si>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</si>
  <si>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</si>
  <si>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</si>
  <si>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</si>
  <si>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</si>
  <si>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</si>
  <si>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</si>
  <si>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</si>
  <si>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</si>
  <si>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</si>
  <si>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</si>
  <si>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</si>
  <si>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</si>
  <si>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</si>
  <si>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</si>
  <si>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</si>
  <si>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</si>
  <si>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</si>
  <si>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</si>
  <si>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</si>
  <si>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</si>
  <si>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</si>
  <si>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</si>
  <si>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</si>
  <si>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</si>
  <si>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</si>
  <si>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</si>
  <si>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</si>
  <si>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</si>
  <si>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</si>
  <si>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</si>
  <si>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</si>
  <si>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</si>
  <si>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</si>
  <si>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</si>
  <si>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</si>
  <si>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</si>
  <si>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</si>
  <si>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</si>
  <si>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</si>
  <si>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</si>
  <si>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</si>
  <si>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</si>
  <si>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</si>
  <si>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</si>
  <si>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</si>
  <si>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</si>
  <si>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</si>
  <si>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</si>
  <si>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</si>
  <si>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</si>
  <si>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</si>
  <si>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</si>
  <si>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</si>
  <si>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</si>
  <si>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</si>
  <si>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</si>
  <si>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</si>
  <si>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</si>
  <si>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</si>
  <si>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</si>
  <si>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</si>
  <si>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</si>
  <si>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</si>
  <si>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</si>
  <si>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</si>
  <si>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</si>
  <si>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</si>
  <si>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</si>
  <si>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</si>
  <si>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</si>
  <si>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</si>
  <si>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</si>
  <si>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</si>
  <si>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</si>
  <si>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</si>
  <si>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</si>
  <si>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</si>
  <si>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</si>
  <si>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</si>
  <si>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</si>
  <si>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</si>
  <si>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</si>
  <si>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</si>
  <si>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</si>
  <si>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</si>
  <si>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</si>
  <si>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</si>
  <si>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</si>
  <si>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</si>
  <si>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</si>
  <si>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</si>
  <si>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</si>
  <si>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</si>
  <si>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</si>
  <si>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</si>
  <si>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</si>
  <si>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</si>
  <si>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</si>
  <si>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</si>
  <si>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</si>
  <si>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</si>
  <si>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</si>
  <si>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</si>
  <si>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</si>
  <si>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</si>
  <si>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</si>
  <si>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</si>
  <si>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</si>
  <si>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</si>
  <si>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</si>
  <si>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</si>
  <si>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</si>
  <si>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</si>
  <si>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</si>
  <si>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</si>
  <si>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</si>
  <si>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</si>
  <si>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</si>
  <si>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</si>
  <si>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</si>
  <si>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</si>
  <si>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</si>
  <si>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</si>
  <si>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</si>
  <si>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</si>
  <si>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</si>
  <si>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</si>
  <si>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</si>
  <si>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</si>
  <si>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</si>
  <si>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</si>
  <si>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</si>
  <si>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</si>
  <si>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</si>
  <si>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</si>
  <si>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</si>
  <si>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</si>
  <si>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</si>
  <si>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</si>
  <si>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</si>
  <si>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</si>
  <si>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</si>
  <si>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</si>
  <si>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</si>
  <si>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</si>
  <si>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</si>
  <si>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</si>
  <si>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</si>
  <si>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</si>
  <si>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</si>
  <si>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</si>
  <si>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</si>
  <si>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</si>
  <si>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</si>
  <si>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</si>
  <si>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</si>
  <si>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</si>
  <si>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</si>
  <si>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</si>
  <si>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</si>
  <si>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</si>
  <si>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</si>
  <si>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</si>
  <si>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</si>
  <si>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</si>
  <si>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</si>
  <si>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</si>
  <si>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</si>
  <si>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</si>
  <si>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</si>
  <si>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</si>
  <si>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</si>
  <si>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</si>
  <si>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</si>
  <si>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</si>
  <si>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</si>
  <si>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</si>
  <si>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</si>
  <si>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</si>
  <si>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</si>
  <si>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</si>
  <si>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</si>
  <si>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</si>
  <si>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</si>
  <si>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</si>
  <si>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</si>
  <si>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</si>
  <si>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</si>
  <si>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</si>
  <si>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</si>
  <si>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</si>
  <si>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</si>
  <si>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</si>
  <si>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</si>
  <si>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</si>
  <si>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</si>
  <si>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</si>
  <si>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</si>
  <si>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</si>
  <si>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</si>
  <si>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</si>
  <si>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</si>
  <si>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</si>
  <si>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</si>
  <si>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</si>
  <si>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</si>
  <si>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</si>
  <si>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</si>
  <si>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</si>
  <si>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</si>
  <si>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</si>
  <si>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</si>
  <si>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</si>
  <si>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</si>
  <si>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</si>
  <si>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</si>
  <si>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</si>
  <si>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</si>
  <si>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</si>
  <si>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</si>
  <si>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</si>
  <si>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</si>
  <si>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</si>
  <si>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</si>
  <si>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</si>
  <si>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</si>
  <si>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</si>
  <si>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</si>
  <si>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</si>
  <si>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</si>
  <si>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</si>
  <si>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</si>
  <si>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</si>
  <si>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</si>
  <si>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</si>
  <si>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</si>
  <si>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</si>
  <si>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</si>
  <si>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</si>
  <si>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</si>
  <si>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</si>
  <si>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</si>
  <si>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</si>
  <si>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</si>
  <si>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</si>
  <si>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</si>
  <si>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</si>
  <si>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</si>
  <si>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</si>
  <si>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</si>
  <si>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</si>
  <si>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</si>
  <si>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</si>
  <si>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</si>
  <si>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</si>
  <si>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</si>
  <si>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</si>
  <si>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</si>
  <si>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</si>
  <si>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</si>
  <si>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</si>
  <si>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</si>
  <si>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</si>
  <si>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</si>
  <si>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</si>
  <si>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</si>
  <si>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</si>
  <si>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</si>
  <si>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</si>
  <si>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</si>
  <si>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</si>
  <si>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</si>
  <si>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</si>
  <si>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</si>
  <si>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</si>
  <si>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</si>
  <si>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</si>
  <si>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</si>
  <si>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</si>
  <si>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</si>
  <si>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</si>
  <si>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</si>
  <si>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</si>
  <si>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</si>
  <si>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</si>
  <si>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</si>
  <si>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</si>
  <si>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</si>
  <si>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</si>
  <si>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</si>
  <si>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</si>
  <si>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</si>
  <si>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</si>
  <si>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</si>
  <si>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</si>
  <si>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</si>
  <si>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</si>
  <si>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</si>
  <si>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</si>
  <si>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</si>
  <si>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</si>
  <si>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</si>
  <si>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</si>
  <si>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</si>
  <si>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</si>
  <si>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</si>
  <si>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</si>
  <si>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</si>
  <si>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</si>
  <si>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</si>
  <si>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</si>
  <si>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</si>
  <si>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</si>
  <si>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</si>
  <si>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</si>
  <si>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</si>
  <si>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</si>
  <si>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</si>
  <si>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</si>
  <si>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</si>
  <si>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</si>
  <si>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</si>
  <si>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</si>
  <si>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</si>
  <si>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</si>
  <si>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</si>
  <si>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</si>
  <si>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</si>
  <si>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</si>
  <si>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</si>
  <si>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</si>
  <si>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</si>
  <si>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</si>
  <si>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</si>
  <si>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</si>
  <si>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</si>
  <si>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</si>
  <si>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</si>
  <si>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</si>
  <si>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</si>
  <si>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</si>
  <si>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</si>
  <si>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</si>
  <si>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</si>
  <si>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</si>
  <si>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</si>
  <si>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</si>
  <si>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</si>
  <si>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</si>
  <si>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</si>
  <si>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</si>
  <si>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</si>
  <si>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</si>
  <si>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</si>
  <si>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</si>
  <si>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</si>
  <si>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</si>
  <si>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</si>
  <si>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</si>
  <si>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</si>
  <si>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</si>
  <si>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</si>
  <si>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</si>
  <si>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</si>
  <si>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</si>
  <si>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</si>
  <si>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</si>
  <si>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</si>
  <si>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</si>
  <si>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</si>
  <si>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</si>
  <si>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</si>
  <si>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</si>
  <si>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</si>
  <si>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</si>
  <si>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</si>
  <si>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</si>
  <si>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</si>
  <si>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</si>
  <si>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</si>
  <si>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</si>
  <si>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</si>
  <si>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</si>
  <si>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</si>
  <si>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</si>
  <si>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</si>
  <si>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</si>
  <si>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</si>
  <si>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</si>
  <si>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</si>
  <si>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</si>
  <si>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</si>
  <si>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</si>
  <si>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</si>
  <si>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</si>
  <si>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</si>
  <si>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</si>
  <si>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</si>
  <si>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</si>
  <si>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</si>
  <si>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</si>
  <si>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</si>
  <si>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</si>
  <si>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</si>
  <si>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</si>
  <si>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</si>
  <si>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</si>
  <si>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</si>
  <si>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</si>
  <si>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</si>
  <si>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</si>
  <si>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</si>
  <si>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</si>
  <si>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</si>
  <si>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</si>
  <si>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</si>
  <si>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</si>
  <si>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</si>
  <si>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</si>
  <si>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</si>
  <si>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</si>
  <si>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</si>
  <si>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</si>
  <si>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</si>
  <si>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</si>
  <si>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</si>
  <si>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</si>
  <si>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</si>
  <si>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</si>
  <si>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</si>
  <si>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</si>
  <si>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</si>
  <si>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</si>
  <si>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</si>
  <si>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</si>
  <si>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</si>
  <si>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</si>
  <si>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</si>
  <si>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</si>
  <si>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</si>
  <si>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</si>
  <si>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</si>
  <si>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</si>
  <si>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</si>
  <si>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</si>
  <si>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</si>
  <si>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</si>
  <si>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</si>
  <si>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</si>
  <si>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</si>
  <si>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</si>
  <si>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</si>
  <si>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</si>
  <si>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</si>
  <si>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</si>
  <si>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</si>
  <si>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</si>
  <si>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</si>
  <si>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</si>
  <si>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</si>
  <si>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</si>
  <si>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</si>
  <si>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</si>
  <si>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</si>
  <si>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</si>
  <si>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</si>
  <si>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</si>
  <si>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</si>
  <si>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</si>
  <si>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</si>
  <si>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</si>
  <si>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</si>
  <si>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</si>
  <si>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</si>
  <si>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</si>
  <si>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</si>
  <si>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</si>
  <si>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</si>
  <si>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</si>
  <si>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</si>
  <si>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</si>
  <si>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</si>
  <si>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</si>
  <si>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</si>
  <si>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</si>
  <si>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</si>
  <si>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</si>
  <si>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</si>
  <si>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</si>
  <si>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</si>
  <si>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</si>
  <si>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</si>
  <si>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</si>
  <si>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</si>
  <si>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</si>
  <si>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</si>
  <si>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</si>
  <si>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</si>
  <si>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</si>
  <si>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</si>
  <si>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</si>
  <si>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</si>
  <si>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</si>
  <si>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</si>
  <si>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</si>
  <si>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</si>
  <si>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</si>
  <si>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</si>
  <si>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</si>
  <si>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</si>
  <si>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</si>
  <si>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</si>
  <si>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</si>
  <si>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</si>
  <si>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</si>
  <si>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</si>
  <si>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</si>
  <si>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</si>
  <si>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</si>
  <si>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</si>
  <si>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</si>
  <si>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</si>
  <si>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</si>
  <si>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</si>
  <si>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</si>
  <si>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</si>
  <si>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</si>
  <si>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</si>
  <si>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</si>
  <si>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</si>
  <si>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</si>
  <si>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</si>
  <si>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</si>
  <si>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</si>
  <si>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</si>
  <si>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</si>
  <si>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</si>
  <si>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</si>
  <si>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</si>
  <si>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</si>
  <si>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</si>
  <si>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</si>
  <si>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</si>
  <si>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</si>
  <si>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</si>
  <si>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</si>
  <si>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</si>
  <si>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</si>
  <si>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</si>
  <si>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</si>
  <si>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</si>
  <si>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</si>
  <si>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</si>
  <si>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</si>
  <si>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</si>
  <si>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</si>
  <si>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</si>
  <si>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</si>
  <si>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</si>
  <si>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</si>
  <si>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</si>
  <si>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</si>
  <si>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</si>
  <si>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</si>
  <si>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</si>
  <si>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</si>
  <si>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</si>
  <si>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</si>
  <si>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</si>
  <si>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</si>
  <si>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</si>
  <si>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</si>
  <si>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</si>
  <si>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</si>
  <si>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</si>
  <si>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</si>
  <si>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</si>
  <si>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</si>
  <si>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</si>
  <si>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</si>
  <si>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</si>
  <si>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</si>
  <si>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</si>
  <si>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</si>
  <si>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</si>
  <si>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</si>
  <si>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</si>
  <si>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</si>
  <si>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</si>
  <si>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</si>
  <si>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</si>
  <si>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</si>
  <si>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</si>
  <si>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</si>
  <si>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</si>
  <si>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</si>
  <si>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</si>
  <si>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</si>
  <si>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</si>
  <si>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</si>
  <si>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</si>
  <si>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</si>
  <si>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</si>
  <si>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</si>
  <si>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</si>
  <si>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</si>
  <si>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</si>
  <si>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</si>
  <si>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</si>
  <si>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</si>
  <si>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</si>
  <si>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</si>
  <si>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</si>
  <si>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</si>
  <si>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</si>
  <si>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</si>
  <si>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</si>
  <si>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</si>
  <si>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</si>
  <si>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</si>
  <si>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</si>
  <si>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</si>
  <si>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</si>
  <si>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</si>
  <si>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</si>
  <si>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</si>
  <si>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</si>
  <si>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</si>
  <si>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</si>
  <si>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</si>
  <si>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</si>
  <si>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</si>
  <si>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</si>
  <si>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</si>
  <si>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</si>
  <si>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</si>
  <si>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</si>
  <si>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</si>
  <si>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</si>
  <si>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</si>
  <si>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</si>
  <si>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</si>
  <si>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</si>
  <si>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</si>
  <si>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</si>
  <si>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</si>
  <si>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</si>
  <si>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</si>
  <si>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</si>
  <si>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</si>
  <si>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</si>
  <si>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</si>
  <si>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</si>
  <si>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</si>
  <si>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</si>
  <si>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</si>
  <si>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</si>
  <si>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</si>
  <si>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</si>
  <si>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</si>
  <si>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</si>
  <si>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</si>
  <si>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</si>
  <si>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</si>
  <si>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</si>
  <si>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</si>
  <si>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</si>
  <si>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</si>
  <si>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</si>
  <si>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</si>
  <si>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</si>
  <si>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</si>
  <si>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</si>
  <si>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</si>
  <si>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</si>
  <si>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</si>
  <si>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</si>
  <si>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</si>
  <si>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</si>
  <si>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</si>
  <si>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</si>
  <si>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</si>
  <si>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</si>
  <si>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</si>
  <si>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</si>
  <si>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</si>
  <si>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</si>
  <si>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</si>
  <si>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</si>
  <si>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</si>
  <si>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</si>
  <si>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</si>
  <si>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</si>
  <si>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</si>
  <si>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</si>
  <si>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</si>
  <si>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</si>
  <si>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</si>
  <si>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</si>
  <si>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</si>
  <si>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</si>
  <si>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</si>
  <si>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</si>
  <si>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</si>
  <si>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</si>
  <si>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</si>
  <si>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</si>
  <si>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</si>
  <si>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</si>
  <si>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</si>
  <si>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</si>
  <si>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</si>
  <si>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</si>
  <si>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</si>
  <si>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</si>
  <si>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</si>
  <si>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</si>
  <si>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</si>
  <si>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</si>
  <si>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</si>
  <si>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</si>
  <si>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</si>
  <si>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</si>
  <si>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</si>
  <si>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</si>
  <si>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</si>
  <si>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</si>
  <si>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</si>
  <si>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</si>
  <si>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</si>
  <si>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</si>
  <si>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</si>
  <si>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</si>
  <si>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</si>
  <si>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</si>
  <si>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</si>
  <si>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</si>
  <si>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</si>
  <si>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</si>
  <si>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</si>
  <si>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</si>
  <si>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</si>
  <si>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</si>
  <si>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</si>
  <si>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</si>
  <si>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</si>
  <si>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</si>
  <si>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</si>
  <si>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</si>
  <si>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</si>
  <si>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</si>
  <si>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</si>
  <si>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</si>
  <si>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</si>
  <si>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</si>
  <si>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</si>
  <si>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</si>
  <si>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</si>
  <si>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</si>
  <si>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</si>
  <si>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</si>
  <si>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</si>
  <si>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</si>
  <si>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</si>
  <si>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</si>
  <si>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</si>
  <si>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</si>
  <si>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</si>
  <si>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</si>
  <si>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</si>
  <si>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</si>
  <si>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</si>
  <si>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</si>
  <si>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</si>
  <si>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</si>
  <si>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</si>
  <si>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</si>
  <si>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</si>
  <si>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</si>
  <si>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</si>
  <si>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</si>
  <si>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</si>
  <si>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</si>
  <si>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</si>
  <si>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</si>
  <si>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</si>
  <si>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</si>
  <si>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</si>
  <si>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</si>
  <si>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</si>
  <si>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</si>
  <si>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</si>
  <si>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</si>
  <si>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</si>
  <si>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</si>
  <si>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</si>
  <si>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</si>
  <si>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</si>
  <si>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</si>
  <si>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</si>
  <si>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</si>
  <si>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</si>
  <si>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</si>
  <si>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</si>
  <si>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</si>
  <si>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</si>
  <si>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</si>
  <si>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</si>
  <si>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</si>
  <si>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</si>
  <si>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</si>
  <si>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</si>
  <si>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</si>
  <si>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</si>
  <si>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</si>
  <si>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</si>
  <si>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</si>
  <si>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</si>
  <si>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</si>
  <si>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</si>
  <si>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</si>
  <si>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</si>
  <si>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</si>
  <si>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</si>
  <si>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</si>
  <si>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</si>
  <si>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</si>
  <si>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</si>
  <si>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</si>
  <si>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</si>
  <si>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</si>
  <si>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</si>
  <si>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</si>
  <si>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</si>
  <si>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</si>
  <si>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</si>
  <si>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</si>
  <si>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</si>
  <si>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</si>
  <si>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</si>
  <si>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</si>
  <si>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</si>
  <si>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</si>
  <si>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</si>
  <si>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</si>
  <si>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</si>
  <si>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</si>
  <si>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</si>
  <si>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</si>
  <si>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</si>
  <si>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</si>
  <si>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</si>
  <si>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</si>
  <si>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</si>
  <si>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</si>
  <si>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</si>
  <si>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</si>
  <si>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</si>
  <si>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</si>
  <si>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</si>
  <si>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</si>
  <si>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</si>
  <si>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</si>
  <si>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</si>
  <si>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</si>
  <si>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</si>
  <si>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</si>
  <si>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</si>
  <si>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</si>
  <si>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</si>
  <si>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</si>
  <si>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</si>
  <si>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</si>
  <si>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</si>
  <si>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</si>
  <si>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</si>
  <si>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</si>
  <si>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</si>
  <si>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</si>
  <si>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</si>
  <si>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</si>
  <si>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</si>
  <si>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</si>
  <si>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</si>
  <si>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</si>
  <si>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</si>
  <si>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</si>
  <si>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</si>
  <si>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</si>
  <si>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</si>
  <si>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</si>
  <si>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</si>
  <si>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</si>
  <si>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</si>
  <si>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</si>
  <si>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</si>
  <si>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</si>
  <si>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</si>
  <si>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</si>
  <si>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</si>
  <si>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</si>
  <si>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</si>
  <si>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</si>
  <si>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</si>
  <si>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</si>
  <si>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</si>
  <si>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</si>
  <si>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</si>
  <si>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</si>
  <si>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</si>
  <si>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</si>
  <si>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</si>
  <si>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</si>
  <si>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</si>
  <si>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</si>
  <si>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</si>
  <si>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</si>
  <si>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</si>
  <si>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</si>
  <si>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</si>
  <si>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</si>
  <si>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</si>
  <si>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</si>
  <si>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</si>
  <si>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</si>
  <si>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</si>
  <si>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</si>
  <si>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</si>
  <si>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</si>
  <si>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</si>
  <si>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</si>
  <si>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</si>
  <si>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</si>
  <si>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</si>
  <si>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</si>
  <si>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</si>
  <si>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</si>
  <si>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</si>
  <si>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</si>
  <si>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</si>
  <si>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</si>
  <si>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</si>
  <si>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</si>
  <si>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</si>
  <si>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</si>
  <si>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</si>
  <si>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</si>
  <si>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</si>
  <si>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</si>
  <si>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</si>
  <si>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</si>
  <si>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</si>
  <si>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</si>
  <si>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</si>
  <si>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</si>
  <si>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</si>
  <si>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</si>
  <si>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</si>
  <si>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</si>
  <si>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</si>
  <si>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</si>
  <si>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</si>
  <si>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</si>
  <si>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</si>
  <si>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</si>
  <si>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</si>
  <si>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</si>
  <si>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</si>
  <si>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</si>
  <si>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</si>
  <si>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</si>
  <si>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</si>
  <si>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</si>
  <si>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</si>
  <si>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</si>
  <si>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</si>
  <si>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</si>
  <si>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</si>
  <si>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</si>
  <si>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</si>
  <si>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</si>
  <si>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</si>
  <si>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</si>
  <si>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</si>
  <si>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</si>
  <si>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</si>
  <si>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</si>
  <si>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</si>
  <si>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</si>
  <si>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</si>
  <si>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</si>
  <si>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</si>
  <si>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</si>
  <si>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</si>
  <si>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</si>
  <si>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</si>
  <si>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</si>
  <si>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</si>
  <si>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</si>
  <si>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</si>
  <si>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</si>
  <si>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</si>
  <si>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</si>
  <si>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</si>
  <si>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</si>
  <si>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</si>
  <si>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</si>
  <si>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</si>
  <si>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</si>
  <si>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</si>
  <si>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</si>
  <si>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</si>
  <si>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</si>
  <si>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</si>
  <si>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</si>
  <si>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</si>
  <si>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</si>
  <si>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</si>
  <si>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</si>
  <si>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</si>
  <si>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</si>
  <si>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</si>
  <si>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</si>
  <si>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</si>
  <si>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</si>
  <si>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</si>
  <si>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</si>
  <si>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</si>
  <si>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</si>
  <si>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</si>
  <si>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</si>
  <si>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</si>
  <si>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</si>
  <si>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</si>
  <si>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</si>
  <si>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</si>
  <si>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</si>
  <si>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</si>
  <si>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</si>
  <si>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</si>
  <si>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</si>
  <si>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</si>
  <si>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</si>
  <si>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</si>
  <si>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</si>
  <si>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</si>
  <si>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</si>
  <si>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</si>
  <si>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</si>
  <si>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</si>
  <si>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</si>
  <si>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</si>
  <si>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</si>
  <si>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</si>
  <si>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</si>
  <si>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</si>
  <si>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</si>
  <si>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</si>
  <si>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</si>
  <si>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</si>
  <si>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</si>
  <si>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</si>
  <si>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</si>
  <si>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</si>
  <si>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</si>
  <si>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</si>
  <si>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</si>
  <si>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</si>
  <si>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</si>
  <si>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</si>
  <si>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</si>
  <si>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</si>
  <si>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</si>
  <si>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</si>
  <si>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</si>
  <si>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</si>
  <si>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</si>
  <si>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</si>
  <si>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</si>
  <si>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</si>
  <si>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</si>
  <si>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</si>
  <si>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</si>
  <si>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</si>
  <si>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</si>
  <si>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</si>
  <si>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</si>
  <si>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</si>
  <si>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</si>
  <si>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</si>
  <si>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</si>
  <si>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</si>
  <si>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</si>
  <si>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</si>
  <si>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</si>
  <si>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</si>
  <si>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</si>
  <si>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</si>
  <si>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</si>
  <si>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</si>
  <si>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</si>
  <si>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</si>
  <si>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</si>
  <si>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</si>
  <si>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</si>
  <si>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</si>
  <si>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</si>
  <si>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</si>
  <si>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</si>
  <si>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</si>
  <si>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</si>
  <si>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</si>
  <si>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</si>
  <si>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</si>
  <si>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</si>
  <si>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</si>
  <si>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</si>
  <si>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</si>
  <si>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</si>
  <si>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</si>
  <si>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</si>
  <si>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</si>
  <si>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</si>
  <si>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</si>
  <si>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</si>
  <si>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</si>
  <si>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</si>
  <si>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</si>
  <si>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</si>
  <si>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</si>
  <si>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</si>
  <si>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</si>
  <si>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</si>
  <si>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</si>
  <si>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</si>
  <si>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</si>
  <si>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</si>
  <si>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</si>
  <si>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</si>
  <si>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</si>
  <si>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</si>
  <si>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</si>
  <si>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</si>
  <si>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</si>
  <si>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</si>
  <si>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</si>
  <si>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</si>
  <si>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</si>
  <si>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</si>
  <si>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</si>
  <si>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</si>
  <si>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</si>
  <si>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</si>
  <si>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</si>
  <si>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</si>
  <si>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</si>
  <si>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</si>
  <si>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</si>
  <si>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</si>
  <si>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</si>
  <si>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</si>
  <si>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</si>
  <si>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</si>
  <si>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</si>
  <si>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</si>
  <si>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</si>
  <si>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</si>
  <si>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</si>
  <si>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</si>
  <si>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</si>
  <si>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</si>
  <si>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</si>
  <si>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</si>
  <si>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</si>
  <si>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</si>
  <si>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</si>
  <si>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</si>
  <si>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</si>
  <si>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</si>
  <si>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</si>
  <si>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</si>
  <si>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</si>
  <si>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</si>
  <si>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</si>
  <si>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</si>
  <si>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</si>
  <si>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</si>
  <si>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</si>
  <si>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</si>
  <si>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</si>
  <si>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</si>
  <si>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</si>
  <si>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</si>
  <si>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</si>
  <si>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</si>
  <si>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</si>
  <si>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</si>
  <si>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</si>
  <si>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</si>
  <si>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</si>
  <si>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</si>
  <si>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</si>
  <si>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</si>
  <si>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</si>
  <si>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</si>
  <si>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</si>
  <si>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</si>
  <si>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</si>
  <si>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</si>
  <si>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</si>
  <si>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</si>
  <si>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</si>
  <si>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</si>
  <si>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</si>
  <si>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</si>
  <si>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</si>
  <si>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</si>
  <si>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</si>
  <si>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</si>
  <si>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</si>
  <si>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</si>
  <si>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</si>
  <si>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</si>
  <si>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</si>
  <si>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</si>
  <si>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</si>
  <si>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</si>
  <si>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</si>
  <si>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</si>
  <si>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</si>
  <si>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</si>
  <si>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</si>
  <si>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</si>
  <si>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</si>
  <si>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</si>
  <si>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</si>
  <si>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</si>
  <si>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</si>
  <si>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</si>
  <si>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</si>
  <si>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</si>
  <si>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</si>
  <si>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</si>
  <si>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</si>
  <si>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</si>
  <si>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</si>
  <si>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</si>
  <si>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</si>
  <si>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</si>
  <si>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</si>
  <si>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</si>
  <si>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</si>
  <si>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</si>
  <si>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</si>
  <si>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</si>
  <si>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</si>
  <si>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</si>
  <si>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</si>
  <si>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</si>
  <si>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</si>
  <si>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</si>
  <si>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</si>
  <si>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</si>
  <si>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</si>
  <si>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</si>
  <si>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</si>
  <si>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</si>
  <si>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</si>
  <si>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</si>
  <si>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</si>
  <si>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</si>
  <si>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</si>
  <si>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</si>
  <si>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</si>
  <si>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</si>
  <si>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</si>
  <si>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</si>
  <si>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</si>
  <si>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</si>
  <si>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</si>
  <si>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</si>
  <si>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</si>
  <si>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</si>
  <si>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</si>
  <si>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</si>
  <si>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</si>
  <si>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</si>
  <si>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</si>
  <si>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</si>
  <si>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</si>
  <si>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</si>
  <si>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</si>
  <si>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</si>
  <si>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</si>
  <si>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</si>
  <si>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</si>
  <si>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</si>
  <si>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</si>
  <si>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</si>
  <si>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</si>
  <si>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</si>
  <si>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</si>
  <si>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</si>
  <si>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</si>
  <si>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</si>
  <si>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</si>
  <si>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</si>
  <si>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</si>
  <si>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</si>
  <si>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</si>
  <si>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</si>
  <si>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</si>
  <si>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</si>
  <si>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</si>
  <si>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</si>
  <si>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</si>
  <si>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</si>
  <si>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</si>
  <si>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</si>
  <si>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</si>
  <si>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</si>
  <si>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</si>
  <si>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</si>
  <si>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</si>
  <si>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</si>
  <si>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</si>
  <si>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</si>
  <si>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</si>
  <si>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</si>
  <si>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</si>
  <si>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</si>
  <si>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</si>
  <si>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</si>
  <si>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</si>
  <si>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</si>
  <si>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</si>
  <si>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</si>
  <si>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</si>
  <si>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</si>
  <si>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</si>
  <si>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</si>
  <si>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</si>
  <si>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</si>
  <si>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</si>
  <si>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</si>
  <si>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</si>
  <si>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</si>
  <si>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</si>
  <si>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</si>
  <si>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</si>
  <si>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</si>
  <si>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</si>
  <si>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</si>
  <si>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</si>
  <si>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</si>
  <si>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</si>
  <si>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</si>
  <si>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</si>
  <si>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</si>
  <si>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</si>
  <si>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</si>
  <si>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</si>
  <si>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</si>
  <si>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</si>
  <si>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</si>
  <si>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</si>
  <si>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</si>
  <si>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</si>
  <si>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</si>
  <si>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</si>
  <si>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</si>
  <si>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</si>
  <si>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</si>
  <si>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</si>
  <si>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</si>
  <si>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Count of state</t>
  </si>
  <si>
    <t>(All)</t>
  </si>
  <si>
    <t>Row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</si>
  <si>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</si>
  <si>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</si>
  <si>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</si>
  <si>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</si>
  <si>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</si>
  <si>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</si>
  <si>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</si>
  <si>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</si>
  <si>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</si>
  <si>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</si>
  <si>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</si>
  <si>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</si>
  <si>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</si>
  <si>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</si>
  <si>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</si>
  <si>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</si>
  <si>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</si>
  <si>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</si>
  <si>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</si>
  <si>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</si>
  <si>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</si>
  <si>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</si>
  <si>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</si>
  <si>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</si>
  <si>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</si>
  <si>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</si>
  <si>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</si>
  <si>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</si>
  <si>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</si>
  <si>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</si>
  <si>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</si>
  <si>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</si>
  <si>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</si>
  <si>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</si>
  <si>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</si>
  <si>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</si>
  <si>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</si>
  <si>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</si>
  <si>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</si>
  <si>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</si>
  <si>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</si>
  <si>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</si>
  <si>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</si>
  <si>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</si>
  <si>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</si>
  <si>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</si>
  <si>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</si>
  <si>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</si>
  <si>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</si>
  <si>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</si>
  <si>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</si>
  <si>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</si>
  <si>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</si>
  <si>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</si>
  <si>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</si>
  <si>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</si>
  <si>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</si>
  <si>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</si>
  <si>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</si>
  <si>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</si>
  <si>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</si>
  <si>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</si>
  <si>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</si>
  <si>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</si>
  <si>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</si>
  <si>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</si>
  <si>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</si>
  <si>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</si>
  <si>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</si>
  <si>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</si>
  <si>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</si>
  <si>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</si>
  <si>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</si>
  <si>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</si>
  <si>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</si>
  <si>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</si>
  <si>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</si>
  <si>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</si>
  <si>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</si>
  <si>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</si>
  <si>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</si>
  <si>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</si>
  <si>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</si>
  <si>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</si>
  <si>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</si>
  <si>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</si>
  <si>
    <t>20000 to 24999</t>
  </si>
  <si>
    <t>State</t>
  </si>
  <si>
    <t>q</t>
  </si>
  <si>
    <t>std deviation</t>
  </si>
  <si>
    <t>Successful state</t>
  </si>
  <si>
    <t>mean</t>
  </si>
  <si>
    <t>median</t>
  </si>
  <si>
    <t>min num</t>
  </si>
  <si>
    <t>max num</t>
  </si>
  <si>
    <t>variance</t>
  </si>
  <si>
    <t>z-score</t>
  </si>
  <si>
    <t>Failed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</si>
</sst>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\ #,##0.00_);_(&quot;$&quot;\ \(#,##0.00\)\);_(&quot;$&quot;\ #,##0.00_);_(@_)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164" fontId="0" fillId="0" borderId="0" xfId="1" applyNumberFormat="1" applyFont="1"/>
    <xf numFmtId="1" fontId="0" fillId="0" borderId="0" xfId="2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[starterbook-luan.xlsx]Category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4-C849-8D44-684BC2F12147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4-C849-8D44-684BC2F12147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4-C849-8D44-684BC2F12147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4-C849-8D44-684BC2F12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863983"/>
        <c:axId val="514480191"/>
      </c:barChart>
      <c:catAx>
        <c:axId val="51386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0191"/>
        <c:crosses val="autoZero"/>
        <c:auto val="1"/>
        <c:lblAlgn val="ctr"/>
        <c:lblOffset val="100"/>
        <c:noMultiLvlLbl val="0"/>
      </c:catAx>
      <c:valAx>
        <c:axId val="5144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[starterbook-luan.xlsx]Subcategory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9-4644-8D4A-4BD5FF70532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C6-434A-AC7E-0FB0F2C4308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EC6-434A-AC7E-0FB0F2C4308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EC6-434A-AC7E-0FB0F2C43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323071"/>
        <c:axId val="483161727"/>
      </c:barChart>
      <c:catAx>
        <c:axId val="48332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61727"/>
        <c:crosses val="autoZero"/>
        <c:auto val="1"/>
        <c:lblAlgn val="ctr"/>
        <c:lblOffset val="100"/>
        <c:noMultiLvlLbl val="0"/>
      </c:catAx>
      <c:valAx>
        <c:axId val="48316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2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[starterbook-luan.xlsx]OutcomeBasedLaunchDate!PivotTable4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OutcomeBasedLaunchDate!$A$6:$A$18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E-154D-8F20-B616E3A3EF5C}"/>
            </c:ext>
          </c:extLst>
        </c:ser>
        <c:ser>
          <c:idx val="1"/>
          <c:order val="1"/>
          <c:tx>
            <c:strRef>
              <c:f>OutcomeBasedLaunchDate!$C$4:$C$5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OutcomeBasedLaunchDate!$A$6:$A$18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2D8-7341-9B97-08193ECF100B}"/>
            </c:ext>
          </c:extLst>
        </c:ser>
        <c:ser>
          <c:idx val="2"/>
          <c:order val="2"/>
          <c:tx>
            <c:strRef>
              <c:f>OutcomeBasedLaunchDate!$D$4:$D$5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OutcomeBasedLaunchDate!$A$6:$A$18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2D8-7341-9B97-08193ECF100B}"/>
            </c:ext>
          </c:extLst>
        </c:ser>
        <c:ser>
          <c:idx val="3"/>
          <c:order val="3"/>
          <c:tx>
            <c:strRef>
              <c:f>OutcomeBasedLaunchDate!$E$4:$E$5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OutcomeBasedLaunchDate!$A$6:$A$18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OutcomeBasedLaunchDate!$E$6:$E$18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2D8-7341-9B97-08193ECF1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533887"/>
        <c:axId val="545535535"/>
      </c:lineChart>
      <c:catAx>
        <c:axId val="54553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35535"/>
        <c:crosses val="autoZero"/>
        <c:auto val="1"/>
        <c:lblAlgn val="ctr"/>
        <c:lblOffset val="100"/>
        <c:noMultiLvlLbl val="0"/>
      </c:catAx>
      <c:valAx>
        <c:axId val="54553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3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A-604F-AEA2-DA8A9BF63816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A-604F-AEA2-DA8A9BF63816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DA-604F-AEA2-DA8A9BF63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158479"/>
        <c:axId val="962346815"/>
      </c:lineChart>
      <c:catAx>
        <c:axId val="96215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46815"/>
        <c:crosses val="autoZero"/>
        <c:auto val="1"/>
        <c:lblAlgn val="ctr"/>
        <c:lblOffset val="100"/>
        <c:noMultiLvlLbl val="0"/>
      </c:catAx>
      <c:valAx>
        <c:axId val="9623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5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'Backers 1'!$C$2:$C$2186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5-394C-AC31-3E56AB408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03872"/>
        <c:axId val="245901136"/>
      </c:scatterChart>
      <c:valAx>
        <c:axId val="115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01136"/>
        <c:crosses val="autoZero"/>
        <c:crossBetween val="midCat"/>
      </c:valAx>
      <c:valAx>
        <c:axId val="2459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'Backers 1'!$G$2:$G$1531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B-5743-AEDD-36DFFC603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31680"/>
        <c:axId val="288639840"/>
      </c:scatterChart>
      <c:valAx>
        <c:axId val="25153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639840"/>
        <c:crosses val="autoZero"/>
        <c:crossBetween val="midCat"/>
      </c:valAx>
      <c:valAx>
        <c:axId val="2886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3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76200</xdr:rowOff>
    </xdr:from>
    <xdr:to>
      <xdr:col>20</xdr:col>
      <xdr:colOff>368300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FBA38-ABE9-FD41-B79F-54E20CB0C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9</xdr:row>
      <xdr:rowOff>63500</xdr:rowOff>
    </xdr:from>
    <xdr:to>
      <xdr:col>15</xdr:col>
      <xdr:colOff>279400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1006E-67F3-5344-8C1A-4262D6079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25400</xdr:rowOff>
    </xdr:from>
    <xdr:to>
      <xdr:col>15</xdr:col>
      <xdr:colOff>279400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96505-8888-A14B-A488-AC89552B5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882650</xdr:colOff>
      <xdr:row>15</xdr:row>
      <xdr:rowOff>0</xdr:rowOff>
    </xdr:from>
    <xdr:to>
      <xdr:col>14</xdr:col>
      <xdr:colOff>457200</xdr:colOff>
      <xdr:row>39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316A5-7174-5046-9BAA-BE367A81F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742157</xdr:colOff>
      <xdr:row>9</xdr:row>
      <xdr:rowOff>188119</xdr:rowOff>
    </xdr:from>
    <xdr:to>
      <xdr:col>13</xdr:col>
      <xdr:colOff>210344</xdr:colOff>
      <xdr:row>24</xdr:row>
      <xdr:rowOff>73819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4A628F-D5AA-0344-AB3C-D391944B5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329406</xdr:colOff>
      <xdr:row>10</xdr:row>
      <xdr:rowOff>5556</xdr:rowOff>
    </xdr:from>
    <xdr:to>
      <xdr:col>18</xdr:col>
      <xdr:colOff>773906</xdr:colOff>
      <xdr:row>24</xdr:row>
      <xdr:rowOff>81756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08724F-E6CC-3546-BC26-151F7C2A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7.960971759261" createdVersion="7" refreshedVersion="7" minRefreshableVersion="3" recordCount="4114" xr:uid="{C696C049-CBAF-074E-AC44-7839F6DBCDD4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6E98A-0576-A248-9F92-59191292927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4228F-C6A0-CB49-AF58-A4C9750489D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B8008-BAAB-E64C-8034-8AAD1EFF047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="80" zoomScaleNormal="80" workbookViewId="0">
      <selection activeCell="N1" sqref="N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0.6640625" bestFit="1" customWidth="1"/>
    <col min="18" max="18" width="11.8320312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(Pledged/Goal)*100</f>
        <v>136.85882352941178</v>
      </c>
      <c r="P2" s="7">
        <f t="shared" ref="P2:P65" si="1">_xlfn.IFNA(IF(IFERROR((Pledged/BackersCount), 0) = 0, VALUE("0"), (Pledged/BackersCount) ), 0)</f>
        <v>63.917582417582416</v>
      </c>
      <c r="Q2" t="str">
        <f>LEFT(N2, (SEARCH("/", N2)-1))</f>
        <v>film &amp; video</v>
      </c>
      <c r="R2" t="str">
        <f>RIGHT(N2,(LEN(N2) - SEARCH("/",N2)))</f>
        <v>television</v>
      </c>
      <c r="S2" s="9">
        <f t="shared" ref="S2:S65" si="2">(LaunchedAt/86400) + DATE(1970, 1, 1)</f>
        <v>42177.007071759261</v>
      </c>
      <c r="T2" s="9">
        <f t="shared" ref="T2:T65" si="3">(Deadline/86400) + 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7">
        <f t="shared" si="1"/>
        <v>185.48101265822785</v>
      </c>
      <c r="Q3" t="str">
        <f>LEFT(N3, (SEARCH("/", N3)-1))</f>
        <v>film &amp; video</v>
      </c>
      <c r="R3" t="str">
        <f>RIGHT(N3,(LEN(N3) - SEARCH("/",N3)))</f>
        <v>television</v>
      </c>
      <c r="S3" s="9">
        <f t="shared" si="2"/>
        <v>42766.600497685184</v>
      </c>
      <c r="T3" s="9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ref="Q4:Q67" si="4">LEFT(N4, (SEARCH("/", N4)-1))</f>
        <v>film &amp; video</v>
      </c>
      <c r="R4" t="str">
        <f t="shared" ref="R4:R67" si="5">RIGHT(N4,(LEN(N4) - SEARCH("/",N4)))</f>
        <v>television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2"/>
        <v>42516.047071759254</v>
      </c>
      <c r="T9" s="9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2"/>
        <v>41869.542314814811</v>
      </c>
      <c r="T20" s="9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2"/>
        <v>42200.758240740739</v>
      </c>
      <c r="T22" s="9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2"/>
        <v>42229.820173611108</v>
      </c>
      <c r="T26" s="9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4"/>
        <v>film &amp; video</v>
      </c>
      <c r="R33" t="str">
        <f t="shared" si="5"/>
        <v>television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2"/>
        <v>42286.660891203705</v>
      </c>
      <c r="T35" s="9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2"/>
        <v>41375.057222222225</v>
      </c>
      <c r="T40" s="9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2"/>
        <v>41874.098807870367</v>
      </c>
      <c r="T46" s="9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2"/>
        <v>42323.96497685185</v>
      </c>
      <c r="T48" s="9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2"/>
        <v>42196.928668981476</v>
      </c>
      <c r="T53" s="9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2"/>
        <v>42149.548888888894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2"/>
        <v>42230.235833333332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2"/>
        <v>41701.901817129634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2"/>
        <v>41409.814317129625</v>
      </c>
      <c r="T63" s="9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(Pledged/Goal)*100</f>
        <v>173.33333333333334</v>
      </c>
      <c r="P66" s="7">
        <f t="shared" ref="P66:P129" si="7">_xlfn.IFNA(IF(IFERROR((Pledged/BackersCount), 0) = 0, VALUE("0"), (Pledged/BackersCount) ), 0)</f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8">(LaunchedAt/86400) + DATE(1970, 1, 1)</f>
        <v>41433.01829861111</v>
      </c>
      <c r="T66" s="9">
        <f t="shared" ref="T66:T129" si="9">(Deadline/86400) + DATE(1970, 1, 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107.52857142857141</v>
      </c>
      <c r="P67" s="7">
        <f t="shared" si="7"/>
        <v>132.05263157894737</v>
      </c>
      <c r="Q67" t="str">
        <f t="shared" si="4"/>
        <v>film &amp; video</v>
      </c>
      <c r="R67" t="str">
        <f t="shared" si="5"/>
        <v>shorts</v>
      </c>
      <c r="S67" s="9">
        <f t="shared" si="8"/>
        <v>41835.821226851855</v>
      </c>
      <c r="T67" s="9">
        <f t="shared" si="9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si="7"/>
        <v>91.230769230769226</v>
      </c>
      <c r="Q68" t="str">
        <f t="shared" ref="Q68:Q131" si="10">LEFT(N68, (SEARCH("/", N68)-1))</f>
        <v>film &amp; video</v>
      </c>
      <c r="R68" t="str">
        <f t="shared" ref="R68:R131" si="11">RIGHT(N68,(LEN(N68) - SEARCH("/",N68)))</f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7">
        <f t="shared" si="7"/>
        <v>116.25</v>
      </c>
      <c r="Q69" t="str">
        <f t="shared" si="10"/>
        <v>film &amp; video</v>
      </c>
      <c r="R69" t="str">
        <f t="shared" si="11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7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7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8"/>
        <v>41208.010196759264</v>
      </c>
      <c r="T74" s="9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10"/>
        <v>film &amp; video</v>
      </c>
      <c r="R75" t="str">
        <f t="shared" si="11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8"/>
        <v>40997.144872685181</v>
      </c>
      <c r="T79" s="9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10"/>
        <v>film &amp; video</v>
      </c>
      <c r="R80" t="str">
        <f t="shared" si="11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8"/>
        <v>41100.158877314811</v>
      </c>
      <c r="T83" s="9">
        <f t="shared" si="9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7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7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7">
        <f t="shared" si="7"/>
        <v>104.6</v>
      </c>
      <c r="Q89" t="str">
        <f t="shared" si="10"/>
        <v>film &amp; video</v>
      </c>
      <c r="R89" t="str">
        <f t="shared" si="11"/>
        <v>shorts</v>
      </c>
      <c r="S89" s="9">
        <f t="shared" si="8"/>
        <v>40322.539386574077</v>
      </c>
      <c r="T89" s="9">
        <f t="shared" si="9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7">
        <f t="shared" si="7"/>
        <v>60</v>
      </c>
      <c r="Q90" t="str">
        <f t="shared" si="10"/>
        <v>film &amp; video</v>
      </c>
      <c r="R90" t="str">
        <f t="shared" si="11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7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8"/>
        <v>41402.752222222218</v>
      </c>
      <c r="T91" s="9">
        <f t="shared" si="9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7"/>
        <v>31.375</v>
      </c>
      <c r="Q92" t="str">
        <f t="shared" si="10"/>
        <v>film &amp; video</v>
      </c>
      <c r="R92" t="str">
        <f t="shared" si="11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7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8"/>
        <v>41065.858067129629</v>
      </c>
      <c r="T95" s="9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8"/>
        <v>40324.662511574075</v>
      </c>
      <c r="T98" s="9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7"/>
        <v>53.125</v>
      </c>
      <c r="Q99" t="str">
        <f t="shared" si="10"/>
        <v>film &amp; video</v>
      </c>
      <c r="R99" t="str">
        <f t="shared" si="11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8"/>
        <v>41214.794837962967</v>
      </c>
      <c r="T100" s="9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10"/>
        <v>film &amp; video</v>
      </c>
      <c r="R103" t="str">
        <f t="shared" si="11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7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10"/>
        <v>film &amp; video</v>
      </c>
      <c r="R106" t="str">
        <f t="shared" si="11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8"/>
        <v>42485.724768518514</v>
      </c>
      <c r="T107" s="9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7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8"/>
        <v>40987.776631944442</v>
      </c>
      <c r="T108" s="9">
        <f t="shared" si="9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7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7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7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8"/>
        <v>41718.043032407411</v>
      </c>
      <c r="T114" s="9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8"/>
        <v>40753.758425925924</v>
      </c>
      <c r="T115" s="9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7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8"/>
        <v>40861.27416666667</v>
      </c>
      <c r="T116" s="9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8"/>
        <v>40918.738935185189</v>
      </c>
      <c r="T117" s="9">
        <f t="shared" si="9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7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7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7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7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7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7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7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7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(Pledged/Goal)*100</f>
        <v>1.867</v>
      </c>
      <c r="P130" s="7">
        <f t="shared" ref="P130:P193" si="13">_xlfn.IFNA(IF(IFERROR((Pledged/BackersCount), 0) = 0, VALUE("0"), (Pledged/BackersCount) ), 0)</f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4">(LaunchedAt/86400) + DATE(1970, 1, 1)</f>
        <v>42628.22792824074</v>
      </c>
      <c r="T130" s="9">
        <f t="shared" ref="T130:T193" si="15">(Deadline/86400) + DATE(1970, 1, 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7">
        <f t="shared" si="13"/>
        <v>0</v>
      </c>
      <c r="Q131" t="str">
        <f t="shared" si="10"/>
        <v>film &amp; video</v>
      </c>
      <c r="R131" t="str">
        <f t="shared" si="11"/>
        <v>science fiction</v>
      </c>
      <c r="S131" s="9">
        <f t="shared" si="14"/>
        <v>41882.937303240738</v>
      </c>
      <c r="T131" s="9">
        <f t="shared" si="15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t="str">
        <f t="shared" ref="Q132:Q195" si="16">LEFT(N132, (SEARCH("/", N132)-1))</f>
        <v>film &amp; video</v>
      </c>
      <c r="R132" t="str">
        <f t="shared" ref="R132:R195" si="17">RIGHT(N132,(LEN(N132) - SEARCH("/",N132)))</f>
        <v>science fiction</v>
      </c>
      <c r="S132" s="9">
        <f t="shared" si="14"/>
        <v>41778.91541666667</v>
      </c>
      <c r="T132" s="9">
        <f t="shared" si="1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4"/>
        <v>42541.837511574078</v>
      </c>
      <c r="T133" s="9">
        <f t="shared" si="1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7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4"/>
        <v>41905.812581018516</v>
      </c>
      <c r="T134" s="9">
        <f t="shared" si="1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4"/>
        <v>42491.80768518518</v>
      </c>
      <c r="T135" s="9">
        <f t="shared" si="1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4"/>
        <v>42221.909930555557</v>
      </c>
      <c r="T136" s="9">
        <f t="shared" si="1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4"/>
        <v>41788.381909722222</v>
      </c>
      <c r="T137" s="9">
        <f t="shared" si="1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4"/>
        <v>42096.410115740742</v>
      </c>
      <c r="T138" s="9">
        <f t="shared" si="1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4"/>
        <v>42239.573993055557</v>
      </c>
      <c r="T139" s="9">
        <f t="shared" si="1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7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4"/>
        <v>42186.257418981477</v>
      </c>
      <c r="T140" s="9">
        <f t="shared" si="1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4"/>
        <v>42187.920972222222</v>
      </c>
      <c r="T141" s="9">
        <f t="shared" si="1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4"/>
        <v>42053.198287037041</v>
      </c>
      <c r="T142" s="9">
        <f t="shared" si="1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7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4"/>
        <v>42110.153043981481</v>
      </c>
      <c r="T143" s="9">
        <f t="shared" si="1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7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4"/>
        <v>41938.893263888887</v>
      </c>
      <c r="T144" s="9">
        <f t="shared" si="1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4"/>
        <v>42559.064143518517</v>
      </c>
      <c r="T145" s="9">
        <f t="shared" si="1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7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4"/>
        <v>42047.762407407412</v>
      </c>
      <c r="T146" s="9">
        <f t="shared" si="1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4"/>
        <v>42200.542268518519</v>
      </c>
      <c r="T147" s="9">
        <f t="shared" si="1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7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4"/>
        <v>42693.016180555554</v>
      </c>
      <c r="T148" s="9">
        <f t="shared" si="1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4"/>
        <v>41969.767824074079</v>
      </c>
      <c r="T149" s="9">
        <f t="shared" si="1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7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4"/>
        <v>42397.281666666662</v>
      </c>
      <c r="T150" s="9">
        <f t="shared" si="1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7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4"/>
        <v>41968.172106481477</v>
      </c>
      <c r="T151" s="9">
        <f t="shared" si="1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7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4"/>
        <v>42090.161828703705</v>
      </c>
      <c r="T152" s="9">
        <f t="shared" si="1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7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4"/>
        <v>42113.550821759258</v>
      </c>
      <c r="T153" s="9">
        <f t="shared" si="1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7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4"/>
        <v>41875.077546296292</v>
      </c>
      <c r="T154" s="9">
        <f t="shared" si="15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7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4"/>
        <v>41933.586157407408</v>
      </c>
      <c r="T155" s="9">
        <f t="shared" si="1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7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4"/>
        <v>42115.547395833331</v>
      </c>
      <c r="T156" s="9">
        <f t="shared" si="1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4"/>
        <v>42168.559432870374</v>
      </c>
      <c r="T157" s="9">
        <f t="shared" si="1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7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4"/>
        <v>41794.124953703707</v>
      </c>
      <c r="T158" s="9">
        <f t="shared" si="1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7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4"/>
        <v>42396.911712962959</v>
      </c>
      <c r="T159" s="9">
        <f t="shared" si="1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4"/>
        <v>41904.07671296296</v>
      </c>
      <c r="T160" s="9">
        <f t="shared" si="1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7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4"/>
        <v>42514.434548611112</v>
      </c>
      <c r="T161" s="9">
        <f t="shared" si="1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t="str">
        <f t="shared" si="16"/>
        <v>film &amp; video</v>
      </c>
      <c r="R162" t="str">
        <f t="shared" si="17"/>
        <v>drama</v>
      </c>
      <c r="S162" s="9">
        <f t="shared" si="14"/>
        <v>42171.913090277776</v>
      </c>
      <c r="T162" s="9">
        <f t="shared" si="15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7">
        <f t="shared" si="13"/>
        <v>5</v>
      </c>
      <c r="Q163" t="str">
        <f t="shared" si="16"/>
        <v>film &amp; video</v>
      </c>
      <c r="R163" t="str">
        <f t="shared" si="17"/>
        <v>drama</v>
      </c>
      <c r="S163" s="9">
        <f t="shared" si="14"/>
        <v>41792.687442129631</v>
      </c>
      <c r="T163" s="9">
        <f t="shared" si="1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7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4"/>
        <v>41835.126805555556</v>
      </c>
      <c r="T164" s="9">
        <f t="shared" si="1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t="str">
        <f t="shared" si="16"/>
        <v>film &amp; video</v>
      </c>
      <c r="R165" t="str">
        <f t="shared" si="17"/>
        <v>drama</v>
      </c>
      <c r="S165" s="9">
        <f t="shared" si="14"/>
        <v>42243.961273148147</v>
      </c>
      <c r="T165" s="9">
        <f t="shared" si="1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7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4"/>
        <v>41841.762743055559</v>
      </c>
      <c r="T166" s="9">
        <f t="shared" si="1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t="str">
        <f t="shared" si="16"/>
        <v>film &amp; video</v>
      </c>
      <c r="R167" t="str">
        <f t="shared" si="17"/>
        <v>drama</v>
      </c>
      <c r="S167" s="9">
        <f t="shared" si="14"/>
        <v>42351.658842592587</v>
      </c>
      <c r="T167" s="9">
        <f t="shared" si="1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4"/>
        <v>42721.075949074075</v>
      </c>
      <c r="T168" s="9">
        <f t="shared" si="1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7">
        <f t="shared" si="13"/>
        <v>5.5</v>
      </c>
      <c r="Q169" t="str">
        <f t="shared" si="16"/>
        <v>film &amp; video</v>
      </c>
      <c r="R169" t="str">
        <f t="shared" si="17"/>
        <v>drama</v>
      </c>
      <c r="S169" s="9">
        <f t="shared" si="14"/>
        <v>42160.927488425921</v>
      </c>
      <c r="T169" s="9">
        <f t="shared" si="1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7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4"/>
        <v>42052.83530092593</v>
      </c>
      <c r="T170" s="9">
        <f t="shared" si="1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7">
        <f t="shared" si="13"/>
        <v>56</v>
      </c>
      <c r="Q171" t="str">
        <f t="shared" si="16"/>
        <v>film &amp; video</v>
      </c>
      <c r="R171" t="str">
        <f t="shared" si="17"/>
        <v>drama</v>
      </c>
      <c r="S171" s="9">
        <f t="shared" si="14"/>
        <v>41900.505312499998</v>
      </c>
      <c r="T171" s="9">
        <f t="shared" si="1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7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4"/>
        <v>42216.977812500001</v>
      </c>
      <c r="T172" s="9">
        <f t="shared" si="1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7">
        <f t="shared" si="13"/>
        <v>1</v>
      </c>
      <c r="Q173" t="str">
        <f t="shared" si="16"/>
        <v>film &amp; video</v>
      </c>
      <c r="R173" t="str">
        <f t="shared" si="17"/>
        <v>drama</v>
      </c>
      <c r="S173" s="9">
        <f t="shared" si="14"/>
        <v>42534.180717592593</v>
      </c>
      <c r="T173" s="9">
        <f t="shared" si="1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t="str">
        <f t="shared" si="16"/>
        <v>film &amp; video</v>
      </c>
      <c r="R174" t="str">
        <f t="shared" si="17"/>
        <v>drama</v>
      </c>
      <c r="S174" s="9">
        <f t="shared" si="14"/>
        <v>42047.394942129627</v>
      </c>
      <c r="T174" s="9">
        <f t="shared" si="15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t="str">
        <f t="shared" si="16"/>
        <v>film &amp; video</v>
      </c>
      <c r="R175" t="str">
        <f t="shared" si="17"/>
        <v>drama</v>
      </c>
      <c r="S175" s="9">
        <f t="shared" si="14"/>
        <v>42033.573009259257</v>
      </c>
      <c r="T175" s="9">
        <f t="shared" si="1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t="str">
        <f t="shared" si="16"/>
        <v>film &amp; video</v>
      </c>
      <c r="R176" t="str">
        <f t="shared" si="17"/>
        <v>drama</v>
      </c>
      <c r="S176" s="9">
        <f t="shared" si="14"/>
        <v>42072.758981481486</v>
      </c>
      <c r="T176" s="9">
        <f t="shared" si="1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4"/>
        <v>41855.777905092589</v>
      </c>
      <c r="T177" s="9">
        <f t="shared" si="1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t="str">
        <f t="shared" si="16"/>
        <v>film &amp; video</v>
      </c>
      <c r="R178" t="str">
        <f t="shared" si="17"/>
        <v>drama</v>
      </c>
      <c r="S178" s="9">
        <f t="shared" si="14"/>
        <v>42191.824062500003</v>
      </c>
      <c r="T178" s="9">
        <f t="shared" si="1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4"/>
        <v>42070.047754629632</v>
      </c>
      <c r="T179" s="9">
        <f t="shared" si="1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t="str">
        <f t="shared" si="16"/>
        <v>film &amp; video</v>
      </c>
      <c r="R180" t="str">
        <f t="shared" si="17"/>
        <v>drama</v>
      </c>
      <c r="S180" s="9">
        <f t="shared" si="14"/>
        <v>42304.955381944441</v>
      </c>
      <c r="T180" s="9">
        <f t="shared" si="1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6"/>
        <v>film &amp; video</v>
      </c>
      <c r="R181" t="str">
        <f t="shared" si="17"/>
        <v>drama</v>
      </c>
      <c r="S181" s="9">
        <f t="shared" si="14"/>
        <v>42403.080497685187</v>
      </c>
      <c r="T181" s="9">
        <f t="shared" si="1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7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4"/>
        <v>42067.991238425922</v>
      </c>
      <c r="T182" s="9">
        <f t="shared" si="1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7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4"/>
        <v>42147.741840277777</v>
      </c>
      <c r="T183" s="9">
        <f t="shared" si="1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t="str">
        <f t="shared" si="16"/>
        <v>film &amp; video</v>
      </c>
      <c r="R184" t="str">
        <f t="shared" si="17"/>
        <v>drama</v>
      </c>
      <c r="S184" s="9">
        <f t="shared" si="14"/>
        <v>42712.011944444443</v>
      </c>
      <c r="T184" s="9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7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4"/>
        <v>41939.810300925928</v>
      </c>
      <c r="T185" s="9">
        <f t="shared" si="1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7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4"/>
        <v>41825.791226851856</v>
      </c>
      <c r="T186" s="9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9">
        <f t="shared" si="14"/>
        <v>42570.91133101852</v>
      </c>
      <c r="T187" s="9">
        <f t="shared" si="1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t="str">
        <f t="shared" si="16"/>
        <v>film &amp; video</v>
      </c>
      <c r="R188" t="str">
        <f t="shared" si="17"/>
        <v>drama</v>
      </c>
      <c r="S188" s="9">
        <f t="shared" si="14"/>
        <v>42767.812893518523</v>
      </c>
      <c r="T188" s="9">
        <f t="shared" si="1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6"/>
        <v>film &amp; video</v>
      </c>
      <c r="R189" t="str">
        <f t="shared" si="17"/>
        <v>drama</v>
      </c>
      <c r="S189" s="9">
        <f t="shared" si="14"/>
        <v>42182.234456018516</v>
      </c>
      <c r="T189" s="9">
        <f t="shared" si="1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t="str">
        <f t="shared" si="16"/>
        <v>film &amp; video</v>
      </c>
      <c r="R190" t="str">
        <f t="shared" si="17"/>
        <v>drama</v>
      </c>
      <c r="S190" s="9">
        <f t="shared" si="14"/>
        <v>41857.18304398148</v>
      </c>
      <c r="T190" s="9">
        <f t="shared" si="1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7">
        <f t="shared" si="13"/>
        <v>69</v>
      </c>
      <c r="Q191" t="str">
        <f t="shared" si="16"/>
        <v>film &amp; video</v>
      </c>
      <c r="R191" t="str">
        <f t="shared" si="17"/>
        <v>drama</v>
      </c>
      <c r="S191" s="9">
        <f t="shared" si="14"/>
        <v>42556.690706018519</v>
      </c>
      <c r="T191" s="9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7">
        <f t="shared" si="13"/>
        <v>50</v>
      </c>
      <c r="Q192" t="str">
        <f t="shared" si="16"/>
        <v>film &amp; video</v>
      </c>
      <c r="R192" t="str">
        <f t="shared" si="17"/>
        <v>drama</v>
      </c>
      <c r="S192" s="9">
        <f t="shared" si="14"/>
        <v>42527.650995370372</v>
      </c>
      <c r="T192" s="9">
        <f t="shared" si="1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4"/>
        <v>42239.441412037035</v>
      </c>
      <c r="T193" s="9">
        <f t="shared" si="1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(Pledged/Goal)*100</f>
        <v>1.6999999999999999E-3</v>
      </c>
      <c r="P194" s="7">
        <f t="shared" ref="P194:P257" si="19">_xlfn.IFNA(IF(IFERROR((Pledged/BackersCount), 0) = 0, VALUE("0"), (Pledged/BackersCount) ), 0)</f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20">(LaunchedAt/86400) + DATE(1970, 1, 1)</f>
        <v>41899.792037037041</v>
      </c>
      <c r="T194" s="9">
        <f t="shared" ref="T194:T257" si="21">(Deadline/86400) + DATE(1970, 1, 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7">
        <f t="shared" si="19"/>
        <v>0</v>
      </c>
      <c r="Q195" t="str">
        <f t="shared" si="16"/>
        <v>film &amp; video</v>
      </c>
      <c r="R195" t="str">
        <f t="shared" si="17"/>
        <v>drama</v>
      </c>
      <c r="S195" s="9">
        <f t="shared" si="20"/>
        <v>41911.934791666667</v>
      </c>
      <c r="T195" s="9">
        <f t="shared" si="2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7">
        <f t="shared" si="19"/>
        <v>1</v>
      </c>
      <c r="Q196" t="str">
        <f t="shared" ref="Q196:Q259" si="22">LEFT(N196, (SEARCH("/", N196)-1))</f>
        <v>film &amp; video</v>
      </c>
      <c r="R196" t="str">
        <f t="shared" ref="R196:R259" si="23">RIGHT(N196,(LEN(N196) - SEARCH("/",N196)))</f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t="str">
        <f t="shared" si="22"/>
        <v>film &amp; video</v>
      </c>
      <c r="R197" t="str">
        <f t="shared" si="23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7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20"/>
        <v>42259.542800925927</v>
      </c>
      <c r="T198" s="9">
        <f t="shared" si="2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7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0"/>
        <v>42741.848379629635</v>
      </c>
      <c r="T199" s="9">
        <f t="shared" si="2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7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t="str">
        <f t="shared" si="22"/>
        <v>film &amp; video</v>
      </c>
      <c r="R201" t="str">
        <f t="shared" si="23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7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0"/>
        <v>41867.083368055552</v>
      </c>
      <c r="T202" s="9">
        <f t="shared" si="21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7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t="str">
        <f t="shared" si="22"/>
        <v>film &amp; video</v>
      </c>
      <c r="R204" t="str">
        <f t="shared" si="23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7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7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t="str">
        <f t="shared" si="22"/>
        <v>film &amp; video</v>
      </c>
      <c r="R208" t="str">
        <f t="shared" si="23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7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t="str">
        <f t="shared" si="22"/>
        <v>film &amp; video</v>
      </c>
      <c r="R210" t="str">
        <f t="shared" si="23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t="str">
        <f t="shared" si="22"/>
        <v>film &amp; video</v>
      </c>
      <c r="R211" t="str">
        <f t="shared" si="23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7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7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0"/>
        <v>42236.159918981481</v>
      </c>
      <c r="T213" s="9">
        <f t="shared" si="21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7">
        <f t="shared" si="19"/>
        <v>1</v>
      </c>
      <c r="Q214" t="str">
        <f t="shared" si="22"/>
        <v>film &amp; video</v>
      </c>
      <c r="R214" t="str">
        <f t="shared" si="23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7">
        <f t="shared" si="19"/>
        <v>20</v>
      </c>
      <c r="Q215" t="str">
        <f t="shared" si="22"/>
        <v>film &amp; video</v>
      </c>
      <c r="R215" t="str">
        <f t="shared" si="23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7">
        <f t="shared" si="19"/>
        <v>1</v>
      </c>
      <c r="Q216" t="str">
        <f t="shared" si="22"/>
        <v>film &amp; video</v>
      </c>
      <c r="R216" t="str">
        <f t="shared" si="23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7">
        <f t="shared" si="19"/>
        <v>10</v>
      </c>
      <c r="Q217" t="str">
        <f t="shared" si="22"/>
        <v>film &amp; video</v>
      </c>
      <c r="R217" t="str">
        <f t="shared" si="23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7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7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2"/>
        <v>film &amp; video</v>
      </c>
      <c r="R220" t="str">
        <f t="shared" si="23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7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7">
        <f t="shared" si="19"/>
        <v>120</v>
      </c>
      <c r="Q222" t="str">
        <f t="shared" si="22"/>
        <v>film &amp; video</v>
      </c>
      <c r="R222" t="str">
        <f t="shared" si="23"/>
        <v>drama</v>
      </c>
      <c r="S222" s="9">
        <f t="shared" si="20"/>
        <v>42195.643865740742</v>
      </c>
      <c r="T222" s="9">
        <f t="shared" si="21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t="str">
        <f t="shared" si="22"/>
        <v>film &amp; video</v>
      </c>
      <c r="R223" t="str">
        <f t="shared" si="23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2"/>
        <v>film &amp; video</v>
      </c>
      <c r="R224" t="str">
        <f t="shared" si="23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t="str">
        <f t="shared" si="22"/>
        <v>film &amp; video</v>
      </c>
      <c r="R225" t="str">
        <f t="shared" si="23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t="str">
        <f t="shared" si="22"/>
        <v>film &amp; video</v>
      </c>
      <c r="R226" t="str">
        <f t="shared" si="23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t="str">
        <f t="shared" si="22"/>
        <v>film &amp; video</v>
      </c>
      <c r="R227" t="str">
        <f t="shared" si="23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7">
        <f t="shared" si="19"/>
        <v>125</v>
      </c>
      <c r="Q228" t="str">
        <f t="shared" si="22"/>
        <v>film &amp; video</v>
      </c>
      <c r="R228" t="str">
        <f t="shared" si="23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t="str">
        <f t="shared" si="22"/>
        <v>film &amp; video</v>
      </c>
      <c r="R229" t="str">
        <f t="shared" si="23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t="str">
        <f t="shared" si="22"/>
        <v>film &amp; video</v>
      </c>
      <c r="R230" t="str">
        <f t="shared" si="23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t="str">
        <f t="shared" si="22"/>
        <v>film &amp; video</v>
      </c>
      <c r="R231" t="str">
        <f t="shared" si="23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7">
        <f t="shared" si="19"/>
        <v>30</v>
      </c>
      <c r="Q232" t="str">
        <f t="shared" si="22"/>
        <v>film &amp; video</v>
      </c>
      <c r="R232" t="str">
        <f t="shared" si="23"/>
        <v>drama</v>
      </c>
      <c r="S232" s="9">
        <f t="shared" si="20"/>
        <v>42129.77721064815</v>
      </c>
      <c r="T232" s="9">
        <f t="shared" si="21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t="str">
        <f t="shared" si="22"/>
        <v>film &amp; video</v>
      </c>
      <c r="R233" t="str">
        <f t="shared" si="23"/>
        <v>drama</v>
      </c>
      <c r="S233" s="9">
        <f t="shared" si="20"/>
        <v>42341.958923611106</v>
      </c>
      <c r="T233" s="9">
        <f t="shared" si="21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7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t="str">
        <f t="shared" si="22"/>
        <v>film &amp; video</v>
      </c>
      <c r="R235" t="str">
        <f t="shared" si="23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7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t="str">
        <f t="shared" si="22"/>
        <v>film &amp; video</v>
      </c>
      <c r="R237" t="str">
        <f t="shared" si="23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t="str">
        <f t="shared" si="22"/>
        <v>film &amp; video</v>
      </c>
      <c r="R238" t="str">
        <f t="shared" si="23"/>
        <v>drama</v>
      </c>
      <c r="S238" s="9">
        <f t="shared" si="20"/>
        <v>42321.084479166668</v>
      </c>
      <c r="T238" s="9">
        <f t="shared" si="2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7">
        <f t="shared" si="19"/>
        <v>50</v>
      </c>
      <c r="Q239" t="str">
        <f t="shared" si="22"/>
        <v>film &amp; video</v>
      </c>
      <c r="R239" t="str">
        <f t="shared" si="23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t="str">
        <f t="shared" si="22"/>
        <v>film &amp; video</v>
      </c>
      <c r="R240" t="str">
        <f t="shared" si="23"/>
        <v>drama</v>
      </c>
      <c r="S240" s="9">
        <f t="shared" si="20"/>
        <v>42713.962500000001</v>
      </c>
      <c r="T240" s="9">
        <f t="shared" si="2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2"/>
        <v>film &amp; video</v>
      </c>
      <c r="R241" t="str">
        <f t="shared" si="23"/>
        <v>drama</v>
      </c>
      <c r="S241" s="9">
        <f t="shared" si="20"/>
        <v>42297.110300925924</v>
      </c>
      <c r="T241" s="9">
        <f t="shared" si="2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7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7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0"/>
        <v>40213.323599537034</v>
      </c>
      <c r="T246" s="9">
        <f t="shared" si="21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7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7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0"/>
        <v>40266.66270833333</v>
      </c>
      <c r="T254" s="9">
        <f t="shared" si="2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7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0"/>
        <v>42263.952662037038</v>
      </c>
      <c r="T256" s="9">
        <f t="shared" si="2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(Pledged/Goal)*100</f>
        <v>139.1</v>
      </c>
      <c r="P258" s="7">
        <f t="shared" ref="P258:P321" si="25">_xlfn.IFNA(IF(IFERROR((Pledged/BackersCount), 0) = 0, VALUE("0"), (Pledged/BackersCount) ), 0)</f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6">(LaunchedAt/86400) + DATE(1970, 1, 1)</f>
        <v>41319.769293981481</v>
      </c>
      <c r="T258" s="9">
        <f t="shared" ref="T258:T321" si="27">(Deadline/86400) + DATE(1970, 1, 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106.72648571428572</v>
      </c>
      <c r="P259" s="7">
        <f t="shared" si="25"/>
        <v>66.70405357142856</v>
      </c>
      <c r="Q259" t="str">
        <f t="shared" si="22"/>
        <v>film &amp; video</v>
      </c>
      <c r="R259" t="str">
        <f t="shared" si="23"/>
        <v>documentary</v>
      </c>
      <c r="S259" s="9">
        <f t="shared" si="26"/>
        <v>42479.626875000002</v>
      </c>
      <c r="T259" s="9">
        <f t="shared" si="27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si="25"/>
        <v>83.345930232558146</v>
      </c>
      <c r="Q260" t="str">
        <f t="shared" ref="Q260:Q323" si="28">LEFT(N260, (SEARCH("/", N260)-1))</f>
        <v>film &amp; video</v>
      </c>
      <c r="R260" t="str">
        <f t="shared" ref="R260:R323" si="29">RIGHT(N260,(LEN(N260) - SEARCH("/",N260)))</f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7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6"/>
        <v>40267.245717592596</v>
      </c>
      <c r="T267" s="9">
        <f t="shared" si="2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7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6"/>
        <v>40637.86655092593</v>
      </c>
      <c r="T272" s="9">
        <f t="shared" si="2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7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6"/>
        <v>41612.100243055553</v>
      </c>
      <c r="T273" s="9">
        <f t="shared" si="2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6"/>
        <v>40967.081875000003</v>
      </c>
      <c r="T278" s="9">
        <f t="shared" si="2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6"/>
        <v>41744.590682870374</v>
      </c>
      <c r="T282" s="9">
        <f t="shared" si="27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7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6"/>
        <v>41313.816250000003</v>
      </c>
      <c r="T288" s="9">
        <f t="shared" si="2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7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7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6"/>
        <v>41519.004733796297</v>
      </c>
      <c r="T297" s="9">
        <f t="shared" si="2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6"/>
        <v>42089.728020833332</v>
      </c>
      <c r="T299" s="9">
        <f t="shared" si="2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7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6"/>
        <v>41032.071134259255</v>
      </c>
      <c r="T305" s="9">
        <f t="shared" si="27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6"/>
        <v>41333.837187500001</v>
      </c>
      <c r="T308" s="9">
        <f t="shared" si="27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7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6"/>
        <v>41282.944456018522</v>
      </c>
      <c r="T309" s="9">
        <f t="shared" si="27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7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7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7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7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7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(Pledged/Goal)*100</f>
        <v>106.58000000000001</v>
      </c>
      <c r="P322" s="7">
        <f t="shared" ref="P322:P385" si="31">_xlfn.IFNA(IF(IFERROR((Pledged/BackersCount), 0) = 0, VALUE("0"), (Pledged/BackersCount) ), 0)</f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2">(LaunchedAt/86400) + DATE(1970, 1, 1)</f>
        <v>42331.551307870366</v>
      </c>
      <c r="T322" s="9">
        <f t="shared" ref="T322:T385" si="33">(Deadline/86400) + DATE(1970, 1, 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102.66285714285715</v>
      </c>
      <c r="P323" s="7">
        <f t="shared" si="31"/>
        <v>106.62314540059347</v>
      </c>
      <c r="Q323" t="str">
        <f t="shared" si="28"/>
        <v>film &amp; video</v>
      </c>
      <c r="R323" t="str">
        <f t="shared" si="29"/>
        <v>documentary</v>
      </c>
      <c r="S323" s="9">
        <f t="shared" si="32"/>
        <v>42647.446597222224</v>
      </c>
      <c r="T323" s="9">
        <f t="shared" si="33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si="31"/>
        <v>145.04301075268816</v>
      </c>
      <c r="Q324" t="str">
        <f t="shared" ref="Q324:Q387" si="34">LEFT(N324, (SEARCH("/", N324)-1))</f>
        <v>film &amp; video</v>
      </c>
      <c r="R324" t="str">
        <f t="shared" ref="R324:R387" si="35">RIGHT(N324,(LEN(N324) - SEARCH("/",N324)))</f>
        <v>documentary</v>
      </c>
      <c r="S324" s="9">
        <f t="shared" si="32"/>
        <v>42473.57</v>
      </c>
      <c r="T324" s="9">
        <f t="shared" si="3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7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7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7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7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7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7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7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7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7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2"/>
        <v>42261.500243055554</v>
      </c>
      <c r="T348" s="9">
        <f t="shared" si="3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7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7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7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7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7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7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2"/>
        <v>41935.070486111115</v>
      </c>
      <c r="T361" s="9">
        <f t="shared" si="3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7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7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2"/>
        <v>41837.210543981484</v>
      </c>
      <c r="T364" s="9">
        <f t="shared" si="3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7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7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2"/>
        <v>41019.793032407411</v>
      </c>
      <c r="T368" s="9">
        <f t="shared" si="3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7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7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7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7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7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7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7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(Pledged/Goal)*100</f>
        <v>112.105</v>
      </c>
      <c r="P386" s="7">
        <f t="shared" ref="P386:P449" si="37">_xlfn.IFNA(IF(IFERROR((Pledged/BackersCount), 0) = 0, VALUE("0"), (Pledged/BackersCount) ), 0)</f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8">(LaunchedAt/86400) + DATE(1970, 1, 1)</f>
        <v>41980.781793981485</v>
      </c>
      <c r="T386" s="9">
        <f t="shared" ref="T386:T449" si="39">(Deadline/86400) + DATE(1970, 1, 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105.982</v>
      </c>
      <c r="P387" s="7">
        <f t="shared" si="37"/>
        <v>111.79535864978902</v>
      </c>
      <c r="Q387" t="str">
        <f t="shared" si="34"/>
        <v>film &amp; video</v>
      </c>
      <c r="R387" t="str">
        <f t="shared" si="35"/>
        <v>documentary</v>
      </c>
      <c r="S387" s="9">
        <f t="shared" si="38"/>
        <v>41934.584502314814</v>
      </c>
      <c r="T387" s="9">
        <f t="shared" si="39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si="37"/>
        <v>46.230769230769234</v>
      </c>
      <c r="Q388" t="str">
        <f t="shared" ref="Q388:Q451" si="40">LEFT(N388, (SEARCH("/", N388)-1))</f>
        <v>film &amp; video</v>
      </c>
      <c r="R388" t="str">
        <f t="shared" ref="R388:R451" si="41">RIGHT(N388,(LEN(N388) - SEARCH("/",N388)))</f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7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8"/>
        <v>42549.076157407406</v>
      </c>
      <c r="T390" s="9">
        <f t="shared" si="39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8"/>
        <v>41674.063078703708</v>
      </c>
      <c r="T391" s="9">
        <f t="shared" si="39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8"/>
        <v>40865.042256944442</v>
      </c>
      <c r="T393" s="9">
        <f t="shared" si="3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8"/>
        <v>41082.564884259264</v>
      </c>
      <c r="T398" s="9">
        <f t="shared" si="39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7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7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7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8"/>
        <v>41646.628032407403</v>
      </c>
      <c r="T406" s="9">
        <f t="shared" si="39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7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7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8"/>
        <v>42113.981446759259</v>
      </c>
      <c r="T412" s="9">
        <f t="shared" si="39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8"/>
        <v>41904.851875</v>
      </c>
      <c r="T417" s="9">
        <f t="shared" si="39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8"/>
        <v>41360.970601851848</v>
      </c>
      <c r="T419" s="9">
        <f t="shared" si="3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7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7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7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8"/>
        <v>41863.260381944448</v>
      </c>
      <c r="T424" s="9">
        <f t="shared" si="39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7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7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7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t="str">
        <f t="shared" si="40"/>
        <v>film &amp; video</v>
      </c>
      <c r="R429" t="str">
        <f t="shared" si="41"/>
        <v>animation</v>
      </c>
      <c r="S429" s="9">
        <f t="shared" si="38"/>
        <v>42285.90902777778</v>
      </c>
      <c r="T429" s="9">
        <f t="shared" si="3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7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t="str">
        <f t="shared" si="40"/>
        <v>film &amp; video</v>
      </c>
      <c r="R431" t="str">
        <f t="shared" si="41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7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7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8"/>
        <v>42526.871331018519</v>
      </c>
      <c r="T433" s="9">
        <f t="shared" si="39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7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t="str">
        <f t="shared" si="40"/>
        <v>film &amp; video</v>
      </c>
      <c r="R435" t="str">
        <f t="shared" si="41"/>
        <v>animation</v>
      </c>
      <c r="S435" s="9">
        <f t="shared" si="38"/>
        <v>42228.629884259259</v>
      </c>
      <c r="T435" s="9">
        <f t="shared" si="39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t="str">
        <f t="shared" si="40"/>
        <v>film &amp; video</v>
      </c>
      <c r="R438" t="str">
        <f t="shared" si="41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t="str">
        <f t="shared" si="40"/>
        <v>film &amp; video</v>
      </c>
      <c r="R439" t="str">
        <f t="shared" si="41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7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t="str">
        <f t="shared" si="40"/>
        <v>film &amp; video</v>
      </c>
      <c r="R441" t="str">
        <f t="shared" si="41"/>
        <v>animation</v>
      </c>
      <c r="S441" s="9">
        <f t="shared" si="38"/>
        <v>41919.761782407411</v>
      </c>
      <c r="T441" s="9">
        <f t="shared" si="39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7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t="str">
        <f t="shared" si="40"/>
        <v>film &amp; video</v>
      </c>
      <c r="R443" t="str">
        <f t="shared" si="41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7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7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7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7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(Pledged/Goal)*100</f>
        <v>3.2804000000000002</v>
      </c>
      <c r="P450" s="7">
        <f t="shared" ref="P450:P513" si="43">_xlfn.IFNA(IF(IFERROR((Pledged/BackersCount), 0) = 0, VALUE("0"), (Pledged/BackersCount) ), 0)</f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4">(LaunchedAt/86400) + DATE(1970, 1, 1)</f>
        <v>41753.758043981477</v>
      </c>
      <c r="T450" s="9">
        <f t="shared" ref="T450:T513" si="45">(Deadline/86400) + DATE(1970, 1, 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2.25</v>
      </c>
      <c r="P451" s="7">
        <f t="shared" si="43"/>
        <v>9</v>
      </c>
      <c r="Q451" t="str">
        <f t="shared" si="40"/>
        <v>film &amp; video</v>
      </c>
      <c r="R451" t="str">
        <f t="shared" si="41"/>
        <v>animation</v>
      </c>
      <c r="S451" s="9">
        <f t="shared" si="44"/>
        <v>41534.568113425928</v>
      </c>
      <c r="T451" s="9">
        <f t="shared" si="45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7">
        <f t="shared" si="43"/>
        <v>56.571428571428569</v>
      </c>
      <c r="Q452" t="str">
        <f t="shared" ref="Q452:Q515" si="46">LEFT(N452, (SEARCH("/", N452)-1))</f>
        <v>film &amp; video</v>
      </c>
      <c r="R452" t="str">
        <f t="shared" ref="R452:R515" si="47">RIGHT(N452,(LEN(N452) - SEARCH("/",N452)))</f>
        <v>animation</v>
      </c>
      <c r="S452" s="9">
        <f t="shared" si="44"/>
        <v>41654.946759259255</v>
      </c>
      <c r="T452" s="9">
        <f t="shared" si="4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t="str">
        <f t="shared" si="46"/>
        <v>film &amp; video</v>
      </c>
      <c r="R453" t="str">
        <f t="shared" si="47"/>
        <v>animation</v>
      </c>
      <c r="S453" s="9">
        <f t="shared" si="44"/>
        <v>41634.715173611112</v>
      </c>
      <c r="T453" s="9">
        <f t="shared" si="4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4"/>
        <v>42107.703877314816</v>
      </c>
      <c r="T454" s="9">
        <f t="shared" si="45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7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4"/>
        <v>42038.824988425928</v>
      </c>
      <c r="T455" s="9">
        <f t="shared" si="4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7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4"/>
        <v>41938.717256944445</v>
      </c>
      <c r="T456" s="9">
        <f t="shared" si="4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4"/>
        <v>40971.002569444448</v>
      </c>
      <c r="T457" s="9">
        <f t="shared" si="4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7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4"/>
        <v>41547.694456018522</v>
      </c>
      <c r="T458" s="9">
        <f t="shared" si="4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t="str">
        <f t="shared" si="46"/>
        <v>film &amp; video</v>
      </c>
      <c r="R459" t="str">
        <f t="shared" si="47"/>
        <v>animation</v>
      </c>
      <c r="S459" s="9">
        <f t="shared" si="44"/>
        <v>41837.767500000002</v>
      </c>
      <c r="T459" s="9">
        <f t="shared" si="4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7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4"/>
        <v>41378.69976851852</v>
      </c>
      <c r="T460" s="9">
        <f t="shared" si="4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7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4"/>
        <v>40800.6403587963</v>
      </c>
      <c r="T461" s="9">
        <f t="shared" si="4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7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4"/>
        <v>41759.542534722219</v>
      </c>
      <c r="T462" s="9">
        <f t="shared" si="4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t="str">
        <f t="shared" si="46"/>
        <v>film &amp; video</v>
      </c>
      <c r="R463" t="str">
        <f t="shared" si="47"/>
        <v>animation</v>
      </c>
      <c r="S463" s="9">
        <f t="shared" si="44"/>
        <v>41407.84684027778</v>
      </c>
      <c r="T463" s="9">
        <f t="shared" si="4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t="str">
        <f t="shared" si="46"/>
        <v>film &amp; video</v>
      </c>
      <c r="R464" t="str">
        <f t="shared" si="47"/>
        <v>animation</v>
      </c>
      <c r="S464" s="9">
        <f t="shared" si="44"/>
        <v>40705.12663194444</v>
      </c>
      <c r="T464" s="9">
        <f t="shared" si="45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7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4"/>
        <v>40750.710104166668</v>
      </c>
      <c r="T465" s="9">
        <f t="shared" si="4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7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4"/>
        <v>42488.84878472222</v>
      </c>
      <c r="T466" s="9">
        <f t="shared" si="45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4"/>
        <v>41801.120069444441</v>
      </c>
      <c r="T467" s="9">
        <f t="shared" si="4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7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4"/>
        <v>41129.942870370374</v>
      </c>
      <c r="T468" s="9">
        <f t="shared" si="4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7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4"/>
        <v>41135.679791666669</v>
      </c>
      <c r="T469" s="9">
        <f t="shared" si="4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t="str">
        <f t="shared" si="46"/>
        <v>film &amp; video</v>
      </c>
      <c r="R470" t="str">
        <f t="shared" si="47"/>
        <v>animation</v>
      </c>
      <c r="S470" s="9">
        <f t="shared" si="44"/>
        <v>41041.167627314819</v>
      </c>
      <c r="T470" s="9">
        <f t="shared" si="4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t="str">
        <f t="shared" si="46"/>
        <v>film &amp; video</v>
      </c>
      <c r="R471" t="str">
        <f t="shared" si="47"/>
        <v>animation</v>
      </c>
      <c r="S471" s="9">
        <f t="shared" si="44"/>
        <v>41827.989861111113</v>
      </c>
      <c r="T471" s="9">
        <f t="shared" si="4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7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4"/>
        <v>41605.167696759258</v>
      </c>
      <c r="T472" s="9">
        <f t="shared" si="4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7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4"/>
        <v>41703.721979166665</v>
      </c>
      <c r="T473" s="9">
        <f t="shared" si="4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7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4"/>
        <v>41844.922662037039</v>
      </c>
      <c r="T474" s="9">
        <f t="shared" si="4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7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4"/>
        <v>41869.698136574072</v>
      </c>
      <c r="T475" s="9">
        <f t="shared" si="4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7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4"/>
        <v>42753.329039351855</v>
      </c>
      <c r="T476" s="9">
        <f t="shared" si="4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t="str">
        <f t="shared" si="46"/>
        <v>film &amp; video</v>
      </c>
      <c r="R477" t="str">
        <f t="shared" si="47"/>
        <v>animation</v>
      </c>
      <c r="S477" s="9">
        <f t="shared" si="44"/>
        <v>42100.086145833338</v>
      </c>
      <c r="T477" s="9">
        <f t="shared" si="4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7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4"/>
        <v>41757.975011574075</v>
      </c>
      <c r="T478" s="9">
        <f t="shared" si="4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t="str">
        <f t="shared" si="46"/>
        <v>film &amp; video</v>
      </c>
      <c r="R479" t="str">
        <f t="shared" si="47"/>
        <v>animation</v>
      </c>
      <c r="S479" s="9">
        <f t="shared" si="44"/>
        <v>40987.83488425926</v>
      </c>
      <c r="T479" s="9">
        <f t="shared" si="4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t="str">
        <f t="shared" si="46"/>
        <v>film &amp; video</v>
      </c>
      <c r="R480" t="str">
        <f t="shared" si="47"/>
        <v>animation</v>
      </c>
      <c r="S480" s="9">
        <f t="shared" si="44"/>
        <v>42065.910983796297</v>
      </c>
      <c r="T480" s="9">
        <f t="shared" si="4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7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4"/>
        <v>41904.407812500001</v>
      </c>
      <c r="T481" s="9">
        <f t="shared" si="4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7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4"/>
        <v>41465.500173611115</v>
      </c>
      <c r="T482" s="9">
        <f t="shared" si="45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7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4"/>
        <v>41162.672326388885</v>
      </c>
      <c r="T483" s="9">
        <f t="shared" si="4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7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4"/>
        <v>42447.896874999999</v>
      </c>
      <c r="T484" s="9">
        <f t="shared" si="4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7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4"/>
        <v>41243.197592592594</v>
      </c>
      <c r="T485" s="9">
        <f t="shared" si="4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7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4"/>
        <v>42272.93949074074</v>
      </c>
      <c r="T486" s="9">
        <f t="shared" si="4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4"/>
        <v>41381.505775462967</v>
      </c>
      <c r="T487" s="9">
        <f t="shared" si="45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7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4"/>
        <v>41761.94258101852</v>
      </c>
      <c r="T488" s="9">
        <f t="shared" si="4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t="str">
        <f t="shared" si="46"/>
        <v>film &amp; video</v>
      </c>
      <c r="R489" t="str">
        <f t="shared" si="47"/>
        <v>animation</v>
      </c>
      <c r="S489" s="9">
        <f t="shared" si="44"/>
        <v>42669.594837962963</v>
      </c>
      <c r="T489" s="9">
        <f t="shared" si="4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t="str">
        <f t="shared" si="46"/>
        <v>film &amp; video</v>
      </c>
      <c r="R490" t="str">
        <f t="shared" si="47"/>
        <v>animation</v>
      </c>
      <c r="S490" s="9">
        <f t="shared" si="44"/>
        <v>42714.054398148146</v>
      </c>
      <c r="T490" s="9">
        <f t="shared" si="4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7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4"/>
        <v>40882.481666666667</v>
      </c>
      <c r="T491" s="9">
        <f t="shared" si="4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t="str">
        <f t="shared" si="46"/>
        <v>film &amp; video</v>
      </c>
      <c r="R492" t="str">
        <f t="shared" si="47"/>
        <v>animation</v>
      </c>
      <c r="S492" s="9">
        <f t="shared" si="44"/>
        <v>41113.968576388885</v>
      </c>
      <c r="T492" s="9">
        <f t="shared" si="45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t="str">
        <f t="shared" si="46"/>
        <v>film &amp; video</v>
      </c>
      <c r="R493" t="str">
        <f t="shared" si="47"/>
        <v>animation</v>
      </c>
      <c r="S493" s="9">
        <f t="shared" si="44"/>
        <v>42366.982627314814</v>
      </c>
      <c r="T493" s="9">
        <f t="shared" si="45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t="str">
        <f t="shared" si="46"/>
        <v>film &amp; video</v>
      </c>
      <c r="R494" t="str">
        <f t="shared" si="47"/>
        <v>animation</v>
      </c>
      <c r="S494" s="9">
        <f t="shared" si="44"/>
        <v>42596.03506944445</v>
      </c>
      <c r="T494" s="9">
        <f t="shared" si="4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t="str">
        <f t="shared" si="46"/>
        <v>film &amp; video</v>
      </c>
      <c r="R495" t="str">
        <f t="shared" si="47"/>
        <v>animation</v>
      </c>
      <c r="S495" s="9">
        <f t="shared" si="44"/>
        <v>42114.726134259261</v>
      </c>
      <c r="T495" s="9">
        <f t="shared" si="45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7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4"/>
        <v>41799.830613425926</v>
      </c>
      <c r="T496" s="9">
        <f t="shared" si="4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t="str">
        <f t="shared" si="46"/>
        <v>film &amp; video</v>
      </c>
      <c r="R497" t="str">
        <f t="shared" si="47"/>
        <v>animation</v>
      </c>
      <c r="S497" s="9">
        <f t="shared" si="44"/>
        <v>42171.827604166669</v>
      </c>
      <c r="T497" s="9">
        <f t="shared" si="4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7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4"/>
        <v>41620.93141203704</v>
      </c>
      <c r="T498" s="9">
        <f t="shared" si="4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7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4"/>
        <v>41945.037789351853</v>
      </c>
      <c r="T499" s="9">
        <f t="shared" si="4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7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4"/>
        <v>40858.762141203704</v>
      </c>
      <c r="T500" s="9">
        <f t="shared" si="4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7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4"/>
        <v>40043.895462962959</v>
      </c>
      <c r="T501" s="9">
        <f t="shared" si="4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7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4"/>
        <v>40247.886006944442</v>
      </c>
      <c r="T502" s="9">
        <f t="shared" si="4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t="str">
        <f t="shared" si="46"/>
        <v>film &amp; video</v>
      </c>
      <c r="R503" t="str">
        <f t="shared" si="47"/>
        <v>animation</v>
      </c>
      <c r="S503" s="9">
        <f t="shared" si="44"/>
        <v>40703.234386574077</v>
      </c>
      <c r="T503" s="9">
        <f t="shared" si="4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7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4"/>
        <v>40956.553530092591</v>
      </c>
      <c r="T504" s="9">
        <f t="shared" si="4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7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4"/>
        <v>41991.526655092588</v>
      </c>
      <c r="T505" s="9">
        <f t="shared" si="4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7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4"/>
        <v>40949.98364583333</v>
      </c>
      <c r="T506" s="9">
        <f t="shared" si="4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4"/>
        <v>42318.098217592589</v>
      </c>
      <c r="T507" s="9">
        <f t="shared" si="4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7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4"/>
        <v>41466.552314814813</v>
      </c>
      <c r="T508" s="9">
        <f t="shared" si="4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7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4"/>
        <v>41156.958993055552</v>
      </c>
      <c r="T509" s="9">
        <f t="shared" si="4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7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4"/>
        <v>40995.024317129632</v>
      </c>
      <c r="T510" s="9">
        <f t="shared" si="4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7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4"/>
        <v>42153.631597222222</v>
      </c>
      <c r="T511" s="9">
        <f t="shared" si="4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t="str">
        <f t="shared" si="46"/>
        <v>film &amp; video</v>
      </c>
      <c r="R512" t="str">
        <f t="shared" si="47"/>
        <v>animation</v>
      </c>
      <c r="S512" s="9">
        <f t="shared" si="44"/>
        <v>42400.176377314812</v>
      </c>
      <c r="T512" s="9">
        <f t="shared" si="4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4"/>
        <v>41340.303032407406</v>
      </c>
      <c r="T513" s="9">
        <f t="shared" si="4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(Pledged/Goal)*100</f>
        <v>0.13749999999999998</v>
      </c>
      <c r="P514" s="7">
        <f t="shared" ref="P514:P577" si="49">_xlfn.IFNA(IF(IFERROR((Pledged/BackersCount), 0) = 0, VALUE("0"), (Pledged/BackersCount) ), 0)</f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50">(LaunchedAt/86400) + DATE(1970, 1, 1)</f>
        <v>42649.742210648154</v>
      </c>
      <c r="T514" s="9">
        <f t="shared" ref="T514:T577" si="51">(Deadline/86400) + DATE(1970, 1, 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13.923999999999999</v>
      </c>
      <c r="P515" s="7">
        <f t="shared" si="49"/>
        <v>102.38235294117646</v>
      </c>
      <c r="Q515" t="str">
        <f t="shared" si="46"/>
        <v>film &amp; video</v>
      </c>
      <c r="R515" t="str">
        <f t="shared" si="47"/>
        <v>animation</v>
      </c>
      <c r="S515" s="9">
        <f t="shared" si="50"/>
        <v>42552.653993055559</v>
      </c>
      <c r="T515" s="9">
        <f t="shared" si="5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7">
        <f t="shared" si="49"/>
        <v>16.666666666666668</v>
      </c>
      <c r="Q516" t="str">
        <f t="shared" ref="Q516:Q579" si="52">LEFT(N516, (SEARCH("/", N516)-1))</f>
        <v>film &amp; video</v>
      </c>
      <c r="R516" t="str">
        <f t="shared" ref="R516:R579" si="53">RIGHT(N516,(LEN(N516) - SEARCH("/",N516)))</f>
        <v>animation</v>
      </c>
      <c r="S516" s="9">
        <f t="shared" si="50"/>
        <v>41830.613969907405</v>
      </c>
      <c r="T516" s="9">
        <f t="shared" si="5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50"/>
        <v>42327.490752314814</v>
      </c>
      <c r="T517" s="9">
        <f t="shared" si="5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t="str">
        <f t="shared" si="52"/>
        <v>film &amp; video</v>
      </c>
      <c r="R518" t="str">
        <f t="shared" si="53"/>
        <v>animation</v>
      </c>
      <c r="S518" s="9">
        <f t="shared" si="50"/>
        <v>42091.778703703705</v>
      </c>
      <c r="T518" s="9">
        <f t="shared" si="51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7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50"/>
        <v>42738.615289351852</v>
      </c>
      <c r="T519" s="9">
        <f t="shared" si="51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t="str">
        <f t="shared" si="52"/>
        <v>film &amp; video</v>
      </c>
      <c r="R520" t="str">
        <f t="shared" si="53"/>
        <v>animation</v>
      </c>
      <c r="S520" s="9">
        <f t="shared" si="50"/>
        <v>42223.616018518514</v>
      </c>
      <c r="T520" s="9">
        <f t="shared" si="51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7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0"/>
        <v>41218.391446759255</v>
      </c>
      <c r="T521" s="9">
        <f t="shared" si="51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0"/>
        <v>42318.702094907407</v>
      </c>
      <c r="T522" s="9">
        <f t="shared" si="51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0"/>
        <v>42646.092812499999</v>
      </c>
      <c r="T523" s="9">
        <f t="shared" si="51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0"/>
        <v>42430.040798611109</v>
      </c>
      <c r="T524" s="9">
        <f t="shared" si="51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0"/>
        <v>42238.13282407407</v>
      </c>
      <c r="T525" s="9">
        <f t="shared" si="51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7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0"/>
        <v>42492.717233796298</v>
      </c>
      <c r="T526" s="9">
        <f t="shared" si="51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2"/>
        <v>theater</v>
      </c>
      <c r="R527" t="str">
        <f t="shared" si="53"/>
        <v>plays</v>
      </c>
      <c r="S527" s="9">
        <f t="shared" si="50"/>
        <v>41850.400937500002</v>
      </c>
      <c r="T527" s="9">
        <f t="shared" si="51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7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0"/>
        <v>42192.591944444444</v>
      </c>
      <c r="T528" s="9">
        <f t="shared" si="51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0"/>
        <v>42753.205625000002</v>
      </c>
      <c r="T529" s="9">
        <f t="shared" si="51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7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0"/>
        <v>42155.920219907406</v>
      </c>
      <c r="T530" s="9">
        <f t="shared" si="51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0"/>
        <v>42725.031180555554</v>
      </c>
      <c r="T531" s="9">
        <f t="shared" si="51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7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0"/>
        <v>42157.591064814813</v>
      </c>
      <c r="T532" s="9">
        <f t="shared" si="51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0"/>
        <v>42676.065150462964</v>
      </c>
      <c r="T533" s="9">
        <f t="shared" si="51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0"/>
        <v>42473.007037037038</v>
      </c>
      <c r="T534" s="9">
        <f t="shared" si="51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0"/>
        <v>42482.43478009259</v>
      </c>
      <c r="T535" s="9">
        <f t="shared" si="51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7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0"/>
        <v>42270.810995370368</v>
      </c>
      <c r="T536" s="9">
        <f t="shared" si="51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0"/>
        <v>42711.54519675926</v>
      </c>
      <c r="T537" s="9">
        <f t="shared" si="51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7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0"/>
        <v>42179.344988425924</v>
      </c>
      <c r="T538" s="9">
        <f t="shared" si="51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0"/>
        <v>42282.768414351856</v>
      </c>
      <c r="T539" s="9">
        <f t="shared" si="51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7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0"/>
        <v>42473.794710648144</v>
      </c>
      <c r="T540" s="9">
        <f t="shared" si="51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0"/>
        <v>42535.049849537041</v>
      </c>
      <c r="T541" s="9">
        <f t="shared" si="51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7">
        <f t="shared" si="49"/>
        <v>1</v>
      </c>
      <c r="Q542" t="str">
        <f t="shared" si="52"/>
        <v>technology</v>
      </c>
      <c r="R542" t="str">
        <f t="shared" si="53"/>
        <v>web</v>
      </c>
      <c r="S542" s="9">
        <f t="shared" si="50"/>
        <v>42009.817199074074</v>
      </c>
      <c r="T542" s="9">
        <f t="shared" si="51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7">
        <f t="shared" si="49"/>
        <v>25</v>
      </c>
      <c r="Q543" t="str">
        <f t="shared" si="52"/>
        <v>technology</v>
      </c>
      <c r="R543" t="str">
        <f t="shared" si="53"/>
        <v>web</v>
      </c>
      <c r="S543" s="9">
        <f t="shared" si="50"/>
        <v>42276.046689814815</v>
      </c>
      <c r="T543" s="9">
        <f t="shared" si="51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7">
        <f t="shared" si="49"/>
        <v>1</v>
      </c>
      <c r="Q544" t="str">
        <f t="shared" si="52"/>
        <v>technology</v>
      </c>
      <c r="R544" t="str">
        <f t="shared" si="53"/>
        <v>web</v>
      </c>
      <c r="S544" s="9">
        <f t="shared" si="50"/>
        <v>42433.737453703703</v>
      </c>
      <c r="T544" s="9">
        <f t="shared" si="51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7">
        <f t="shared" si="49"/>
        <v>35</v>
      </c>
      <c r="Q545" t="str">
        <f t="shared" si="52"/>
        <v>technology</v>
      </c>
      <c r="R545" t="str">
        <f t="shared" si="53"/>
        <v>web</v>
      </c>
      <c r="S545" s="9">
        <f t="shared" si="50"/>
        <v>41914.092152777775</v>
      </c>
      <c r="T545" s="9">
        <f t="shared" si="51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7">
        <f t="shared" si="49"/>
        <v>3</v>
      </c>
      <c r="Q546" t="str">
        <f t="shared" si="52"/>
        <v>technology</v>
      </c>
      <c r="R546" t="str">
        <f t="shared" si="53"/>
        <v>web</v>
      </c>
      <c r="S546" s="9">
        <f t="shared" si="50"/>
        <v>42525.656944444447</v>
      </c>
      <c r="T546" s="9">
        <f t="shared" si="51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0"/>
        <v>42283.592465277776</v>
      </c>
      <c r="T547" s="9">
        <f t="shared" si="51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7">
        <f t="shared" si="49"/>
        <v>26</v>
      </c>
      <c r="Q548" t="str">
        <f t="shared" si="52"/>
        <v>technology</v>
      </c>
      <c r="R548" t="str">
        <f t="shared" si="53"/>
        <v>web</v>
      </c>
      <c r="S548" s="9">
        <f t="shared" si="50"/>
        <v>42249.667997685188</v>
      </c>
      <c r="T548" s="9">
        <f t="shared" si="51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t="str">
        <f t="shared" si="52"/>
        <v>technology</v>
      </c>
      <c r="R549" t="str">
        <f t="shared" si="53"/>
        <v>web</v>
      </c>
      <c r="S549" s="9">
        <f t="shared" si="50"/>
        <v>42380.696342592593</v>
      </c>
      <c r="T549" s="9">
        <f t="shared" si="51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7">
        <f t="shared" si="49"/>
        <v>9</v>
      </c>
      <c r="Q550" t="str">
        <f t="shared" si="52"/>
        <v>technology</v>
      </c>
      <c r="R550" t="str">
        <f t="shared" si="53"/>
        <v>web</v>
      </c>
      <c r="S550" s="9">
        <f t="shared" si="50"/>
        <v>42276.903333333335</v>
      </c>
      <c r="T550" s="9">
        <f t="shared" si="51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7">
        <f t="shared" si="49"/>
        <v>8.5</v>
      </c>
      <c r="Q551" t="str">
        <f t="shared" si="52"/>
        <v>technology</v>
      </c>
      <c r="R551" t="str">
        <f t="shared" si="53"/>
        <v>web</v>
      </c>
      <c r="S551" s="9">
        <f t="shared" si="50"/>
        <v>42163.636828703704</v>
      </c>
      <c r="T551" s="9">
        <f t="shared" si="51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7">
        <f t="shared" si="49"/>
        <v>8.75</v>
      </c>
      <c r="Q552" t="str">
        <f t="shared" si="52"/>
        <v>technology</v>
      </c>
      <c r="R552" t="str">
        <f t="shared" si="53"/>
        <v>web</v>
      </c>
      <c r="S552" s="9">
        <f t="shared" si="50"/>
        <v>42753.678761574076</v>
      </c>
      <c r="T552" s="9">
        <f t="shared" si="51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7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0"/>
        <v>42173.275740740741</v>
      </c>
      <c r="T553" s="9">
        <f t="shared" si="51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t="str">
        <f t="shared" si="52"/>
        <v>technology</v>
      </c>
      <c r="R554" t="str">
        <f t="shared" si="53"/>
        <v>web</v>
      </c>
      <c r="S554" s="9">
        <f t="shared" si="50"/>
        <v>42318.616851851853</v>
      </c>
      <c r="T554" s="9">
        <f t="shared" si="51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7">
        <f t="shared" si="49"/>
        <v>20.5</v>
      </c>
      <c r="Q555" t="str">
        <f t="shared" si="52"/>
        <v>technology</v>
      </c>
      <c r="R555" t="str">
        <f t="shared" si="53"/>
        <v>web</v>
      </c>
      <c r="S555" s="9">
        <f t="shared" si="50"/>
        <v>41927.71980324074</v>
      </c>
      <c r="T555" s="9">
        <f t="shared" si="51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7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0"/>
        <v>41901.684861111113</v>
      </c>
      <c r="T556" s="9">
        <f t="shared" si="51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t="str">
        <f t="shared" si="52"/>
        <v>technology</v>
      </c>
      <c r="R557" t="str">
        <f t="shared" si="53"/>
        <v>web</v>
      </c>
      <c r="S557" s="9">
        <f t="shared" si="50"/>
        <v>42503.353506944448</v>
      </c>
      <c r="T557" s="9">
        <f t="shared" si="51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7">
        <f t="shared" si="49"/>
        <v>200</v>
      </c>
      <c r="Q558" t="str">
        <f t="shared" si="52"/>
        <v>technology</v>
      </c>
      <c r="R558" t="str">
        <f t="shared" si="53"/>
        <v>web</v>
      </c>
      <c r="S558" s="9">
        <f t="shared" si="50"/>
        <v>42345.860150462962</v>
      </c>
      <c r="T558" s="9">
        <f t="shared" si="51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7">
        <f t="shared" si="49"/>
        <v>68.3</v>
      </c>
      <c r="Q559" t="str">
        <f t="shared" si="52"/>
        <v>technology</v>
      </c>
      <c r="R559" t="str">
        <f t="shared" si="53"/>
        <v>web</v>
      </c>
      <c r="S559" s="9">
        <f t="shared" si="50"/>
        <v>42676.942164351851</v>
      </c>
      <c r="T559" s="9">
        <f t="shared" si="51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t="str">
        <f t="shared" si="52"/>
        <v>technology</v>
      </c>
      <c r="R560" t="str">
        <f t="shared" si="53"/>
        <v>web</v>
      </c>
      <c r="S560" s="9">
        <f t="shared" si="50"/>
        <v>42057.883159722223</v>
      </c>
      <c r="T560" s="9">
        <f t="shared" si="51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7">
        <f t="shared" si="49"/>
        <v>50</v>
      </c>
      <c r="Q561" t="str">
        <f t="shared" si="52"/>
        <v>technology</v>
      </c>
      <c r="R561" t="str">
        <f t="shared" si="53"/>
        <v>web</v>
      </c>
      <c r="S561" s="9">
        <f t="shared" si="50"/>
        <v>42321.283101851848</v>
      </c>
      <c r="T561" s="9">
        <f t="shared" si="51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7">
        <f t="shared" si="49"/>
        <v>4</v>
      </c>
      <c r="Q562" t="str">
        <f t="shared" si="52"/>
        <v>technology</v>
      </c>
      <c r="R562" t="str">
        <f t="shared" si="53"/>
        <v>web</v>
      </c>
      <c r="S562" s="9">
        <f t="shared" si="50"/>
        <v>41960.771354166667</v>
      </c>
      <c r="T562" s="9">
        <f t="shared" si="51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7">
        <f t="shared" si="49"/>
        <v>27.5</v>
      </c>
      <c r="Q563" t="str">
        <f t="shared" si="52"/>
        <v>technology</v>
      </c>
      <c r="R563" t="str">
        <f t="shared" si="53"/>
        <v>web</v>
      </c>
      <c r="S563" s="9">
        <f t="shared" si="50"/>
        <v>42268.658715277779</v>
      </c>
      <c r="T563" s="9">
        <f t="shared" si="51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t="str">
        <f t="shared" si="52"/>
        <v>technology</v>
      </c>
      <c r="R564" t="str">
        <f t="shared" si="53"/>
        <v>web</v>
      </c>
      <c r="S564" s="9">
        <f t="shared" si="50"/>
        <v>42692.389062499999</v>
      </c>
      <c r="T564" s="9">
        <f t="shared" si="51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7">
        <f t="shared" si="49"/>
        <v>34</v>
      </c>
      <c r="Q565" t="str">
        <f t="shared" si="52"/>
        <v>technology</v>
      </c>
      <c r="R565" t="str">
        <f t="shared" si="53"/>
        <v>web</v>
      </c>
      <c r="S565" s="9">
        <f t="shared" si="50"/>
        <v>42022.069988425923</v>
      </c>
      <c r="T565" s="9">
        <f t="shared" si="51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7">
        <f t="shared" si="49"/>
        <v>1</v>
      </c>
      <c r="Q566" t="str">
        <f t="shared" si="52"/>
        <v>technology</v>
      </c>
      <c r="R566" t="str">
        <f t="shared" si="53"/>
        <v>web</v>
      </c>
      <c r="S566" s="9">
        <f t="shared" si="50"/>
        <v>42411.942997685182</v>
      </c>
      <c r="T566" s="9">
        <f t="shared" si="51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t="str">
        <f t="shared" si="52"/>
        <v>technology</v>
      </c>
      <c r="R567" t="str">
        <f t="shared" si="53"/>
        <v>web</v>
      </c>
      <c r="S567" s="9">
        <f t="shared" si="50"/>
        <v>42165.78528935185</v>
      </c>
      <c r="T567" s="9">
        <f t="shared" si="51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7">
        <f t="shared" si="49"/>
        <v>1</v>
      </c>
      <c r="Q568" t="str">
        <f t="shared" si="52"/>
        <v>technology</v>
      </c>
      <c r="R568" t="str">
        <f t="shared" si="53"/>
        <v>web</v>
      </c>
      <c r="S568" s="9">
        <f t="shared" si="50"/>
        <v>42535.68440972222</v>
      </c>
      <c r="T568" s="9">
        <f t="shared" si="51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t="str">
        <f t="shared" si="52"/>
        <v>technology</v>
      </c>
      <c r="R569" t="str">
        <f t="shared" si="53"/>
        <v>web</v>
      </c>
      <c r="S569" s="9">
        <f t="shared" si="50"/>
        <v>41975.842523148152</v>
      </c>
      <c r="T569" s="9">
        <f t="shared" si="51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2"/>
        <v>technology</v>
      </c>
      <c r="R570" t="str">
        <f t="shared" si="53"/>
        <v>web</v>
      </c>
      <c r="S570" s="9">
        <f t="shared" si="50"/>
        <v>42348.9215625</v>
      </c>
      <c r="T570" s="9">
        <f t="shared" si="51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7">
        <f t="shared" si="49"/>
        <v>20</v>
      </c>
      <c r="Q571" t="str">
        <f t="shared" si="52"/>
        <v>technology</v>
      </c>
      <c r="R571" t="str">
        <f t="shared" si="53"/>
        <v>web</v>
      </c>
      <c r="S571" s="9">
        <f t="shared" si="50"/>
        <v>42340.847361111111</v>
      </c>
      <c r="T571" s="9">
        <f t="shared" si="51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7">
        <f t="shared" si="49"/>
        <v>142</v>
      </c>
      <c r="Q572" t="str">
        <f t="shared" si="52"/>
        <v>technology</v>
      </c>
      <c r="R572" t="str">
        <f t="shared" si="53"/>
        <v>web</v>
      </c>
      <c r="S572" s="9">
        <f t="shared" si="50"/>
        <v>42388.798252314809</v>
      </c>
      <c r="T572" s="9">
        <f t="shared" si="51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7">
        <f t="shared" si="49"/>
        <v>53</v>
      </c>
      <c r="Q573" t="str">
        <f t="shared" si="52"/>
        <v>technology</v>
      </c>
      <c r="R573" t="str">
        <f t="shared" si="53"/>
        <v>web</v>
      </c>
      <c r="S573" s="9">
        <f t="shared" si="50"/>
        <v>42192.816238425927</v>
      </c>
      <c r="T573" s="9">
        <f t="shared" si="51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t="str">
        <f t="shared" si="52"/>
        <v>technology</v>
      </c>
      <c r="R574" t="str">
        <f t="shared" si="53"/>
        <v>web</v>
      </c>
      <c r="S574" s="9">
        <f t="shared" si="50"/>
        <v>42282.716296296298</v>
      </c>
      <c r="T574" s="9">
        <f t="shared" si="51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7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0"/>
        <v>41963.050127314811</v>
      </c>
      <c r="T575" s="9">
        <f t="shared" si="51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7">
        <f t="shared" si="49"/>
        <v>20</v>
      </c>
      <c r="Q576" t="str">
        <f t="shared" si="52"/>
        <v>technology</v>
      </c>
      <c r="R576" t="str">
        <f t="shared" si="53"/>
        <v>web</v>
      </c>
      <c r="S576" s="9">
        <f t="shared" si="50"/>
        <v>42632.443368055552</v>
      </c>
      <c r="T576" s="9">
        <f t="shared" si="51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7">
        <f t="shared" si="49"/>
        <v>64.75</v>
      </c>
      <c r="Q577" t="str">
        <f t="shared" si="52"/>
        <v>technology</v>
      </c>
      <c r="R577" t="str">
        <f t="shared" si="53"/>
        <v>web</v>
      </c>
      <c r="S577" s="9">
        <f t="shared" si="50"/>
        <v>42138.692627314813</v>
      </c>
      <c r="T577" s="9">
        <f t="shared" si="51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(Pledged/Goal)*100</f>
        <v>1.25E-3</v>
      </c>
      <c r="P578" s="7">
        <f t="shared" ref="P578:P641" si="55">_xlfn.IFNA(IF(IFERROR((Pledged/BackersCount), 0) = 0, VALUE("0"), (Pledged/BackersCount) ), 0)</f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6">(LaunchedAt/86400) + DATE(1970, 1, 1)</f>
        <v>42031.471666666665</v>
      </c>
      <c r="T578" s="9">
        <f t="shared" ref="T578:T641" si="57">(Deadline/86400) + DATE(1970, 1, 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0.2</v>
      </c>
      <c r="P579" s="7">
        <f t="shared" si="55"/>
        <v>10</v>
      </c>
      <c r="Q579" t="str">
        <f t="shared" si="52"/>
        <v>technology</v>
      </c>
      <c r="R579" t="str">
        <f t="shared" si="53"/>
        <v>web</v>
      </c>
      <c r="S579" s="9">
        <f t="shared" si="56"/>
        <v>42450.589143518519</v>
      </c>
      <c r="T579" s="9">
        <f t="shared" si="5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7">
        <f t="shared" si="55"/>
        <v>2</v>
      </c>
      <c r="Q580" t="str">
        <f t="shared" ref="Q580:Q643" si="58">LEFT(N580, (SEARCH("/", N580)-1))</f>
        <v>technology</v>
      </c>
      <c r="R580" t="str">
        <f t="shared" ref="R580:R643" si="59">RIGHT(N580,(LEN(N580) - SEARCH("/",N580)))</f>
        <v>web</v>
      </c>
      <c r="S580" s="9">
        <f t="shared" si="56"/>
        <v>42230.578622685185</v>
      </c>
      <c r="T580" s="9">
        <f t="shared" si="5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7">
        <f t="shared" si="55"/>
        <v>35</v>
      </c>
      <c r="Q581" t="str">
        <f t="shared" si="58"/>
        <v>technology</v>
      </c>
      <c r="R581" t="str">
        <f t="shared" si="59"/>
        <v>web</v>
      </c>
      <c r="S581" s="9">
        <f t="shared" si="56"/>
        <v>41968.852118055554</v>
      </c>
      <c r="T581" s="9">
        <f t="shared" si="5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7">
        <f t="shared" si="55"/>
        <v>1</v>
      </c>
      <c r="Q582" t="str">
        <f t="shared" si="58"/>
        <v>technology</v>
      </c>
      <c r="R582" t="str">
        <f t="shared" si="59"/>
        <v>web</v>
      </c>
      <c r="S582" s="9">
        <f t="shared" si="56"/>
        <v>42605.908182870371</v>
      </c>
      <c r="T582" s="9">
        <f t="shared" si="5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t="str">
        <f t="shared" si="58"/>
        <v>technology</v>
      </c>
      <c r="R583" t="str">
        <f t="shared" si="59"/>
        <v>web</v>
      </c>
      <c r="S583" s="9">
        <f t="shared" si="56"/>
        <v>42188.012777777782</v>
      </c>
      <c r="T583" s="9">
        <f t="shared" si="5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t="str">
        <f t="shared" si="58"/>
        <v>technology</v>
      </c>
      <c r="R584" t="str">
        <f t="shared" si="59"/>
        <v>web</v>
      </c>
      <c r="S584" s="9">
        <f t="shared" si="56"/>
        <v>42055.739803240736</v>
      </c>
      <c r="T584" s="9">
        <f t="shared" si="5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7">
        <f t="shared" si="55"/>
        <v>1</v>
      </c>
      <c r="Q585" t="str">
        <f t="shared" si="58"/>
        <v>technology</v>
      </c>
      <c r="R585" t="str">
        <f t="shared" si="59"/>
        <v>web</v>
      </c>
      <c r="S585" s="9">
        <f t="shared" si="56"/>
        <v>42052.93850694444</v>
      </c>
      <c r="T585" s="9">
        <f t="shared" si="5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8"/>
        <v>technology</v>
      </c>
      <c r="R586" t="str">
        <f t="shared" si="59"/>
        <v>web</v>
      </c>
      <c r="S586" s="9">
        <f t="shared" si="56"/>
        <v>42049.716620370367</v>
      </c>
      <c r="T586" s="9">
        <f t="shared" si="5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t="str">
        <f t="shared" si="58"/>
        <v>technology</v>
      </c>
      <c r="R587" t="str">
        <f t="shared" si="59"/>
        <v>web</v>
      </c>
      <c r="S587" s="9">
        <f t="shared" si="56"/>
        <v>42283.3909375</v>
      </c>
      <c r="T587" s="9">
        <f t="shared" si="5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7">
        <f t="shared" si="55"/>
        <v>14</v>
      </c>
      <c r="Q588" t="str">
        <f t="shared" si="58"/>
        <v>technology</v>
      </c>
      <c r="R588" t="str">
        <f t="shared" si="59"/>
        <v>web</v>
      </c>
      <c r="S588" s="9">
        <f t="shared" si="56"/>
        <v>42020.854247685187</v>
      </c>
      <c r="T588" s="9">
        <f t="shared" si="5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7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6"/>
        <v>42080.757326388892</v>
      </c>
      <c r="T589" s="9">
        <f t="shared" si="5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7">
        <f t="shared" si="55"/>
        <v>150.5</v>
      </c>
      <c r="Q590" t="str">
        <f t="shared" si="58"/>
        <v>technology</v>
      </c>
      <c r="R590" t="str">
        <f t="shared" si="59"/>
        <v>web</v>
      </c>
      <c r="S590" s="9">
        <f t="shared" si="56"/>
        <v>42631.769513888888</v>
      </c>
      <c r="T590" s="9">
        <f t="shared" si="5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7">
        <f t="shared" si="55"/>
        <v>1</v>
      </c>
      <c r="Q591" t="str">
        <f t="shared" si="58"/>
        <v>technology</v>
      </c>
      <c r="R591" t="str">
        <f t="shared" si="59"/>
        <v>web</v>
      </c>
      <c r="S591" s="9">
        <f t="shared" si="56"/>
        <v>42178.614571759259</v>
      </c>
      <c r="T591" s="9">
        <f t="shared" si="5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7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6"/>
        <v>42377.554756944446</v>
      </c>
      <c r="T592" s="9">
        <f t="shared" si="5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7">
        <f t="shared" si="55"/>
        <v>30.5</v>
      </c>
      <c r="Q593" t="str">
        <f t="shared" si="58"/>
        <v>technology</v>
      </c>
      <c r="R593" t="str">
        <f t="shared" si="59"/>
        <v>web</v>
      </c>
      <c r="S593" s="9">
        <f t="shared" si="56"/>
        <v>42177.543171296296</v>
      </c>
      <c r="T593" s="9">
        <f t="shared" si="5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7">
        <f t="shared" si="55"/>
        <v>250</v>
      </c>
      <c r="Q594" t="str">
        <f t="shared" si="58"/>
        <v>technology</v>
      </c>
      <c r="R594" t="str">
        <f t="shared" si="59"/>
        <v>web</v>
      </c>
      <c r="S594" s="9">
        <f t="shared" si="56"/>
        <v>41946.232175925928</v>
      </c>
      <c r="T594" s="9">
        <f t="shared" si="5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6"/>
        <v>42070.677604166667</v>
      </c>
      <c r="T595" s="9">
        <f t="shared" si="5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7">
        <f t="shared" si="55"/>
        <v>13</v>
      </c>
      <c r="Q596" t="str">
        <f t="shared" si="58"/>
        <v>technology</v>
      </c>
      <c r="R596" t="str">
        <f t="shared" si="59"/>
        <v>web</v>
      </c>
      <c r="S596" s="9">
        <f t="shared" si="56"/>
        <v>42446.780162037037</v>
      </c>
      <c r="T596" s="9">
        <f t="shared" si="5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7">
        <f t="shared" si="55"/>
        <v>53.25</v>
      </c>
      <c r="Q597" t="str">
        <f t="shared" si="58"/>
        <v>technology</v>
      </c>
      <c r="R597" t="str">
        <f t="shared" si="59"/>
        <v>web</v>
      </c>
      <c r="S597" s="9">
        <f t="shared" si="56"/>
        <v>42083.069884259261</v>
      </c>
      <c r="T597" s="9">
        <f t="shared" si="57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7">
        <f t="shared" si="55"/>
        <v>3</v>
      </c>
      <c r="Q598" t="str">
        <f t="shared" si="58"/>
        <v>technology</v>
      </c>
      <c r="R598" t="str">
        <f t="shared" si="59"/>
        <v>web</v>
      </c>
      <c r="S598" s="9">
        <f t="shared" si="56"/>
        <v>42646.896898148145</v>
      </c>
      <c r="T598" s="9">
        <f t="shared" si="5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7">
        <f t="shared" si="55"/>
        <v>10</v>
      </c>
      <c r="Q599" t="str">
        <f t="shared" si="58"/>
        <v>technology</v>
      </c>
      <c r="R599" t="str">
        <f t="shared" si="59"/>
        <v>web</v>
      </c>
      <c r="S599" s="9">
        <f t="shared" si="56"/>
        <v>42545.705266203702</v>
      </c>
      <c r="T599" s="9">
        <f t="shared" si="5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6"/>
        <v>41948.00209490741</v>
      </c>
      <c r="T600" s="9">
        <f t="shared" si="5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7">
        <f t="shared" si="55"/>
        <v>15.5</v>
      </c>
      <c r="Q601" t="str">
        <f t="shared" si="58"/>
        <v>technology</v>
      </c>
      <c r="R601" t="str">
        <f t="shared" si="59"/>
        <v>web</v>
      </c>
      <c r="S601" s="9">
        <f t="shared" si="56"/>
        <v>42047.812523148154</v>
      </c>
      <c r="T601" s="9">
        <f t="shared" si="5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8"/>
        <v>technology</v>
      </c>
      <c r="R602" t="str">
        <f t="shared" si="59"/>
        <v>web</v>
      </c>
      <c r="S602" s="9">
        <f t="shared" si="56"/>
        <v>42073.798171296294</v>
      </c>
      <c r="T602" s="9">
        <f t="shared" si="5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7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6"/>
        <v>41969.858090277776</v>
      </c>
      <c r="T603" s="9">
        <f t="shared" si="5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t="str">
        <f t="shared" si="58"/>
        <v>technology</v>
      </c>
      <c r="R604" t="str">
        <f t="shared" si="59"/>
        <v>web</v>
      </c>
      <c r="S604" s="9">
        <f t="shared" si="56"/>
        <v>42143.79415509259</v>
      </c>
      <c r="T604" s="9">
        <f t="shared" si="5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7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6"/>
        <v>41835.639155092591</v>
      </c>
      <c r="T605" s="9">
        <f t="shared" si="5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t="str">
        <f t="shared" si="58"/>
        <v>technology</v>
      </c>
      <c r="R606" t="str">
        <f t="shared" si="59"/>
        <v>web</v>
      </c>
      <c r="S606" s="9">
        <f t="shared" si="56"/>
        <v>41849.035370370373</v>
      </c>
      <c r="T606" s="9">
        <f t="shared" si="5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7">
        <f t="shared" si="55"/>
        <v>16.375</v>
      </c>
      <c r="Q607" t="str">
        <f t="shared" si="58"/>
        <v>technology</v>
      </c>
      <c r="R607" t="str">
        <f t="shared" si="59"/>
        <v>web</v>
      </c>
      <c r="S607" s="9">
        <f t="shared" si="56"/>
        <v>42194.357731481483</v>
      </c>
      <c r="T607" s="9">
        <f t="shared" si="57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7">
        <f t="shared" si="55"/>
        <v>10</v>
      </c>
      <c r="Q608" t="str">
        <f t="shared" si="58"/>
        <v>technology</v>
      </c>
      <c r="R608" t="str">
        <f t="shared" si="59"/>
        <v>web</v>
      </c>
      <c r="S608" s="9">
        <f t="shared" si="56"/>
        <v>42102.650567129633</v>
      </c>
      <c r="T608" s="9">
        <f t="shared" si="5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t="str">
        <f t="shared" si="58"/>
        <v>technology</v>
      </c>
      <c r="R609" t="str">
        <f t="shared" si="59"/>
        <v>web</v>
      </c>
      <c r="S609" s="9">
        <f t="shared" si="56"/>
        <v>42300.825648148151</v>
      </c>
      <c r="T609" s="9">
        <f t="shared" si="5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7">
        <f t="shared" si="55"/>
        <v>292.2</v>
      </c>
      <c r="Q610" t="str">
        <f t="shared" si="58"/>
        <v>technology</v>
      </c>
      <c r="R610" t="str">
        <f t="shared" si="59"/>
        <v>web</v>
      </c>
      <c r="S610" s="9">
        <f t="shared" si="56"/>
        <v>42140.921064814815</v>
      </c>
      <c r="T610" s="9">
        <f t="shared" si="5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7">
        <f t="shared" si="55"/>
        <v>5</v>
      </c>
      <c r="Q611" t="str">
        <f t="shared" si="58"/>
        <v>technology</v>
      </c>
      <c r="R611" t="str">
        <f t="shared" si="59"/>
        <v>web</v>
      </c>
      <c r="S611" s="9">
        <f t="shared" si="56"/>
        <v>42307.034074074079</v>
      </c>
      <c r="T611" s="9">
        <f t="shared" si="5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t="str">
        <f t="shared" si="58"/>
        <v>technology</v>
      </c>
      <c r="R612" t="str">
        <f t="shared" si="59"/>
        <v>web</v>
      </c>
      <c r="S612" s="9">
        <f t="shared" si="56"/>
        <v>42086.83085648148</v>
      </c>
      <c r="T612" s="9">
        <f t="shared" si="5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t="str">
        <f t="shared" si="58"/>
        <v>technology</v>
      </c>
      <c r="R613" t="str">
        <f t="shared" si="59"/>
        <v>web</v>
      </c>
      <c r="S613" s="9">
        <f t="shared" si="56"/>
        <v>42328.560613425929</v>
      </c>
      <c r="T613" s="9">
        <f t="shared" si="5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t="str">
        <f t="shared" si="58"/>
        <v>technology</v>
      </c>
      <c r="R614" t="str">
        <f t="shared" si="59"/>
        <v>web</v>
      </c>
      <c r="S614" s="9">
        <f t="shared" si="56"/>
        <v>42585.031782407408</v>
      </c>
      <c r="T614" s="9">
        <f t="shared" si="57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7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6"/>
        <v>42247.496759259258</v>
      </c>
      <c r="T615" s="9">
        <f t="shared" si="5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t="str">
        <f t="shared" si="58"/>
        <v>technology</v>
      </c>
      <c r="R616" t="str">
        <f t="shared" si="59"/>
        <v>web</v>
      </c>
      <c r="S616" s="9">
        <f t="shared" si="56"/>
        <v>42515.061805555553</v>
      </c>
      <c r="T616" s="9">
        <f t="shared" si="5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t="str">
        <f t="shared" si="58"/>
        <v>technology</v>
      </c>
      <c r="R617" t="str">
        <f t="shared" si="59"/>
        <v>web</v>
      </c>
      <c r="S617" s="9">
        <f t="shared" si="56"/>
        <v>42242.122210648144</v>
      </c>
      <c r="T617" s="9">
        <f t="shared" si="5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t="str">
        <f t="shared" si="58"/>
        <v>technology</v>
      </c>
      <c r="R618" t="str">
        <f t="shared" si="59"/>
        <v>web</v>
      </c>
      <c r="S618" s="9">
        <f t="shared" si="56"/>
        <v>42761.376238425924</v>
      </c>
      <c r="T618" s="9">
        <f t="shared" si="57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8"/>
        <v>technology</v>
      </c>
      <c r="R619" t="str">
        <f t="shared" si="59"/>
        <v>web</v>
      </c>
      <c r="S619" s="9">
        <f t="shared" si="56"/>
        <v>42087.343090277776</v>
      </c>
      <c r="T619" s="9">
        <f t="shared" si="5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t="str">
        <f t="shared" si="58"/>
        <v>technology</v>
      </c>
      <c r="R620" t="str">
        <f t="shared" si="59"/>
        <v>web</v>
      </c>
      <c r="S620" s="9">
        <f t="shared" si="56"/>
        <v>42317.810219907406</v>
      </c>
      <c r="T620" s="9">
        <f t="shared" si="5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7">
        <f t="shared" si="55"/>
        <v>1</v>
      </c>
      <c r="Q621" t="str">
        <f t="shared" si="58"/>
        <v>technology</v>
      </c>
      <c r="R621" t="str">
        <f t="shared" si="59"/>
        <v>web</v>
      </c>
      <c r="S621" s="9">
        <f t="shared" si="56"/>
        <v>41908.650347222225</v>
      </c>
      <c r="T621" s="9">
        <f t="shared" si="5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8"/>
        <v>technology</v>
      </c>
      <c r="R622" t="str">
        <f t="shared" si="59"/>
        <v>web</v>
      </c>
      <c r="S622" s="9">
        <f t="shared" si="56"/>
        <v>41831.716874999998</v>
      </c>
      <c r="T622" s="9">
        <f t="shared" si="5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7">
        <f t="shared" si="55"/>
        <v>87</v>
      </c>
      <c r="Q623" t="str">
        <f t="shared" si="58"/>
        <v>technology</v>
      </c>
      <c r="R623" t="str">
        <f t="shared" si="59"/>
        <v>web</v>
      </c>
      <c r="S623" s="9">
        <f t="shared" si="56"/>
        <v>42528.987696759257</v>
      </c>
      <c r="T623" s="9">
        <f t="shared" si="5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7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6"/>
        <v>42532.774745370371</v>
      </c>
      <c r="T624" s="9">
        <f t="shared" si="5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t="str">
        <f t="shared" si="58"/>
        <v>technology</v>
      </c>
      <c r="R625" t="str">
        <f t="shared" si="59"/>
        <v>web</v>
      </c>
      <c r="S625" s="9">
        <f t="shared" si="56"/>
        <v>42122.009224537032</v>
      </c>
      <c r="T625" s="9">
        <f t="shared" si="5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t="str">
        <f t="shared" si="58"/>
        <v>technology</v>
      </c>
      <c r="R626" t="str">
        <f t="shared" si="59"/>
        <v>web</v>
      </c>
      <c r="S626" s="9">
        <f t="shared" si="56"/>
        <v>42108.988900462966</v>
      </c>
      <c r="T626" s="9">
        <f t="shared" si="5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t="str">
        <f t="shared" si="58"/>
        <v>technology</v>
      </c>
      <c r="R627" t="str">
        <f t="shared" si="59"/>
        <v>web</v>
      </c>
      <c r="S627" s="9">
        <f t="shared" si="56"/>
        <v>42790.895567129628</v>
      </c>
      <c r="T627" s="9">
        <f t="shared" si="5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7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6"/>
        <v>42198.559479166666</v>
      </c>
      <c r="T628" s="9">
        <f t="shared" si="5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7">
        <f t="shared" si="55"/>
        <v>90</v>
      </c>
      <c r="Q629" t="str">
        <f t="shared" si="58"/>
        <v>technology</v>
      </c>
      <c r="R629" t="str">
        <f t="shared" si="59"/>
        <v>web</v>
      </c>
      <c r="S629" s="9">
        <f t="shared" si="56"/>
        <v>42384.306840277779</v>
      </c>
      <c r="T629" s="9">
        <f t="shared" si="5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t="str">
        <f t="shared" si="58"/>
        <v>technology</v>
      </c>
      <c r="R630" t="str">
        <f t="shared" si="59"/>
        <v>web</v>
      </c>
      <c r="S630" s="9">
        <f t="shared" si="56"/>
        <v>41803.692789351851</v>
      </c>
      <c r="T630" s="9">
        <f t="shared" si="5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7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6"/>
        <v>42474.637824074074</v>
      </c>
      <c r="T631" s="9">
        <f t="shared" si="5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7">
        <f t="shared" si="55"/>
        <v>10</v>
      </c>
      <c r="Q632" t="str">
        <f t="shared" si="58"/>
        <v>technology</v>
      </c>
      <c r="R632" t="str">
        <f t="shared" si="59"/>
        <v>web</v>
      </c>
      <c r="S632" s="9">
        <f t="shared" si="56"/>
        <v>42223.619456018518</v>
      </c>
      <c r="T632" s="9">
        <f t="shared" si="5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7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6"/>
        <v>42489.772326388891</v>
      </c>
      <c r="T633" s="9">
        <f t="shared" si="5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t="str">
        <f t="shared" si="58"/>
        <v>technology</v>
      </c>
      <c r="R634" t="str">
        <f t="shared" si="59"/>
        <v>web</v>
      </c>
      <c r="S634" s="9">
        <f t="shared" si="56"/>
        <v>42303.659317129626</v>
      </c>
      <c r="T634" s="9">
        <f t="shared" si="5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7">
        <f t="shared" si="55"/>
        <v>49.8</v>
      </c>
      <c r="Q635" t="str">
        <f t="shared" si="58"/>
        <v>technology</v>
      </c>
      <c r="R635" t="str">
        <f t="shared" si="59"/>
        <v>web</v>
      </c>
      <c r="S635" s="9">
        <f t="shared" si="56"/>
        <v>42507.299328703702</v>
      </c>
      <c r="T635" s="9">
        <f t="shared" si="5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7">
        <f t="shared" si="55"/>
        <v>1</v>
      </c>
      <c r="Q636" t="str">
        <f t="shared" si="58"/>
        <v>technology</v>
      </c>
      <c r="R636" t="str">
        <f t="shared" si="59"/>
        <v>web</v>
      </c>
      <c r="S636" s="9">
        <f t="shared" si="56"/>
        <v>42031.928576388891</v>
      </c>
      <c r="T636" s="9">
        <f t="shared" si="5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7">
        <f t="shared" si="55"/>
        <v>2</v>
      </c>
      <c r="Q637" t="str">
        <f t="shared" si="58"/>
        <v>technology</v>
      </c>
      <c r="R637" t="str">
        <f t="shared" si="59"/>
        <v>web</v>
      </c>
      <c r="S637" s="9">
        <f t="shared" si="56"/>
        <v>42076.092152777783</v>
      </c>
      <c r="T637" s="9">
        <f t="shared" si="5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7">
        <f t="shared" si="55"/>
        <v>4</v>
      </c>
      <c r="Q638" t="str">
        <f t="shared" si="58"/>
        <v>technology</v>
      </c>
      <c r="R638" t="str">
        <f t="shared" si="59"/>
        <v>web</v>
      </c>
      <c r="S638" s="9">
        <f t="shared" si="56"/>
        <v>42131.455439814818</v>
      </c>
      <c r="T638" s="9">
        <f t="shared" si="5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t="str">
        <f t="shared" si="58"/>
        <v>technology</v>
      </c>
      <c r="R639" t="str">
        <f t="shared" si="59"/>
        <v>web</v>
      </c>
      <c r="S639" s="9">
        <f t="shared" si="56"/>
        <v>42762.962013888886</v>
      </c>
      <c r="T639" s="9">
        <f t="shared" si="5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7">
        <f t="shared" si="55"/>
        <v>3</v>
      </c>
      <c r="Q640" t="str">
        <f t="shared" si="58"/>
        <v>technology</v>
      </c>
      <c r="R640" t="str">
        <f t="shared" si="59"/>
        <v>web</v>
      </c>
      <c r="S640" s="9">
        <f t="shared" si="56"/>
        <v>42759.593310185184</v>
      </c>
      <c r="T640" s="9">
        <f t="shared" si="5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7">
        <f t="shared" si="55"/>
        <v>1</v>
      </c>
      <c r="Q641" t="str">
        <f t="shared" si="58"/>
        <v>technology</v>
      </c>
      <c r="R641" t="str">
        <f t="shared" si="59"/>
        <v>web</v>
      </c>
      <c r="S641" s="9">
        <f t="shared" si="56"/>
        <v>41865.583275462966</v>
      </c>
      <c r="T641" s="9">
        <f t="shared" si="5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(Pledged/Goal)*100</f>
        <v>144.28571428571428</v>
      </c>
      <c r="P642" s="7">
        <f t="shared" ref="P642:P705" si="61">_xlfn.IFNA(IF(IFERROR((Pledged/BackersCount), 0) = 0, VALUE("0"), (Pledged/BackersCount) ), 0)</f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2">(LaunchedAt/86400) + DATE(1970, 1, 1)</f>
        <v>42683.420312499999</v>
      </c>
      <c r="T642" s="9">
        <f t="shared" ref="T642:T705" si="63">(Deadline/86400) + DATE(1970, 1, 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119.16249999999999</v>
      </c>
      <c r="P643" s="7">
        <f t="shared" si="61"/>
        <v>151.31746031746033</v>
      </c>
      <c r="Q643" t="str">
        <f t="shared" si="58"/>
        <v>technology</v>
      </c>
      <c r="R643" t="str">
        <f t="shared" si="59"/>
        <v>wearables</v>
      </c>
      <c r="S643" s="9">
        <f t="shared" si="62"/>
        <v>42199.57</v>
      </c>
      <c r="T643" s="9">
        <f t="shared" si="6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si="61"/>
        <v>134.3592456301748</v>
      </c>
      <c r="Q644" t="str">
        <f t="shared" ref="Q644:Q707" si="64">LEFT(N644, (SEARCH("/", N644)-1))</f>
        <v>technology</v>
      </c>
      <c r="R644" t="str">
        <f t="shared" ref="R644:R707" si="65">RIGHT(N644,(LEN(N644) - SEARCH("/",N644)))</f>
        <v>wearables</v>
      </c>
      <c r="S644" s="9">
        <f t="shared" si="62"/>
        <v>42199.651319444441</v>
      </c>
      <c r="T644" s="9">
        <f t="shared" si="6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2"/>
        <v>42100.642071759255</v>
      </c>
      <c r="T645" s="9">
        <f t="shared" si="6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2"/>
        <v>41898.665960648148</v>
      </c>
      <c r="T646" s="9">
        <f t="shared" si="6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2"/>
        <v>42564.026319444441</v>
      </c>
      <c r="T647" s="9">
        <f t="shared" si="6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2"/>
        <v>41832.852627314816</v>
      </c>
      <c r="T648" s="9">
        <f t="shared" si="6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2"/>
        <v>42416.767928240741</v>
      </c>
      <c r="T649" s="9">
        <f t="shared" si="6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1"/>
        <v>1644</v>
      </c>
      <c r="Q650" t="str">
        <f t="shared" si="64"/>
        <v>technology</v>
      </c>
      <c r="R650" t="str">
        <f t="shared" si="65"/>
        <v>wearables</v>
      </c>
      <c r="S650" s="9">
        <f t="shared" si="62"/>
        <v>41891.693379629629</v>
      </c>
      <c r="T650" s="9">
        <f t="shared" si="6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2"/>
        <v>41877.912187499998</v>
      </c>
      <c r="T651" s="9">
        <f t="shared" si="6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2"/>
        <v>41932.036851851852</v>
      </c>
      <c r="T652" s="9">
        <f t="shared" si="6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7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2"/>
        <v>41956.017488425925</v>
      </c>
      <c r="T653" s="9">
        <f t="shared" si="6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7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2"/>
        <v>42675.690393518518</v>
      </c>
      <c r="T654" s="9">
        <f t="shared" si="6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2"/>
        <v>42199.618518518517</v>
      </c>
      <c r="T655" s="9">
        <f t="shared" si="6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7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2"/>
        <v>42163.957326388889</v>
      </c>
      <c r="T656" s="9">
        <f t="shared" si="6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2"/>
        <v>42045.957314814819</v>
      </c>
      <c r="T657" s="9">
        <f t="shared" si="6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2"/>
        <v>42417.804618055554</v>
      </c>
      <c r="T658" s="9">
        <f t="shared" si="6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7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2"/>
        <v>42331.84574074074</v>
      </c>
      <c r="T659" s="9">
        <f t="shared" si="6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2"/>
        <v>42179.160752314812</v>
      </c>
      <c r="T660" s="9">
        <f t="shared" si="6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7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2"/>
        <v>42209.593692129631</v>
      </c>
      <c r="T661" s="9">
        <f t="shared" si="6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7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2"/>
        <v>41922.741655092592</v>
      </c>
      <c r="T662" s="9">
        <f t="shared" si="6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7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2"/>
        <v>42636.645358796297</v>
      </c>
      <c r="T663" s="9">
        <f t="shared" si="6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7">
        <f t="shared" si="61"/>
        <v>39</v>
      </c>
      <c r="Q664" t="str">
        <f t="shared" si="64"/>
        <v>technology</v>
      </c>
      <c r="R664" t="str">
        <f t="shared" si="65"/>
        <v>wearables</v>
      </c>
      <c r="S664" s="9">
        <f t="shared" si="62"/>
        <v>41990.438043981485</v>
      </c>
      <c r="T664" s="9">
        <f t="shared" si="6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7">
        <f t="shared" si="61"/>
        <v>100</v>
      </c>
      <c r="Q665" t="str">
        <f t="shared" si="64"/>
        <v>technology</v>
      </c>
      <c r="R665" t="str">
        <f t="shared" si="65"/>
        <v>wearables</v>
      </c>
      <c r="S665" s="9">
        <f t="shared" si="62"/>
        <v>42173.843240740738</v>
      </c>
      <c r="T665" s="9">
        <f t="shared" si="6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7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2"/>
        <v>42077.666377314818</v>
      </c>
      <c r="T666" s="9">
        <f t="shared" si="6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2"/>
        <v>42688.711354166662</v>
      </c>
      <c r="T667" s="9">
        <f t="shared" si="6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7">
        <f t="shared" si="61"/>
        <v>2</v>
      </c>
      <c r="Q668" t="str">
        <f t="shared" si="64"/>
        <v>technology</v>
      </c>
      <c r="R668" t="str">
        <f t="shared" si="65"/>
        <v>wearables</v>
      </c>
      <c r="S668" s="9">
        <f t="shared" si="62"/>
        <v>41838.832152777773</v>
      </c>
      <c r="T668" s="9">
        <f t="shared" si="6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7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2"/>
        <v>42632.373414351852</v>
      </c>
      <c r="T669" s="9">
        <f t="shared" si="6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7">
        <f t="shared" si="61"/>
        <v>27.36</v>
      </c>
      <c r="Q670" t="str">
        <f t="shared" si="64"/>
        <v>technology</v>
      </c>
      <c r="R670" t="str">
        <f t="shared" si="65"/>
        <v>wearables</v>
      </c>
      <c r="S670" s="9">
        <f t="shared" si="62"/>
        <v>42090.831273148149</v>
      </c>
      <c r="T670" s="9">
        <f t="shared" si="6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7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2"/>
        <v>42527.625671296293</v>
      </c>
      <c r="T671" s="9">
        <f t="shared" si="6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7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2"/>
        <v>42506.709722222222</v>
      </c>
      <c r="T672" s="9">
        <f t="shared" si="6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7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2"/>
        <v>41984.692731481482</v>
      </c>
      <c r="T673" s="9">
        <f t="shared" si="6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7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2"/>
        <v>41974.219490740739</v>
      </c>
      <c r="T674" s="9">
        <f t="shared" si="6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7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2"/>
        <v>41838.840474537035</v>
      </c>
      <c r="T675" s="9">
        <f t="shared" si="6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7">
        <f t="shared" si="61"/>
        <v>7.5</v>
      </c>
      <c r="Q676" t="str">
        <f t="shared" si="64"/>
        <v>technology</v>
      </c>
      <c r="R676" t="str">
        <f t="shared" si="65"/>
        <v>wearables</v>
      </c>
      <c r="S676" s="9">
        <f t="shared" si="62"/>
        <v>41803.116053240738</v>
      </c>
      <c r="T676" s="9">
        <f t="shared" si="6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2"/>
        <v>41975.930601851855</v>
      </c>
      <c r="T677" s="9">
        <f t="shared" si="6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7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2"/>
        <v>42012.76829861111</v>
      </c>
      <c r="T678" s="9">
        <f t="shared" si="6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7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2"/>
        <v>42504.403877314813</v>
      </c>
      <c r="T679" s="9">
        <f t="shared" si="6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7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2"/>
        <v>42481.376597222217</v>
      </c>
      <c r="T680" s="9">
        <f t="shared" si="6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7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2"/>
        <v>42556.695706018523</v>
      </c>
      <c r="T681" s="9">
        <f t="shared" si="6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7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2"/>
        <v>41864.501516203702</v>
      </c>
      <c r="T682" s="9">
        <f t="shared" si="6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7">
        <f t="shared" si="61"/>
        <v>1</v>
      </c>
      <c r="Q683" t="str">
        <f t="shared" si="64"/>
        <v>technology</v>
      </c>
      <c r="R683" t="str">
        <f t="shared" si="65"/>
        <v>wearables</v>
      </c>
      <c r="S683" s="9">
        <f t="shared" si="62"/>
        <v>42639.805601851855</v>
      </c>
      <c r="T683" s="9">
        <f t="shared" si="6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7">
        <f t="shared" si="61"/>
        <v>13.25</v>
      </c>
      <c r="Q684" t="str">
        <f t="shared" si="64"/>
        <v>technology</v>
      </c>
      <c r="R684" t="str">
        <f t="shared" si="65"/>
        <v>wearables</v>
      </c>
      <c r="S684" s="9">
        <f t="shared" si="62"/>
        <v>42778.765300925923</v>
      </c>
      <c r="T684" s="9">
        <f t="shared" si="6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7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2"/>
        <v>42634.900046296301</v>
      </c>
      <c r="T685" s="9">
        <f t="shared" si="6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7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2"/>
        <v>41809.473275462966</v>
      </c>
      <c r="T686" s="9">
        <f t="shared" si="6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7">
        <f t="shared" si="61"/>
        <v>55.3</v>
      </c>
      <c r="Q687" t="str">
        <f t="shared" si="64"/>
        <v>technology</v>
      </c>
      <c r="R687" t="str">
        <f t="shared" si="65"/>
        <v>wearables</v>
      </c>
      <c r="S687" s="9">
        <f t="shared" si="62"/>
        <v>41971.866574074069</v>
      </c>
      <c r="T687" s="9">
        <f t="shared" si="6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t="str">
        <f t="shared" si="64"/>
        <v>technology</v>
      </c>
      <c r="R688" t="str">
        <f t="shared" si="65"/>
        <v>wearables</v>
      </c>
      <c r="S688" s="9">
        <f t="shared" si="62"/>
        <v>42189.673263888893</v>
      </c>
      <c r="T688" s="9">
        <f t="shared" si="6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7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2"/>
        <v>42711.750613425931</v>
      </c>
      <c r="T689" s="9">
        <f t="shared" si="6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7">
        <f t="shared" si="61"/>
        <v>405.5</v>
      </c>
      <c r="Q690" t="str">
        <f t="shared" si="64"/>
        <v>technology</v>
      </c>
      <c r="R690" t="str">
        <f t="shared" si="65"/>
        <v>wearables</v>
      </c>
      <c r="S690" s="9">
        <f t="shared" si="62"/>
        <v>42262.104780092588</v>
      </c>
      <c r="T690" s="9">
        <f t="shared" si="6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7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2"/>
        <v>42675.66778935185</v>
      </c>
      <c r="T691" s="9">
        <f t="shared" si="6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7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2"/>
        <v>42579.634733796294</v>
      </c>
      <c r="T692" s="9">
        <f t="shared" si="6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7">
        <f t="shared" si="61"/>
        <v>26</v>
      </c>
      <c r="Q693" t="str">
        <f t="shared" si="64"/>
        <v>technology</v>
      </c>
      <c r="R693" t="str">
        <f t="shared" si="65"/>
        <v>wearables</v>
      </c>
      <c r="S693" s="9">
        <f t="shared" si="62"/>
        <v>42158.028310185182</v>
      </c>
      <c r="T693" s="9">
        <f t="shared" si="6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7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2"/>
        <v>42696.37572916667</v>
      </c>
      <c r="T694" s="9">
        <f t="shared" si="6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7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2"/>
        <v>42094.808182870373</v>
      </c>
      <c r="T695" s="9">
        <f t="shared" si="6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7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2"/>
        <v>42737.663877314815</v>
      </c>
      <c r="T696" s="9">
        <f t="shared" si="6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2"/>
        <v>41913.521064814813</v>
      </c>
      <c r="T697" s="9">
        <f t="shared" si="6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7">
        <f t="shared" si="61"/>
        <v>1</v>
      </c>
      <c r="Q698" t="str">
        <f t="shared" si="64"/>
        <v>technology</v>
      </c>
      <c r="R698" t="str">
        <f t="shared" si="65"/>
        <v>wearables</v>
      </c>
      <c r="S698" s="9">
        <f t="shared" si="62"/>
        <v>41815.927106481482</v>
      </c>
      <c r="T698" s="9">
        <f t="shared" si="6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7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2"/>
        <v>42388.523020833338</v>
      </c>
      <c r="T699" s="9">
        <f t="shared" si="6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7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2"/>
        <v>41866.931076388893</v>
      </c>
      <c r="T700" s="9">
        <f t="shared" si="6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7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2"/>
        <v>41563.485509259262</v>
      </c>
      <c r="T701" s="9">
        <f t="shared" si="6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7">
        <f t="shared" si="61"/>
        <v>13</v>
      </c>
      <c r="Q702" t="str">
        <f t="shared" si="64"/>
        <v>technology</v>
      </c>
      <c r="R702" t="str">
        <f t="shared" si="65"/>
        <v>wearables</v>
      </c>
      <c r="S702" s="9">
        <f t="shared" si="62"/>
        <v>42715.688437500001</v>
      </c>
      <c r="T702" s="9">
        <f t="shared" si="6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7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2"/>
        <v>41813.662962962961</v>
      </c>
      <c r="T703" s="9">
        <f t="shared" si="6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7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2"/>
        <v>42668.726701388892</v>
      </c>
      <c r="T704" s="9">
        <f t="shared" si="6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7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2"/>
        <v>42711.950798611113</v>
      </c>
      <c r="T705" s="9">
        <f t="shared" si="6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(Pledged/Goal)*100</f>
        <v>0.87454545454545463</v>
      </c>
      <c r="P706" s="7">
        <f t="shared" ref="P706:P769" si="67">_xlfn.IFNA(IF(IFERROR((Pledged/BackersCount), 0) = 0, VALUE("0"), (Pledged/BackersCount) ), 0)</f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8">(LaunchedAt/86400) + DATE(1970, 1, 1)</f>
        <v>42726.192916666667</v>
      </c>
      <c r="T706" s="9">
        <f t="shared" ref="T706:T769" si="69">(Deadline/86400) + DATE(1970, 1, 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0.97699999999999987</v>
      </c>
      <c r="P707" s="7">
        <f t="shared" si="67"/>
        <v>195.4</v>
      </c>
      <c r="Q707" t="str">
        <f t="shared" si="64"/>
        <v>technology</v>
      </c>
      <c r="R707" t="str">
        <f t="shared" si="65"/>
        <v>wearables</v>
      </c>
      <c r="S707" s="9">
        <f t="shared" si="68"/>
        <v>42726.491643518515</v>
      </c>
      <c r="T707" s="9">
        <f t="shared" si="69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t="str">
        <f t="shared" ref="Q708:Q771" si="70">LEFT(N708, (SEARCH("/", N708)-1))</f>
        <v>technology</v>
      </c>
      <c r="R708" t="str">
        <f t="shared" ref="R708:R771" si="71">RIGHT(N708,(LEN(N708) - SEARCH("/",N708)))</f>
        <v>wearables</v>
      </c>
      <c r="S708" s="9">
        <f t="shared" si="68"/>
        <v>42676.995173611111</v>
      </c>
      <c r="T708" s="9">
        <f t="shared" si="6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7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8"/>
        <v>42696.663506944446</v>
      </c>
      <c r="T709" s="9">
        <f t="shared" si="6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7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8"/>
        <v>41835.581018518518</v>
      </c>
      <c r="T710" s="9">
        <f t="shared" si="6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7">
        <f t="shared" si="67"/>
        <v>30.5</v>
      </c>
      <c r="Q711" t="str">
        <f t="shared" si="70"/>
        <v>technology</v>
      </c>
      <c r="R711" t="str">
        <f t="shared" si="71"/>
        <v>wearables</v>
      </c>
      <c r="S711" s="9">
        <f t="shared" si="68"/>
        <v>41948.041192129633</v>
      </c>
      <c r="T711" s="9">
        <f t="shared" si="6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t="str">
        <f t="shared" si="70"/>
        <v>technology</v>
      </c>
      <c r="R712" t="str">
        <f t="shared" si="71"/>
        <v>wearables</v>
      </c>
      <c r="S712" s="9">
        <f t="shared" si="68"/>
        <v>41837.984976851854</v>
      </c>
      <c r="T712" s="9">
        <f t="shared" si="6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7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8"/>
        <v>42678.459120370375</v>
      </c>
      <c r="T713" s="9">
        <f t="shared" si="6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7">
        <f t="shared" si="67"/>
        <v>26.25</v>
      </c>
      <c r="Q714" t="str">
        <f t="shared" si="70"/>
        <v>technology</v>
      </c>
      <c r="R714" t="str">
        <f t="shared" si="71"/>
        <v>wearables</v>
      </c>
      <c r="S714" s="9">
        <f t="shared" si="68"/>
        <v>42384.680925925924</v>
      </c>
      <c r="T714" s="9">
        <f t="shared" si="69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7">
        <f t="shared" si="67"/>
        <v>199</v>
      </c>
      <c r="Q715" t="str">
        <f t="shared" si="70"/>
        <v>technology</v>
      </c>
      <c r="R715" t="str">
        <f t="shared" si="71"/>
        <v>wearables</v>
      </c>
      <c r="S715" s="9">
        <f t="shared" si="68"/>
        <v>42496.529305555552</v>
      </c>
      <c r="T715" s="9">
        <f t="shared" si="6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7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8"/>
        <v>42734.787986111114</v>
      </c>
      <c r="T716" s="9">
        <f t="shared" si="6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8"/>
        <v>42273.090740740736</v>
      </c>
      <c r="T717" s="9">
        <f t="shared" si="6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7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8"/>
        <v>41940.658645833333</v>
      </c>
      <c r="T718" s="9">
        <f t="shared" si="6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7">
        <f t="shared" si="67"/>
        <v>76.25</v>
      </c>
      <c r="Q719" t="str">
        <f t="shared" si="70"/>
        <v>technology</v>
      </c>
      <c r="R719" t="str">
        <f t="shared" si="71"/>
        <v>wearables</v>
      </c>
      <c r="S719" s="9">
        <f t="shared" si="68"/>
        <v>41857.854189814811</v>
      </c>
      <c r="T719" s="9">
        <f t="shared" si="69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7">
        <f t="shared" si="67"/>
        <v>22.5</v>
      </c>
      <c r="Q720" t="str">
        <f t="shared" si="70"/>
        <v>technology</v>
      </c>
      <c r="R720" t="str">
        <f t="shared" si="71"/>
        <v>wearables</v>
      </c>
      <c r="S720" s="9">
        <f t="shared" si="68"/>
        <v>42752.845451388886</v>
      </c>
      <c r="T720" s="9">
        <f t="shared" si="6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7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8"/>
        <v>42409.040231481486</v>
      </c>
      <c r="T721" s="9">
        <f t="shared" si="6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8"/>
        <v>40909.649201388893</v>
      </c>
      <c r="T722" s="9">
        <f t="shared" si="6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7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8"/>
        <v>41807.571840277778</v>
      </c>
      <c r="T723" s="9">
        <f t="shared" si="6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8"/>
        <v>40977.805300925924</v>
      </c>
      <c r="T724" s="9">
        <f t="shared" si="6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7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8"/>
        <v>42184.81653935185</v>
      </c>
      <c r="T725" s="9">
        <f t="shared" si="6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8"/>
        <v>40694.638460648144</v>
      </c>
      <c r="T726" s="9">
        <f t="shared" si="6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8"/>
        <v>42321.626296296294</v>
      </c>
      <c r="T727" s="9">
        <f t="shared" si="6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8"/>
        <v>41346.042673611111</v>
      </c>
      <c r="T728" s="9">
        <f t="shared" si="6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7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8"/>
        <v>41247.020243055558</v>
      </c>
      <c r="T729" s="9">
        <f t="shared" si="6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8"/>
        <v>40731.837465277778</v>
      </c>
      <c r="T730" s="9">
        <f t="shared" si="6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8"/>
        <v>41111.185891203706</v>
      </c>
      <c r="T731" s="9">
        <f t="shared" si="6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8"/>
        <v>40854.745266203703</v>
      </c>
      <c r="T732" s="9">
        <f t="shared" si="6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8"/>
        <v>40879.795682870368</v>
      </c>
      <c r="T733" s="9">
        <f t="shared" si="6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8"/>
        <v>41486.424317129626</v>
      </c>
      <c r="T734" s="9">
        <f t="shared" si="6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8"/>
        <v>41598.420046296298</v>
      </c>
      <c r="T735" s="9">
        <f t="shared" si="6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8"/>
        <v>42102.164583333331</v>
      </c>
      <c r="T736" s="9">
        <f t="shared" si="6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8"/>
        <v>41946.029467592591</v>
      </c>
      <c r="T737" s="9">
        <f t="shared" si="6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8"/>
        <v>41579.734259259261</v>
      </c>
      <c r="T738" s="9">
        <f t="shared" si="6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7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8"/>
        <v>41667.275312500002</v>
      </c>
      <c r="T739" s="9">
        <f t="shared" si="6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7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8"/>
        <v>41943.604097222225</v>
      </c>
      <c r="T740" s="9">
        <f t="shared" si="6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7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8"/>
        <v>41829.502650462964</v>
      </c>
      <c r="T741" s="9">
        <f t="shared" si="6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8"/>
        <v>42162.146782407406</v>
      </c>
      <c r="T742" s="9">
        <f t="shared" si="6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8"/>
        <v>41401.648217592592</v>
      </c>
      <c r="T743" s="9">
        <f t="shared" si="6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7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8"/>
        <v>41689.917962962965</v>
      </c>
      <c r="T744" s="9">
        <f t="shared" si="6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8"/>
        <v>40990.709317129629</v>
      </c>
      <c r="T745" s="9">
        <f t="shared" si="6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7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8"/>
        <v>41226.95721064815</v>
      </c>
      <c r="T746" s="9">
        <f t="shared" si="6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8"/>
        <v>41367.572280092594</v>
      </c>
      <c r="T747" s="9">
        <f t="shared" si="6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8"/>
        <v>41157.042928240742</v>
      </c>
      <c r="T748" s="9">
        <f t="shared" si="6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8"/>
        <v>41988.548831018517</v>
      </c>
      <c r="T749" s="9">
        <f t="shared" si="6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8"/>
        <v>41831.846828703703</v>
      </c>
      <c r="T750" s="9">
        <f t="shared" si="6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8"/>
        <v>42733.94131944445</v>
      </c>
      <c r="T751" s="9">
        <f t="shared" si="6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7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8"/>
        <v>41299.878148148149</v>
      </c>
      <c r="T752" s="9">
        <f t="shared" si="6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8"/>
        <v>40713.630497685182</v>
      </c>
      <c r="T753" s="9">
        <f t="shared" si="6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8"/>
        <v>42639.421493055561</v>
      </c>
      <c r="T754" s="9">
        <f t="shared" si="6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8"/>
        <v>42019.590173611112</v>
      </c>
      <c r="T755" s="9">
        <f t="shared" si="6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7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8"/>
        <v>41249.749085648145</v>
      </c>
      <c r="T756" s="9">
        <f t="shared" si="6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8"/>
        <v>41383.605057870373</v>
      </c>
      <c r="T757" s="9">
        <f t="shared" si="6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8"/>
        <v>40590.766886574071</v>
      </c>
      <c r="T758" s="9">
        <f t="shared" si="6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8"/>
        <v>41235.054560185185</v>
      </c>
      <c r="T759" s="9">
        <f t="shared" si="6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8"/>
        <v>40429.836435185185</v>
      </c>
      <c r="T760" s="9">
        <f t="shared" si="6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7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8"/>
        <v>41789.330312500002</v>
      </c>
      <c r="T761" s="9">
        <f t="shared" si="6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t="str">
        <f t="shared" si="70"/>
        <v>publishing</v>
      </c>
      <c r="R762" t="str">
        <f t="shared" si="71"/>
        <v>fiction</v>
      </c>
      <c r="S762" s="9">
        <f t="shared" si="68"/>
        <v>42670.764039351852</v>
      </c>
      <c r="T762" s="9">
        <f t="shared" si="69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7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8"/>
        <v>41642.751458333332</v>
      </c>
      <c r="T763" s="9">
        <f t="shared" si="6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t="str">
        <f t="shared" si="70"/>
        <v>publishing</v>
      </c>
      <c r="R764" t="str">
        <f t="shared" si="71"/>
        <v>fiction</v>
      </c>
      <c r="S764" s="9">
        <f t="shared" si="68"/>
        <v>42690.858449074076</v>
      </c>
      <c r="T764" s="9">
        <f t="shared" si="6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7">
        <f t="shared" si="67"/>
        <v>5</v>
      </c>
      <c r="Q765" t="str">
        <f t="shared" si="70"/>
        <v>publishing</v>
      </c>
      <c r="R765" t="str">
        <f t="shared" si="71"/>
        <v>fiction</v>
      </c>
      <c r="S765" s="9">
        <f t="shared" si="68"/>
        <v>41471.446851851855</v>
      </c>
      <c r="T765" s="9">
        <f t="shared" si="69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t="str">
        <f t="shared" si="70"/>
        <v>publishing</v>
      </c>
      <c r="R766" t="str">
        <f t="shared" si="71"/>
        <v>fiction</v>
      </c>
      <c r="S766" s="9">
        <f t="shared" si="68"/>
        <v>42227.173159722224</v>
      </c>
      <c r="T766" s="9">
        <f t="shared" si="6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8"/>
        <v>41901.542638888888</v>
      </c>
      <c r="T767" s="9">
        <f t="shared" si="6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t="str">
        <f t="shared" si="70"/>
        <v>publishing</v>
      </c>
      <c r="R768" t="str">
        <f t="shared" si="71"/>
        <v>fiction</v>
      </c>
      <c r="S768" s="9">
        <f t="shared" si="68"/>
        <v>42021.783368055556</v>
      </c>
      <c r="T768" s="9">
        <f t="shared" si="6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7">
        <f t="shared" si="67"/>
        <v>59</v>
      </c>
      <c r="Q769" t="str">
        <f t="shared" si="70"/>
        <v>publishing</v>
      </c>
      <c r="R769" t="str">
        <f t="shared" si="71"/>
        <v>fiction</v>
      </c>
      <c r="S769" s="9">
        <f t="shared" si="68"/>
        <v>42115.143634259264</v>
      </c>
      <c r="T769" s="9">
        <f t="shared" si="6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(Pledged/Goal)*100</f>
        <v>0</v>
      </c>
      <c r="P770" s="7">
        <f t="shared" ref="P770:P833" si="73">_xlfn.IFNA(IF(IFERROR((Pledged/BackersCount), 0) = 0, VALUE("0"), (Pledged/BackersCount) ), 0)</f>
        <v>0</v>
      </c>
      <c r="Q770" t="str">
        <f t="shared" si="70"/>
        <v>publishing</v>
      </c>
      <c r="R770" t="str">
        <f t="shared" si="71"/>
        <v>fiction</v>
      </c>
      <c r="S770" s="9">
        <f t="shared" ref="S770:S833" si="74">(LaunchedAt/86400) + DATE(1970, 1, 1)</f>
        <v>41594.207060185188</v>
      </c>
      <c r="T770" s="9">
        <f t="shared" ref="T770:T833" si="75">(Deadline/86400) + DATE(1970, 1, 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41.4</v>
      </c>
      <c r="P771" s="7">
        <f t="shared" si="73"/>
        <v>31.846153846153847</v>
      </c>
      <c r="Q771" t="str">
        <f t="shared" si="70"/>
        <v>publishing</v>
      </c>
      <c r="R771" t="str">
        <f t="shared" si="71"/>
        <v>fiction</v>
      </c>
      <c r="S771" s="9">
        <f t="shared" si="74"/>
        <v>41604.996458333335</v>
      </c>
      <c r="T771" s="9">
        <f t="shared" si="75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t="str">
        <f t="shared" ref="Q772:Q835" si="76">LEFT(N772, (SEARCH("/", N772)-1))</f>
        <v>publishing</v>
      </c>
      <c r="R772" t="str">
        <f t="shared" ref="R772:R835" si="77">RIGHT(N772,(LEN(N772) - SEARCH("/",N772)))</f>
        <v>fiction</v>
      </c>
      <c r="S772" s="9">
        <f t="shared" si="74"/>
        <v>41289.9996412037</v>
      </c>
      <c r="T772" s="9">
        <f t="shared" si="75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7">
        <f t="shared" si="73"/>
        <v>10</v>
      </c>
      <c r="Q773" t="str">
        <f t="shared" si="76"/>
        <v>publishing</v>
      </c>
      <c r="R773" t="str">
        <f t="shared" si="77"/>
        <v>fiction</v>
      </c>
      <c r="S773" s="9">
        <f t="shared" si="74"/>
        <v>42349.824097222227</v>
      </c>
      <c r="T773" s="9">
        <f t="shared" si="7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7">
        <f t="shared" si="73"/>
        <v>50</v>
      </c>
      <c r="Q774" t="str">
        <f t="shared" si="76"/>
        <v>publishing</v>
      </c>
      <c r="R774" t="str">
        <f t="shared" si="77"/>
        <v>fiction</v>
      </c>
      <c r="S774" s="9">
        <f t="shared" si="74"/>
        <v>40068.056932870371</v>
      </c>
      <c r="T774" s="9">
        <f t="shared" si="7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7">
        <f t="shared" si="73"/>
        <v>16</v>
      </c>
      <c r="Q775" t="str">
        <f t="shared" si="76"/>
        <v>publishing</v>
      </c>
      <c r="R775" t="str">
        <f t="shared" si="77"/>
        <v>fiction</v>
      </c>
      <c r="S775" s="9">
        <f t="shared" si="74"/>
        <v>42100.735937500001</v>
      </c>
      <c r="T775" s="9">
        <f t="shared" si="7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7">
        <f t="shared" si="73"/>
        <v>39</v>
      </c>
      <c r="Q776" t="str">
        <f t="shared" si="76"/>
        <v>publishing</v>
      </c>
      <c r="R776" t="str">
        <f t="shared" si="77"/>
        <v>fiction</v>
      </c>
      <c r="S776" s="9">
        <f t="shared" si="74"/>
        <v>41663.780300925922</v>
      </c>
      <c r="T776" s="9">
        <f t="shared" si="7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7">
        <f t="shared" si="73"/>
        <v>34</v>
      </c>
      <c r="Q777" t="str">
        <f t="shared" si="76"/>
        <v>publishing</v>
      </c>
      <c r="R777" t="str">
        <f t="shared" si="77"/>
        <v>fiction</v>
      </c>
      <c r="S777" s="9">
        <f t="shared" si="74"/>
        <v>40863.060127314813</v>
      </c>
      <c r="T777" s="9">
        <f t="shared" si="7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7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4"/>
        <v>42250.685706018514</v>
      </c>
      <c r="T778" s="9">
        <f t="shared" si="7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7">
        <f t="shared" si="73"/>
        <v>7</v>
      </c>
      <c r="Q779" t="str">
        <f t="shared" si="76"/>
        <v>publishing</v>
      </c>
      <c r="R779" t="str">
        <f t="shared" si="77"/>
        <v>fiction</v>
      </c>
      <c r="S779" s="9">
        <f t="shared" si="74"/>
        <v>41456.981215277774</v>
      </c>
      <c r="T779" s="9">
        <f t="shared" si="7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7">
        <f t="shared" si="73"/>
        <v>2</v>
      </c>
      <c r="Q780" t="str">
        <f t="shared" si="76"/>
        <v>publishing</v>
      </c>
      <c r="R780" t="str">
        <f t="shared" si="77"/>
        <v>fiction</v>
      </c>
      <c r="S780" s="9">
        <f t="shared" si="74"/>
        <v>41729.702314814815</v>
      </c>
      <c r="T780" s="9">
        <f t="shared" si="7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7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4"/>
        <v>40436.68408564815</v>
      </c>
      <c r="T781" s="9">
        <f t="shared" si="7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4"/>
        <v>40636.673900462964</v>
      </c>
      <c r="T782" s="9">
        <f t="shared" si="7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4"/>
        <v>41403.000856481478</v>
      </c>
      <c r="T783" s="9">
        <f t="shared" si="75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6"/>
        <v>music</v>
      </c>
      <c r="R784" t="str">
        <f t="shared" si="77"/>
        <v>rock</v>
      </c>
      <c r="S784" s="9">
        <f t="shared" si="74"/>
        <v>41116.758125</v>
      </c>
      <c r="T784" s="9">
        <f t="shared" si="7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4"/>
        <v>40987.773715277777</v>
      </c>
      <c r="T785" s="9">
        <f t="shared" si="7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7">
        <f t="shared" si="73"/>
        <v>102.5</v>
      </c>
      <c r="Q786" t="str">
        <f t="shared" si="76"/>
        <v>music</v>
      </c>
      <c r="R786" t="str">
        <f t="shared" si="77"/>
        <v>rock</v>
      </c>
      <c r="S786" s="9">
        <f t="shared" si="74"/>
        <v>41675.149525462963</v>
      </c>
      <c r="T786" s="9">
        <f t="shared" si="7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4"/>
        <v>41303.593923611115</v>
      </c>
      <c r="T787" s="9">
        <f t="shared" si="75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7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4"/>
        <v>40983.055949074071</v>
      </c>
      <c r="T788" s="9">
        <f t="shared" si="75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7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4"/>
        <v>41549.627615740741</v>
      </c>
      <c r="T789" s="9">
        <f t="shared" si="7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4"/>
        <v>41059.006805555553</v>
      </c>
      <c r="T790" s="9">
        <f t="shared" si="7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7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4"/>
        <v>41277.186111111107</v>
      </c>
      <c r="T791" s="9">
        <f t="shared" si="7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4"/>
        <v>41276.047905092593</v>
      </c>
      <c r="T792" s="9">
        <f t="shared" si="7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3"/>
        <v>60.859375</v>
      </c>
      <c r="Q793" t="str">
        <f t="shared" si="76"/>
        <v>music</v>
      </c>
      <c r="R793" t="str">
        <f t="shared" si="77"/>
        <v>rock</v>
      </c>
      <c r="S793" s="9">
        <f t="shared" si="74"/>
        <v>41557.780624999999</v>
      </c>
      <c r="T793" s="9">
        <f t="shared" si="7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7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4"/>
        <v>41555.87364583333</v>
      </c>
      <c r="T794" s="9">
        <f t="shared" si="7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7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4"/>
        <v>41442.741249999999</v>
      </c>
      <c r="T795" s="9">
        <f t="shared" si="7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7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4"/>
        <v>40736.115011574075</v>
      </c>
      <c r="T796" s="9">
        <f t="shared" si="7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4"/>
        <v>40963.613032407404</v>
      </c>
      <c r="T797" s="9">
        <f t="shared" si="7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7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4"/>
        <v>41502.882928240739</v>
      </c>
      <c r="T798" s="9">
        <f t="shared" si="7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4"/>
        <v>40996.994074074071</v>
      </c>
      <c r="T799" s="9">
        <f t="shared" si="7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4"/>
        <v>41882.590127314819</v>
      </c>
      <c r="T800" s="9">
        <f t="shared" si="7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4"/>
        <v>40996.667199074072</v>
      </c>
      <c r="T801" s="9">
        <f t="shared" si="7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7">
        <f t="shared" si="73"/>
        <v>40.75</v>
      </c>
      <c r="Q802" t="str">
        <f t="shared" si="76"/>
        <v>music</v>
      </c>
      <c r="R802" t="str">
        <f t="shared" si="77"/>
        <v>rock</v>
      </c>
      <c r="S802" s="9">
        <f t="shared" si="74"/>
        <v>41863.433495370373</v>
      </c>
      <c r="T802" s="9">
        <f t="shared" si="7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4"/>
        <v>40695.795370370368</v>
      </c>
      <c r="T803" s="9">
        <f t="shared" si="7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7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4"/>
        <v>41123.022268518514</v>
      </c>
      <c r="T804" s="9">
        <f t="shared" si="7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7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4"/>
        <v>40665.949976851851</v>
      </c>
      <c r="T805" s="9">
        <f t="shared" si="7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4"/>
        <v>40730.105624999997</v>
      </c>
      <c r="T806" s="9">
        <f t="shared" si="7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4"/>
        <v>40690.823055555556</v>
      </c>
      <c r="T807" s="9">
        <f t="shared" si="7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4"/>
        <v>40763.691423611112</v>
      </c>
      <c r="T808" s="9">
        <f t="shared" si="7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4"/>
        <v>42759.628599537042</v>
      </c>
      <c r="T809" s="9">
        <f t="shared" si="7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4"/>
        <v>41962.100532407407</v>
      </c>
      <c r="T810" s="9">
        <f t="shared" si="7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7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4"/>
        <v>41628.833680555559</v>
      </c>
      <c r="T811" s="9">
        <f t="shared" si="7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4"/>
        <v>41123.056273148148</v>
      </c>
      <c r="T812" s="9">
        <f t="shared" si="7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4"/>
        <v>41443.643541666665</v>
      </c>
      <c r="T813" s="9">
        <f t="shared" si="7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7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4"/>
        <v>41282.017962962964</v>
      </c>
      <c r="T814" s="9">
        <f t="shared" si="7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4"/>
        <v>41080.960243055553</v>
      </c>
      <c r="T815" s="9">
        <f t="shared" si="7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4"/>
        <v>40679.743067129632</v>
      </c>
      <c r="T816" s="9">
        <f t="shared" si="7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4"/>
        <v>41914.917858796296</v>
      </c>
      <c r="T817" s="9">
        <f t="shared" si="7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3"/>
        <v>39.31</v>
      </c>
      <c r="Q818" t="str">
        <f t="shared" si="76"/>
        <v>music</v>
      </c>
      <c r="R818" t="str">
        <f t="shared" si="77"/>
        <v>rock</v>
      </c>
      <c r="S818" s="9">
        <f t="shared" si="74"/>
        <v>41341.870868055557</v>
      </c>
      <c r="T818" s="9">
        <f t="shared" si="7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4"/>
        <v>40925.599664351852</v>
      </c>
      <c r="T819" s="9">
        <f t="shared" si="7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4"/>
        <v>41120.882881944446</v>
      </c>
      <c r="T820" s="9">
        <f t="shared" si="7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7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4"/>
        <v>41619.998310185183</v>
      </c>
      <c r="T821" s="9">
        <f t="shared" si="7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4"/>
        <v>41768.841921296298</v>
      </c>
      <c r="T822" s="9">
        <f t="shared" si="7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4"/>
        <v>42093.922048611115</v>
      </c>
      <c r="T823" s="9">
        <f t="shared" si="7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4"/>
        <v>41157.947337962964</v>
      </c>
      <c r="T824" s="9">
        <f t="shared" si="7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4"/>
        <v>42055.972824074073</v>
      </c>
      <c r="T825" s="9">
        <f t="shared" si="7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4"/>
        <v>40250.242106481484</v>
      </c>
      <c r="T826" s="9">
        <f t="shared" si="7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4"/>
        <v>41186.306527777779</v>
      </c>
      <c r="T827" s="9">
        <f t="shared" si="7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7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4"/>
        <v>40973.038541666669</v>
      </c>
      <c r="T828" s="9">
        <f t="shared" si="7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7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4"/>
        <v>40927.473460648151</v>
      </c>
      <c r="T829" s="9">
        <f t="shared" si="7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4"/>
        <v>41073.050717592589</v>
      </c>
      <c r="T830" s="9">
        <f t="shared" si="7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6"/>
        <v>music</v>
      </c>
      <c r="R831" t="str">
        <f t="shared" si="77"/>
        <v>rock</v>
      </c>
      <c r="S831" s="9">
        <f t="shared" si="74"/>
        <v>42504.801388888889</v>
      </c>
      <c r="T831" s="9">
        <f t="shared" si="7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7">
        <f t="shared" si="73"/>
        <v>60.65625</v>
      </c>
      <c r="Q832" t="str">
        <f t="shared" si="76"/>
        <v>music</v>
      </c>
      <c r="R832" t="str">
        <f t="shared" si="77"/>
        <v>rock</v>
      </c>
      <c r="S832" s="9">
        <f t="shared" si="74"/>
        <v>41325.525752314818</v>
      </c>
      <c r="T832" s="9">
        <f t="shared" si="7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7">
        <f t="shared" si="73"/>
        <v>175</v>
      </c>
      <c r="Q833" t="str">
        <f t="shared" si="76"/>
        <v>music</v>
      </c>
      <c r="R833" t="str">
        <f t="shared" si="77"/>
        <v>rock</v>
      </c>
      <c r="S833" s="9">
        <f t="shared" si="74"/>
        <v>40996.646921296298</v>
      </c>
      <c r="T833" s="9">
        <f t="shared" si="7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(Pledged/Goal)*100</f>
        <v>100.60706666666665</v>
      </c>
      <c r="P834" s="7">
        <f t="shared" ref="P834:P897" si="79">_xlfn.IFNA(IF(IFERROR((Pledged/BackersCount), 0) = 0, VALUE("0"), (Pledged/BackersCount) ), 0)</f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80">(LaunchedAt/86400) + DATE(1970, 1, 1)</f>
        <v>40869.675173611111</v>
      </c>
      <c r="T834" s="9">
        <f t="shared" ref="T834:T897" si="81">(Deadline/86400) + DATE(1970, 1, 1)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101.66666666666666</v>
      </c>
      <c r="P835" s="7">
        <f t="shared" si="79"/>
        <v>148.78048780487805</v>
      </c>
      <c r="Q835" t="str">
        <f t="shared" si="76"/>
        <v>music</v>
      </c>
      <c r="R835" t="str">
        <f t="shared" si="77"/>
        <v>rock</v>
      </c>
      <c r="S835" s="9">
        <f t="shared" si="80"/>
        <v>41718.878182870372</v>
      </c>
      <c r="T835" s="9">
        <f t="shared" si="8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si="79"/>
        <v>96.08</v>
      </c>
      <c r="Q836" t="str">
        <f t="shared" ref="Q836:Q899" si="82">LEFT(N836, (SEARCH("/", N836)-1))</f>
        <v>music</v>
      </c>
      <c r="R836" t="str">
        <f t="shared" ref="R836:R899" si="83">RIGHT(N836,(LEN(N836) - SEARCH("/",N836)))</f>
        <v>rock</v>
      </c>
      <c r="S836" s="9">
        <f t="shared" si="80"/>
        <v>41422.822824074072</v>
      </c>
      <c r="T836" s="9">
        <f t="shared" si="8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7">
        <f t="shared" si="79"/>
        <v>58.625</v>
      </c>
      <c r="Q837" t="str">
        <f t="shared" si="82"/>
        <v>music</v>
      </c>
      <c r="R837" t="str">
        <f t="shared" si="83"/>
        <v>rock</v>
      </c>
      <c r="S837" s="9">
        <f t="shared" si="80"/>
        <v>41005.45784722222</v>
      </c>
      <c r="T837" s="9">
        <f t="shared" si="8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7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80"/>
        <v>41524.056921296295</v>
      </c>
      <c r="T838" s="9">
        <f t="shared" si="8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80"/>
        <v>41730.998402777775</v>
      </c>
      <c r="T839" s="9">
        <f t="shared" si="8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80"/>
        <v>40895.897974537038</v>
      </c>
      <c r="T840" s="9">
        <f t="shared" si="8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0"/>
        <v>41144.763379629629</v>
      </c>
      <c r="T841" s="9">
        <f t="shared" si="8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0"/>
        <v>42607.226701388892</v>
      </c>
      <c r="T842" s="9">
        <f t="shared" si="8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7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0"/>
        <v>41923.838692129633</v>
      </c>
      <c r="T843" s="9">
        <f t="shared" si="81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0"/>
        <v>41526.59239583333</v>
      </c>
      <c r="T844" s="9">
        <f t="shared" si="8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0"/>
        <v>42695.257870370369</v>
      </c>
      <c r="T845" s="9">
        <f t="shared" si="8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0"/>
        <v>41905.684629629628</v>
      </c>
      <c r="T846" s="9">
        <f t="shared" si="8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0"/>
        <v>42578.205972222218</v>
      </c>
      <c r="T847" s="9">
        <f t="shared" si="8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7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0"/>
        <v>41694.391840277778</v>
      </c>
      <c r="T848" s="9">
        <f t="shared" si="8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2"/>
        <v>music</v>
      </c>
      <c r="R849" t="str">
        <f t="shared" si="83"/>
        <v>metal</v>
      </c>
      <c r="S849" s="9">
        <f t="shared" si="80"/>
        <v>42165.798333333332</v>
      </c>
      <c r="T849" s="9">
        <f t="shared" si="81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2"/>
        <v>music</v>
      </c>
      <c r="R850" t="str">
        <f t="shared" si="83"/>
        <v>metal</v>
      </c>
      <c r="S850" s="9">
        <f t="shared" si="80"/>
        <v>42078.792048611111</v>
      </c>
      <c r="T850" s="9">
        <f t="shared" si="8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0"/>
        <v>42051.148888888885</v>
      </c>
      <c r="T851" s="9">
        <f t="shared" si="8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7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0"/>
        <v>42452.827743055561</v>
      </c>
      <c r="T852" s="9">
        <f t="shared" si="8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0"/>
        <v>42522.880243055552</v>
      </c>
      <c r="T853" s="9">
        <f t="shared" si="8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7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0"/>
        <v>42656.805497685185</v>
      </c>
      <c r="T854" s="9">
        <f t="shared" si="8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2"/>
        <v>music</v>
      </c>
      <c r="R855" t="str">
        <f t="shared" si="83"/>
        <v>metal</v>
      </c>
      <c r="S855" s="9">
        <f t="shared" si="80"/>
        <v>42021.832280092596</v>
      </c>
      <c r="T855" s="9">
        <f t="shared" si="8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7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0"/>
        <v>42702.212337962963</v>
      </c>
      <c r="T856" s="9">
        <f t="shared" si="8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0"/>
        <v>42545.125196759254</v>
      </c>
      <c r="T857" s="9">
        <f t="shared" si="81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7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0"/>
        <v>42609.311990740738</v>
      </c>
      <c r="T858" s="9">
        <f t="shared" si="8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2"/>
        <v>music</v>
      </c>
      <c r="R859" t="str">
        <f t="shared" si="83"/>
        <v>metal</v>
      </c>
      <c r="S859" s="9">
        <f t="shared" si="80"/>
        <v>42291.581377314811</v>
      </c>
      <c r="T859" s="9">
        <f t="shared" si="8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0"/>
        <v>42079.745578703703</v>
      </c>
      <c r="T860" s="9">
        <f t="shared" si="8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7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0"/>
        <v>42128.820231481484</v>
      </c>
      <c r="T861" s="9">
        <f t="shared" si="8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7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0"/>
        <v>41570.482789351852</v>
      </c>
      <c r="T862" s="9">
        <f t="shared" si="8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7">
        <f t="shared" si="79"/>
        <v>50.5</v>
      </c>
      <c r="Q863" t="str">
        <f t="shared" si="82"/>
        <v>music</v>
      </c>
      <c r="R863" t="str">
        <f t="shared" si="83"/>
        <v>jazz</v>
      </c>
      <c r="S863" s="9">
        <f t="shared" si="80"/>
        <v>42599.965324074074</v>
      </c>
      <c r="T863" s="9">
        <f t="shared" si="8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7">
        <f t="shared" si="79"/>
        <v>42.5</v>
      </c>
      <c r="Q864" t="str">
        <f t="shared" si="82"/>
        <v>music</v>
      </c>
      <c r="R864" t="str">
        <f t="shared" si="83"/>
        <v>jazz</v>
      </c>
      <c r="S864" s="9">
        <f t="shared" si="80"/>
        <v>41559.5549537037</v>
      </c>
      <c r="T864" s="9">
        <f t="shared" si="8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7">
        <f t="shared" si="79"/>
        <v>18</v>
      </c>
      <c r="Q865" t="str">
        <f t="shared" si="82"/>
        <v>music</v>
      </c>
      <c r="R865" t="str">
        <f t="shared" si="83"/>
        <v>jazz</v>
      </c>
      <c r="S865" s="9">
        <f t="shared" si="80"/>
        <v>40921.117662037039</v>
      </c>
      <c r="T865" s="9">
        <f t="shared" si="8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7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0"/>
        <v>41541.106921296298</v>
      </c>
      <c r="T866" s="9">
        <f t="shared" si="8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7">
        <f t="shared" si="79"/>
        <v>22.5</v>
      </c>
      <c r="Q867" t="str">
        <f t="shared" si="82"/>
        <v>music</v>
      </c>
      <c r="R867" t="str">
        <f t="shared" si="83"/>
        <v>jazz</v>
      </c>
      <c r="S867" s="9">
        <f t="shared" si="80"/>
        <v>41230.773113425923</v>
      </c>
      <c r="T867" s="9">
        <f t="shared" si="81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7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0"/>
        <v>42025.637939814813</v>
      </c>
      <c r="T868" s="9">
        <f t="shared" si="8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7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0"/>
        <v>40088.105393518519</v>
      </c>
      <c r="T869" s="9">
        <f t="shared" si="8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7">
        <f t="shared" si="79"/>
        <v>50</v>
      </c>
      <c r="Q870" t="str">
        <f t="shared" si="82"/>
        <v>music</v>
      </c>
      <c r="R870" t="str">
        <f t="shared" si="83"/>
        <v>jazz</v>
      </c>
      <c r="S870" s="9">
        <f t="shared" si="80"/>
        <v>41616.027754629627</v>
      </c>
      <c r="T870" s="9">
        <f t="shared" si="8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7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0"/>
        <v>41342.845567129625</v>
      </c>
      <c r="T871" s="9">
        <f t="shared" si="8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7">
        <f t="shared" si="79"/>
        <v>12.4</v>
      </c>
      <c r="Q872" t="str">
        <f t="shared" si="82"/>
        <v>music</v>
      </c>
      <c r="R872" t="str">
        <f t="shared" si="83"/>
        <v>jazz</v>
      </c>
      <c r="S872" s="9">
        <f t="shared" si="80"/>
        <v>41488.022256944445</v>
      </c>
      <c r="T872" s="9">
        <f t="shared" si="8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7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0"/>
        <v>41577.561284722222</v>
      </c>
      <c r="T873" s="9">
        <f t="shared" si="81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7">
        <f t="shared" si="79"/>
        <v>32.5</v>
      </c>
      <c r="Q874" t="str">
        <f t="shared" si="82"/>
        <v>music</v>
      </c>
      <c r="R874" t="str">
        <f t="shared" si="83"/>
        <v>jazz</v>
      </c>
      <c r="S874" s="9">
        <f t="shared" si="80"/>
        <v>40567.825543981482</v>
      </c>
      <c r="T874" s="9">
        <f t="shared" si="8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7">
        <f t="shared" si="79"/>
        <v>9</v>
      </c>
      <c r="Q875" t="str">
        <f t="shared" si="82"/>
        <v>music</v>
      </c>
      <c r="R875" t="str">
        <f t="shared" si="83"/>
        <v>jazz</v>
      </c>
      <c r="S875" s="9">
        <f t="shared" si="80"/>
        <v>41184.167129629626</v>
      </c>
      <c r="T875" s="9">
        <f t="shared" si="8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7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0"/>
        <v>41368.583726851852</v>
      </c>
      <c r="T876" s="9">
        <f t="shared" si="8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t="str">
        <f t="shared" si="82"/>
        <v>music</v>
      </c>
      <c r="R877" t="str">
        <f t="shared" si="83"/>
        <v>jazz</v>
      </c>
      <c r="S877" s="9">
        <f t="shared" si="80"/>
        <v>42248.723738425921</v>
      </c>
      <c r="T877" s="9">
        <f t="shared" si="8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7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0"/>
        <v>41276.496840277774</v>
      </c>
      <c r="T878" s="9">
        <f t="shared" si="8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7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0"/>
        <v>41597.788888888885</v>
      </c>
      <c r="T879" s="9">
        <f t="shared" si="81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7">
        <f t="shared" si="79"/>
        <v>32.5</v>
      </c>
      <c r="Q880" t="str">
        <f t="shared" si="82"/>
        <v>music</v>
      </c>
      <c r="R880" t="str">
        <f t="shared" si="83"/>
        <v>jazz</v>
      </c>
      <c r="S880" s="9">
        <f t="shared" si="80"/>
        <v>40505.232916666668</v>
      </c>
      <c r="T880" s="9">
        <f t="shared" si="8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7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0"/>
        <v>41037.829918981479</v>
      </c>
      <c r="T881" s="9">
        <f t="shared" si="8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7">
        <f t="shared" si="79"/>
        <v>14.125</v>
      </c>
      <c r="Q882" t="str">
        <f t="shared" si="82"/>
        <v>music</v>
      </c>
      <c r="R882" t="str">
        <f t="shared" si="83"/>
        <v>indie rock</v>
      </c>
      <c r="S882" s="9">
        <f t="shared" si="80"/>
        <v>41179.32104166667</v>
      </c>
      <c r="T882" s="9">
        <f t="shared" si="8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7">
        <f t="shared" si="79"/>
        <v>30</v>
      </c>
      <c r="Q883" t="str">
        <f t="shared" si="82"/>
        <v>music</v>
      </c>
      <c r="R883" t="str">
        <f t="shared" si="83"/>
        <v>indie rock</v>
      </c>
      <c r="S883" s="9">
        <f t="shared" si="80"/>
        <v>40877.25099537037</v>
      </c>
      <c r="T883" s="9">
        <f t="shared" si="8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7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0"/>
        <v>40759.860532407409</v>
      </c>
      <c r="T884" s="9">
        <f t="shared" si="8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7">
        <f t="shared" si="79"/>
        <v>83.375</v>
      </c>
      <c r="Q885" t="str">
        <f t="shared" si="82"/>
        <v>music</v>
      </c>
      <c r="R885" t="str">
        <f t="shared" si="83"/>
        <v>indie rock</v>
      </c>
      <c r="S885" s="9">
        <f t="shared" si="80"/>
        <v>42371.935590277775</v>
      </c>
      <c r="T885" s="9">
        <f t="shared" si="8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2"/>
        <v>music</v>
      </c>
      <c r="R886" t="str">
        <f t="shared" si="83"/>
        <v>indie rock</v>
      </c>
      <c r="S886" s="9">
        <f t="shared" si="80"/>
        <v>40981.802615740744</v>
      </c>
      <c r="T886" s="9">
        <f t="shared" si="8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0"/>
        <v>42713.941099537042</v>
      </c>
      <c r="T887" s="9">
        <f t="shared" si="8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0"/>
        <v>42603.870520833334</v>
      </c>
      <c r="T888" s="9">
        <f t="shared" si="8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t="str">
        <f t="shared" si="82"/>
        <v>music</v>
      </c>
      <c r="R889" t="str">
        <f t="shared" si="83"/>
        <v>indie rock</v>
      </c>
      <c r="S889" s="9">
        <f t="shared" si="80"/>
        <v>41026.958969907406</v>
      </c>
      <c r="T889" s="9">
        <f t="shared" si="8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7">
        <f t="shared" si="79"/>
        <v>18</v>
      </c>
      <c r="Q890" t="str">
        <f t="shared" si="82"/>
        <v>music</v>
      </c>
      <c r="R890" t="str">
        <f t="shared" si="83"/>
        <v>indie rock</v>
      </c>
      <c r="S890" s="9">
        <f t="shared" si="80"/>
        <v>40751.753298611111</v>
      </c>
      <c r="T890" s="9">
        <f t="shared" si="8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7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0"/>
        <v>41887.784062500003</v>
      </c>
      <c r="T891" s="9">
        <f t="shared" si="8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7">
        <f t="shared" si="79"/>
        <v>31.25</v>
      </c>
      <c r="Q892" t="str">
        <f t="shared" si="82"/>
        <v>music</v>
      </c>
      <c r="R892" t="str">
        <f t="shared" si="83"/>
        <v>indie rock</v>
      </c>
      <c r="S892" s="9">
        <f t="shared" si="80"/>
        <v>41569.698831018519</v>
      </c>
      <c r="T892" s="9">
        <f t="shared" si="8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7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0"/>
        <v>41842.031597222223</v>
      </c>
      <c r="T893" s="9">
        <f t="shared" si="8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7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0"/>
        <v>40304.20003472222</v>
      </c>
      <c r="T894" s="9">
        <f t="shared" si="8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2"/>
        <v>music</v>
      </c>
      <c r="R895" t="str">
        <f t="shared" si="83"/>
        <v>indie rock</v>
      </c>
      <c r="S895" s="9">
        <f t="shared" si="80"/>
        <v>42065.897719907407</v>
      </c>
      <c r="T895" s="9">
        <f t="shared" si="8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7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0"/>
        <v>42496.98159722222</v>
      </c>
      <c r="T896" s="9">
        <f t="shared" si="81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0"/>
        <v>40431.127650462964</v>
      </c>
      <c r="T897" s="9">
        <f t="shared" si="8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(Pledged/Goal)*100</f>
        <v>40</v>
      </c>
      <c r="P898" s="7">
        <f t="shared" ref="P898:P961" si="85">_xlfn.IFNA(IF(IFERROR((Pledged/BackersCount), 0) = 0, VALUE("0"), (Pledged/BackersCount) ), 0)</f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6">(LaunchedAt/86400) + DATE(1970, 1, 1)</f>
        <v>42218.872986111106</v>
      </c>
      <c r="T898" s="9">
        <f t="shared" ref="T898:T961" si="87">(Deadline/86400) + DATE(1970, 1, 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7">
        <f t="shared" si="85"/>
        <v>0</v>
      </c>
      <c r="Q899" t="str">
        <f t="shared" si="82"/>
        <v>music</v>
      </c>
      <c r="R899" t="str">
        <f t="shared" si="83"/>
        <v>indie rock</v>
      </c>
      <c r="S899" s="9">
        <f t="shared" si="86"/>
        <v>41211.688750000001</v>
      </c>
      <c r="T899" s="9">
        <f t="shared" si="87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7">
        <f t="shared" si="85"/>
        <v>35</v>
      </c>
      <c r="Q900" t="str">
        <f t="shared" ref="Q900:Q963" si="88">LEFT(N900, (SEARCH("/", N900)-1))</f>
        <v>music</v>
      </c>
      <c r="R900" t="str">
        <f t="shared" ref="R900:R963" si="89">RIGHT(N900,(LEN(N900) - SEARCH("/",N900)))</f>
        <v>indie rock</v>
      </c>
      <c r="S900" s="9">
        <f t="shared" si="86"/>
        <v>40878.758217592593</v>
      </c>
      <c r="T900" s="9">
        <f t="shared" si="8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7">
        <f t="shared" si="85"/>
        <v>35</v>
      </c>
      <c r="Q901" t="str">
        <f t="shared" si="88"/>
        <v>music</v>
      </c>
      <c r="R901" t="str">
        <f t="shared" si="89"/>
        <v>indie rock</v>
      </c>
      <c r="S901" s="9">
        <f t="shared" si="86"/>
        <v>40646.099097222221</v>
      </c>
      <c r="T901" s="9">
        <f t="shared" si="8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7">
        <f t="shared" si="85"/>
        <v>10.5</v>
      </c>
      <c r="Q902" t="str">
        <f t="shared" si="88"/>
        <v>music</v>
      </c>
      <c r="R902" t="str">
        <f t="shared" si="89"/>
        <v>jazz</v>
      </c>
      <c r="S902" s="9">
        <f t="shared" si="86"/>
        <v>42429.84956018519</v>
      </c>
      <c r="T902" s="9">
        <f t="shared" si="8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t="str">
        <f t="shared" si="88"/>
        <v>music</v>
      </c>
      <c r="R903" t="str">
        <f t="shared" si="89"/>
        <v>jazz</v>
      </c>
      <c r="S903" s="9">
        <f t="shared" si="86"/>
        <v>40291.81150462963</v>
      </c>
      <c r="T903" s="9">
        <f t="shared" si="8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7">
        <f t="shared" si="85"/>
        <v>30</v>
      </c>
      <c r="Q904" t="str">
        <f t="shared" si="88"/>
        <v>music</v>
      </c>
      <c r="R904" t="str">
        <f t="shared" si="89"/>
        <v>jazz</v>
      </c>
      <c r="S904" s="9">
        <f t="shared" si="86"/>
        <v>41829.965532407405</v>
      </c>
      <c r="T904" s="9">
        <f t="shared" si="8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7">
        <f t="shared" si="85"/>
        <v>40</v>
      </c>
      <c r="Q905" t="str">
        <f t="shared" si="88"/>
        <v>music</v>
      </c>
      <c r="R905" t="str">
        <f t="shared" si="89"/>
        <v>jazz</v>
      </c>
      <c r="S905" s="9">
        <f t="shared" si="86"/>
        <v>41149.796064814815</v>
      </c>
      <c r="T905" s="9">
        <f t="shared" si="8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7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6"/>
        <v>42342.080289351856</v>
      </c>
      <c r="T906" s="9">
        <f t="shared" si="8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6"/>
        <v>40507.239884259259</v>
      </c>
      <c r="T907" s="9">
        <f t="shared" si="8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t="str">
        <f t="shared" si="88"/>
        <v>music</v>
      </c>
      <c r="R908" t="str">
        <f t="shared" si="89"/>
        <v>jazz</v>
      </c>
      <c r="S908" s="9">
        <f t="shared" si="86"/>
        <v>41681.189699074072</v>
      </c>
      <c r="T908" s="9">
        <f t="shared" si="8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t="str">
        <f t="shared" si="88"/>
        <v>music</v>
      </c>
      <c r="R909" t="str">
        <f t="shared" si="89"/>
        <v>jazz</v>
      </c>
      <c r="S909" s="9">
        <f t="shared" si="86"/>
        <v>40767.192395833335</v>
      </c>
      <c r="T909" s="9">
        <f t="shared" si="8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t="str">
        <f t="shared" si="88"/>
        <v>music</v>
      </c>
      <c r="R910" t="str">
        <f t="shared" si="89"/>
        <v>jazz</v>
      </c>
      <c r="S910" s="9">
        <f t="shared" si="86"/>
        <v>40340.801562499997</v>
      </c>
      <c r="T910" s="9">
        <f t="shared" si="8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7">
        <f t="shared" si="85"/>
        <v>65</v>
      </c>
      <c r="Q911" t="str">
        <f t="shared" si="88"/>
        <v>music</v>
      </c>
      <c r="R911" t="str">
        <f t="shared" si="89"/>
        <v>jazz</v>
      </c>
      <c r="S911" s="9">
        <f t="shared" si="86"/>
        <v>41081.69027777778</v>
      </c>
      <c r="T911" s="9">
        <f t="shared" si="8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7">
        <f t="shared" si="85"/>
        <v>24.6</v>
      </c>
      <c r="Q912" t="str">
        <f t="shared" si="88"/>
        <v>music</v>
      </c>
      <c r="R912" t="str">
        <f t="shared" si="89"/>
        <v>jazz</v>
      </c>
      <c r="S912" s="9">
        <f t="shared" si="86"/>
        <v>42737.545358796298</v>
      </c>
      <c r="T912" s="9">
        <f t="shared" si="8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t="str">
        <f t="shared" si="88"/>
        <v>music</v>
      </c>
      <c r="R913" t="str">
        <f t="shared" si="89"/>
        <v>jazz</v>
      </c>
      <c r="S913" s="9">
        <f t="shared" si="86"/>
        <v>41642.005150462966</v>
      </c>
      <c r="T913" s="9">
        <f t="shared" si="8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7">
        <f t="shared" si="85"/>
        <v>15</v>
      </c>
      <c r="Q914" t="str">
        <f t="shared" si="88"/>
        <v>music</v>
      </c>
      <c r="R914" t="str">
        <f t="shared" si="89"/>
        <v>jazz</v>
      </c>
      <c r="S914" s="9">
        <f t="shared" si="86"/>
        <v>41194.109340277777</v>
      </c>
      <c r="T914" s="9">
        <f t="shared" si="87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7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6"/>
        <v>41004.139108796298</v>
      </c>
      <c r="T915" s="9">
        <f t="shared" si="8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t="str">
        <f t="shared" si="88"/>
        <v>music</v>
      </c>
      <c r="R916" t="str">
        <f t="shared" si="89"/>
        <v>jazz</v>
      </c>
      <c r="S916" s="9">
        <f t="shared" si="86"/>
        <v>41116.763275462959</v>
      </c>
      <c r="T916" s="9">
        <f t="shared" si="87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6"/>
        <v>40937.679560185185</v>
      </c>
      <c r="T917" s="9">
        <f t="shared" si="8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t="str">
        <f t="shared" si="88"/>
        <v>music</v>
      </c>
      <c r="R918" t="str">
        <f t="shared" si="89"/>
        <v>jazz</v>
      </c>
      <c r="S918" s="9">
        <f t="shared" si="86"/>
        <v>40434.853402777779</v>
      </c>
      <c r="T918" s="9">
        <f t="shared" si="8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7">
        <f t="shared" si="85"/>
        <v>30</v>
      </c>
      <c r="Q919" t="str">
        <f t="shared" si="88"/>
        <v>music</v>
      </c>
      <c r="R919" t="str">
        <f t="shared" si="89"/>
        <v>jazz</v>
      </c>
      <c r="S919" s="9">
        <f t="shared" si="86"/>
        <v>41802.94363425926</v>
      </c>
      <c r="T919" s="9">
        <f t="shared" si="8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7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6"/>
        <v>41944.916215277779</v>
      </c>
      <c r="T920" s="9">
        <f t="shared" si="8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7">
        <f t="shared" si="85"/>
        <v>100</v>
      </c>
      <c r="Q921" t="str">
        <f t="shared" si="88"/>
        <v>music</v>
      </c>
      <c r="R921" t="str">
        <f t="shared" si="89"/>
        <v>jazz</v>
      </c>
      <c r="S921" s="9">
        <f t="shared" si="86"/>
        <v>41227.641724537039</v>
      </c>
      <c r="T921" s="9">
        <f t="shared" si="8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t="str">
        <f t="shared" si="88"/>
        <v>music</v>
      </c>
      <c r="R922" t="str">
        <f t="shared" si="89"/>
        <v>jazz</v>
      </c>
      <c r="S922" s="9">
        <f t="shared" si="86"/>
        <v>41562.671550925923</v>
      </c>
      <c r="T922" s="9">
        <f t="shared" si="8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7">
        <f t="shared" si="85"/>
        <v>231.75</v>
      </c>
      <c r="Q923" t="str">
        <f t="shared" si="88"/>
        <v>music</v>
      </c>
      <c r="R923" t="str">
        <f t="shared" si="89"/>
        <v>jazz</v>
      </c>
      <c r="S923" s="9">
        <f t="shared" si="86"/>
        <v>40847.171018518522</v>
      </c>
      <c r="T923" s="9">
        <f t="shared" si="8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7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6"/>
        <v>41878.530011574076</v>
      </c>
      <c r="T924" s="9">
        <f t="shared" si="8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7">
        <f t="shared" si="85"/>
        <v>55</v>
      </c>
      <c r="Q925" t="str">
        <f t="shared" si="88"/>
        <v>music</v>
      </c>
      <c r="R925" t="str">
        <f t="shared" si="89"/>
        <v>jazz</v>
      </c>
      <c r="S925" s="9">
        <f t="shared" si="86"/>
        <v>41934.959756944445</v>
      </c>
      <c r="T925" s="9">
        <f t="shared" si="8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7">
        <f t="shared" si="85"/>
        <v>21.8</v>
      </c>
      <c r="Q926" t="str">
        <f t="shared" si="88"/>
        <v>music</v>
      </c>
      <c r="R926" t="str">
        <f t="shared" si="89"/>
        <v>jazz</v>
      </c>
      <c r="S926" s="9">
        <f t="shared" si="86"/>
        <v>41288.942928240736</v>
      </c>
      <c r="T926" s="9">
        <f t="shared" si="87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7">
        <f t="shared" si="85"/>
        <v>32</v>
      </c>
      <c r="Q927" t="str">
        <f t="shared" si="88"/>
        <v>music</v>
      </c>
      <c r="R927" t="str">
        <f t="shared" si="89"/>
        <v>jazz</v>
      </c>
      <c r="S927" s="9">
        <f t="shared" si="86"/>
        <v>41575.880914351852</v>
      </c>
      <c r="T927" s="9">
        <f t="shared" si="8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t="str">
        <f t="shared" si="88"/>
        <v>music</v>
      </c>
      <c r="R928" t="str">
        <f t="shared" si="89"/>
        <v>jazz</v>
      </c>
      <c r="S928" s="9">
        <f t="shared" si="86"/>
        <v>40338.02002314815</v>
      </c>
      <c r="T928" s="9">
        <f t="shared" si="8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t="str">
        <f t="shared" si="88"/>
        <v>music</v>
      </c>
      <c r="R929" t="str">
        <f t="shared" si="89"/>
        <v>jazz</v>
      </c>
      <c r="S929" s="9">
        <f t="shared" si="86"/>
        <v>41013.822858796295</v>
      </c>
      <c r="T929" s="9">
        <f t="shared" si="8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7">
        <f t="shared" si="85"/>
        <v>56.25</v>
      </c>
      <c r="Q930" t="str">
        <f t="shared" si="88"/>
        <v>music</v>
      </c>
      <c r="R930" t="str">
        <f t="shared" si="89"/>
        <v>jazz</v>
      </c>
      <c r="S930" s="9">
        <f t="shared" si="86"/>
        <v>41180.86241898148</v>
      </c>
      <c r="T930" s="9">
        <f t="shared" si="8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t="str">
        <f t="shared" si="88"/>
        <v>music</v>
      </c>
      <c r="R931" t="str">
        <f t="shared" si="89"/>
        <v>jazz</v>
      </c>
      <c r="S931" s="9">
        <f t="shared" si="86"/>
        <v>40978.238067129627</v>
      </c>
      <c r="T931" s="9">
        <f t="shared" si="8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7">
        <f t="shared" si="85"/>
        <v>69</v>
      </c>
      <c r="Q932" t="str">
        <f t="shared" si="88"/>
        <v>music</v>
      </c>
      <c r="R932" t="str">
        <f t="shared" si="89"/>
        <v>jazz</v>
      </c>
      <c r="S932" s="9">
        <f t="shared" si="86"/>
        <v>40312.915578703702</v>
      </c>
      <c r="T932" s="9">
        <f t="shared" si="8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7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6"/>
        <v>41680.359976851854</v>
      </c>
      <c r="T933" s="9">
        <f t="shared" si="8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7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6"/>
        <v>41310.969270833331</v>
      </c>
      <c r="T934" s="9">
        <f t="shared" si="8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8"/>
        <v>music</v>
      </c>
      <c r="R935" t="str">
        <f t="shared" si="89"/>
        <v>jazz</v>
      </c>
      <c r="S935" s="9">
        <f t="shared" si="86"/>
        <v>41711.169085648144</v>
      </c>
      <c r="T935" s="9">
        <f t="shared" si="87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7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6"/>
        <v>41733.737083333333</v>
      </c>
      <c r="T936" s="9">
        <f t="shared" si="8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7">
        <f t="shared" si="85"/>
        <v>25</v>
      </c>
      <c r="Q937" t="str">
        <f t="shared" si="88"/>
        <v>music</v>
      </c>
      <c r="R937" t="str">
        <f t="shared" si="89"/>
        <v>jazz</v>
      </c>
      <c r="S937" s="9">
        <f t="shared" si="86"/>
        <v>42368.333668981482</v>
      </c>
      <c r="T937" s="9">
        <f t="shared" si="8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t="str">
        <f t="shared" si="88"/>
        <v>music</v>
      </c>
      <c r="R938" t="str">
        <f t="shared" si="89"/>
        <v>jazz</v>
      </c>
      <c r="S938" s="9">
        <f t="shared" si="86"/>
        <v>40883.024178240739</v>
      </c>
      <c r="T938" s="9">
        <f t="shared" si="8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7">
        <f t="shared" si="85"/>
        <v>20</v>
      </c>
      <c r="Q939" t="str">
        <f t="shared" si="88"/>
        <v>music</v>
      </c>
      <c r="R939" t="str">
        <f t="shared" si="89"/>
        <v>jazz</v>
      </c>
      <c r="S939" s="9">
        <f t="shared" si="86"/>
        <v>41551.798113425924</v>
      </c>
      <c r="T939" s="9">
        <f t="shared" si="87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7">
        <f t="shared" si="85"/>
        <v>25</v>
      </c>
      <c r="Q940" t="str">
        <f t="shared" si="88"/>
        <v>music</v>
      </c>
      <c r="R940" t="str">
        <f t="shared" si="89"/>
        <v>jazz</v>
      </c>
      <c r="S940" s="9">
        <f t="shared" si="86"/>
        <v>41124.479722222226</v>
      </c>
      <c r="T940" s="9">
        <f t="shared" si="8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7">
        <f t="shared" si="85"/>
        <v>20</v>
      </c>
      <c r="Q941" t="str">
        <f t="shared" si="88"/>
        <v>music</v>
      </c>
      <c r="R941" t="str">
        <f t="shared" si="89"/>
        <v>jazz</v>
      </c>
      <c r="S941" s="9">
        <f t="shared" si="86"/>
        <v>41416.763171296298</v>
      </c>
      <c r="T941" s="9">
        <f t="shared" si="8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7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6"/>
        <v>42182.008402777778</v>
      </c>
      <c r="T942" s="9">
        <f t="shared" si="8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7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6"/>
        <v>42746.096585648149</v>
      </c>
      <c r="T943" s="9">
        <f t="shared" si="8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7">
        <f t="shared" si="85"/>
        <v>41.75</v>
      </c>
      <c r="Q944" t="str">
        <f t="shared" si="88"/>
        <v>technology</v>
      </c>
      <c r="R944" t="str">
        <f t="shared" si="89"/>
        <v>wearables</v>
      </c>
      <c r="S944" s="9">
        <f t="shared" si="86"/>
        <v>42382.843287037038</v>
      </c>
      <c r="T944" s="9">
        <f t="shared" si="87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7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6"/>
        <v>42673.66788194445</v>
      </c>
      <c r="T945" s="9">
        <f t="shared" si="8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7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6"/>
        <v>42444.583912037036</v>
      </c>
      <c r="T946" s="9">
        <f t="shared" si="8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6"/>
        <v>42732.872986111106</v>
      </c>
      <c r="T947" s="9">
        <f t="shared" si="8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7">
        <f t="shared" si="85"/>
        <v>57.2</v>
      </c>
      <c r="Q948" t="str">
        <f t="shared" si="88"/>
        <v>technology</v>
      </c>
      <c r="R948" t="str">
        <f t="shared" si="89"/>
        <v>wearables</v>
      </c>
      <c r="S948" s="9">
        <f t="shared" si="86"/>
        <v>42592.750555555554</v>
      </c>
      <c r="T948" s="9">
        <f t="shared" si="8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t="str">
        <f t="shared" si="88"/>
        <v>technology</v>
      </c>
      <c r="R949" t="str">
        <f t="shared" si="89"/>
        <v>wearables</v>
      </c>
      <c r="S949" s="9">
        <f t="shared" si="86"/>
        <v>42491.781319444446</v>
      </c>
      <c r="T949" s="9">
        <f t="shared" si="8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8"/>
        <v>technology</v>
      </c>
      <c r="R950" t="str">
        <f t="shared" si="89"/>
        <v>wearables</v>
      </c>
      <c r="S950" s="9">
        <f t="shared" si="86"/>
        <v>42411.828287037039</v>
      </c>
      <c r="T950" s="9">
        <f t="shared" si="8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7">
        <f t="shared" si="85"/>
        <v>39</v>
      </c>
      <c r="Q951" t="str">
        <f t="shared" si="88"/>
        <v>technology</v>
      </c>
      <c r="R951" t="str">
        <f t="shared" si="89"/>
        <v>wearables</v>
      </c>
      <c r="S951" s="9">
        <f t="shared" si="86"/>
        <v>42361.043703703705</v>
      </c>
      <c r="T951" s="9">
        <f t="shared" si="8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7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6"/>
        <v>42356.750706018516</v>
      </c>
      <c r="T952" s="9">
        <f t="shared" si="8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7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6"/>
        <v>42480.653611111113</v>
      </c>
      <c r="T953" s="9">
        <f t="shared" si="87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7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6"/>
        <v>42662.613564814819</v>
      </c>
      <c r="T954" s="9">
        <f t="shared" si="87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7">
        <f t="shared" si="85"/>
        <v>25.2</v>
      </c>
      <c r="Q955" t="str">
        <f t="shared" si="88"/>
        <v>technology</v>
      </c>
      <c r="R955" t="str">
        <f t="shared" si="89"/>
        <v>wearables</v>
      </c>
      <c r="S955" s="9">
        <f t="shared" si="86"/>
        <v>41999.164340277777</v>
      </c>
      <c r="T955" s="9">
        <f t="shared" si="8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7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6"/>
        <v>42194.833784722221</v>
      </c>
      <c r="T956" s="9">
        <f t="shared" si="8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6"/>
        <v>42586.295138888891</v>
      </c>
      <c r="T957" s="9">
        <f t="shared" si="8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7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6"/>
        <v>42060.913877314815</v>
      </c>
      <c r="T958" s="9">
        <f t="shared" si="8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7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6"/>
        <v>42660.552465277782</v>
      </c>
      <c r="T959" s="9">
        <f t="shared" si="8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7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6"/>
        <v>42082.802812499998</v>
      </c>
      <c r="T960" s="9">
        <f t="shared" si="8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7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6"/>
        <v>41993.174363425926</v>
      </c>
      <c r="T961" s="9">
        <f t="shared" si="8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(Pledged/Goal)*100</f>
        <v>46.100628930817614</v>
      </c>
      <c r="P962" s="7">
        <f t="shared" ref="P962:P1025" si="91">_xlfn.IFNA(IF(IFERROR((Pledged/BackersCount), 0) = 0, VALUE("0"), (Pledged/BackersCount) ), 0)</f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2">(LaunchedAt/86400) + DATE(1970, 1, 1)</f>
        <v>42766.626793981486</v>
      </c>
      <c r="T962" s="9">
        <f t="shared" ref="T962:T1025" si="93">(Deadline/86400) + DATE(1970, 1, 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42.188421052631583</v>
      </c>
      <c r="P963" s="7">
        <f t="shared" si="91"/>
        <v>364.35454545454547</v>
      </c>
      <c r="Q963" t="str">
        <f t="shared" si="88"/>
        <v>technology</v>
      </c>
      <c r="R963" t="str">
        <f t="shared" si="89"/>
        <v>wearables</v>
      </c>
      <c r="S963" s="9">
        <f t="shared" si="92"/>
        <v>42740.693692129629</v>
      </c>
      <c r="T963" s="9">
        <f t="shared" si="9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7">
        <f t="shared" si="91"/>
        <v>19.243243243243242</v>
      </c>
      <c r="Q964" t="str">
        <f t="shared" ref="Q964:Q1027" si="94">LEFT(N964, (SEARCH("/", N964)-1))</f>
        <v>technology</v>
      </c>
      <c r="R964" t="str">
        <f t="shared" ref="R964:R1027" si="95">RIGHT(N964,(LEN(N964) - SEARCH("/",N964)))</f>
        <v>wearables</v>
      </c>
      <c r="S964" s="9">
        <f t="shared" si="92"/>
        <v>42373.712418981479</v>
      </c>
      <c r="T964" s="9">
        <f t="shared" si="9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7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2"/>
        <v>42625.635636574079</v>
      </c>
      <c r="T965" s="9">
        <f t="shared" si="9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7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2"/>
        <v>42208.628692129627</v>
      </c>
      <c r="T966" s="9">
        <f t="shared" si="9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2"/>
        <v>42637.016736111109</v>
      </c>
      <c r="T967" s="9">
        <f t="shared" si="9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7">
        <f t="shared" si="91"/>
        <v>59.2</v>
      </c>
      <c r="Q968" t="str">
        <f t="shared" si="94"/>
        <v>technology</v>
      </c>
      <c r="R968" t="str">
        <f t="shared" si="95"/>
        <v>wearables</v>
      </c>
      <c r="S968" s="9">
        <f t="shared" si="92"/>
        <v>42619.635787037041</v>
      </c>
      <c r="T968" s="9">
        <f t="shared" si="9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7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2"/>
        <v>42422.254328703704</v>
      </c>
      <c r="T969" s="9">
        <f t="shared" si="9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7">
        <f t="shared" si="91"/>
        <v>26.5</v>
      </c>
      <c r="Q970" t="str">
        <f t="shared" si="94"/>
        <v>technology</v>
      </c>
      <c r="R970" t="str">
        <f t="shared" si="95"/>
        <v>wearables</v>
      </c>
      <c r="S970" s="9">
        <f t="shared" si="92"/>
        <v>41836.847615740742</v>
      </c>
      <c r="T970" s="9">
        <f t="shared" si="9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7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2"/>
        <v>42742.30332175926</v>
      </c>
      <c r="T971" s="9">
        <f t="shared" si="9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7">
        <f t="shared" si="91"/>
        <v>164</v>
      </c>
      <c r="Q972" t="str">
        <f t="shared" si="94"/>
        <v>technology</v>
      </c>
      <c r="R972" t="str">
        <f t="shared" si="95"/>
        <v>wearables</v>
      </c>
      <c r="S972" s="9">
        <f t="shared" si="92"/>
        <v>42721.220520833333</v>
      </c>
      <c r="T972" s="9">
        <f t="shared" si="9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7">
        <f t="shared" si="91"/>
        <v>45.2</v>
      </c>
      <c r="Q973" t="str">
        <f t="shared" si="94"/>
        <v>technology</v>
      </c>
      <c r="R973" t="str">
        <f t="shared" si="95"/>
        <v>wearables</v>
      </c>
      <c r="S973" s="9">
        <f t="shared" si="92"/>
        <v>42111.709027777775</v>
      </c>
      <c r="T973" s="9">
        <f t="shared" si="9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7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2"/>
        <v>41856.865717592591</v>
      </c>
      <c r="T974" s="9">
        <f t="shared" si="9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7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2"/>
        <v>42257.014965277776</v>
      </c>
      <c r="T975" s="9">
        <f t="shared" si="9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7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2"/>
        <v>42424.749490740738</v>
      </c>
      <c r="T976" s="9">
        <f t="shared" si="9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2"/>
        <v>42489.696585648147</v>
      </c>
      <c r="T977" s="9">
        <f t="shared" si="9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7">
        <f t="shared" si="91"/>
        <v>160.5</v>
      </c>
      <c r="Q978" t="str">
        <f t="shared" si="94"/>
        <v>technology</v>
      </c>
      <c r="R978" t="str">
        <f t="shared" si="95"/>
        <v>wearables</v>
      </c>
      <c r="S978" s="9">
        <f t="shared" si="92"/>
        <v>42185.058993055558</v>
      </c>
      <c r="T978" s="9">
        <f t="shared" si="9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7">
        <f t="shared" si="91"/>
        <v>75.75</v>
      </c>
      <c r="Q979" t="str">
        <f t="shared" si="94"/>
        <v>technology</v>
      </c>
      <c r="R979" t="str">
        <f t="shared" si="95"/>
        <v>wearables</v>
      </c>
      <c r="S979" s="9">
        <f t="shared" si="92"/>
        <v>42391.942094907412</v>
      </c>
      <c r="T979" s="9">
        <f t="shared" si="9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7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2"/>
        <v>42395.309039351851</v>
      </c>
      <c r="T980" s="9">
        <f t="shared" si="9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7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2"/>
        <v>42506.416990740741</v>
      </c>
      <c r="T981" s="9">
        <f t="shared" si="9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7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2"/>
        <v>41928.904189814813</v>
      </c>
      <c r="T982" s="9">
        <f t="shared" si="9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7">
        <f t="shared" si="91"/>
        <v>2.75</v>
      </c>
      <c r="Q983" t="str">
        <f t="shared" si="94"/>
        <v>technology</v>
      </c>
      <c r="R983" t="str">
        <f t="shared" si="95"/>
        <v>wearables</v>
      </c>
      <c r="S983" s="9">
        <f t="shared" si="92"/>
        <v>41830.947013888886</v>
      </c>
      <c r="T983" s="9">
        <f t="shared" si="9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7">
        <f t="shared" si="91"/>
        <v>1</v>
      </c>
      <c r="Q984" t="str">
        <f t="shared" si="94"/>
        <v>technology</v>
      </c>
      <c r="R984" t="str">
        <f t="shared" si="95"/>
        <v>wearables</v>
      </c>
      <c r="S984" s="9">
        <f t="shared" si="92"/>
        <v>42615.753310185188</v>
      </c>
      <c r="T984" s="9">
        <f t="shared" si="9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7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2"/>
        <v>42574.667650462958</v>
      </c>
      <c r="T985" s="9">
        <f t="shared" si="9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7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2"/>
        <v>42061.11583333333</v>
      </c>
      <c r="T986" s="9">
        <f t="shared" si="9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2"/>
        <v>42339.967708333337</v>
      </c>
      <c r="T987" s="9">
        <f t="shared" si="9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7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2"/>
        <v>42324.767361111109</v>
      </c>
      <c r="T988" s="9">
        <f t="shared" si="9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7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2"/>
        <v>41773.294560185182</v>
      </c>
      <c r="T989" s="9">
        <f t="shared" si="9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t="str">
        <f t="shared" si="94"/>
        <v>technology</v>
      </c>
      <c r="R990" t="str">
        <f t="shared" si="95"/>
        <v>wearables</v>
      </c>
      <c r="S990" s="9">
        <f t="shared" si="92"/>
        <v>42614.356770833328</v>
      </c>
      <c r="T990" s="9">
        <f t="shared" si="9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7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2"/>
        <v>42611.933969907404</v>
      </c>
      <c r="T991" s="9">
        <f t="shared" si="9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7">
        <f t="shared" si="91"/>
        <v>13</v>
      </c>
      <c r="Q992" t="str">
        <f t="shared" si="94"/>
        <v>technology</v>
      </c>
      <c r="R992" t="str">
        <f t="shared" si="95"/>
        <v>wearables</v>
      </c>
      <c r="S992" s="9">
        <f t="shared" si="92"/>
        <v>41855.784305555557</v>
      </c>
      <c r="T992" s="9">
        <f t="shared" si="9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7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2"/>
        <v>42538.75680555556</v>
      </c>
      <c r="T993" s="9">
        <f t="shared" si="9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7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2"/>
        <v>42437.924988425926</v>
      </c>
      <c r="T994" s="9">
        <f t="shared" si="9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7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2"/>
        <v>42652.964907407411</v>
      </c>
      <c r="T995" s="9">
        <f t="shared" si="9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7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2"/>
        <v>41921.263078703705</v>
      </c>
      <c r="T996" s="9">
        <f t="shared" si="9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2"/>
        <v>41947.940740740742</v>
      </c>
      <c r="T997" s="9">
        <f t="shared" si="9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7">
        <f t="shared" si="91"/>
        <v>13</v>
      </c>
      <c r="Q998" t="str">
        <f t="shared" si="94"/>
        <v>technology</v>
      </c>
      <c r="R998" t="str">
        <f t="shared" si="95"/>
        <v>wearables</v>
      </c>
      <c r="S998" s="9">
        <f t="shared" si="92"/>
        <v>41817.866435185184</v>
      </c>
      <c r="T998" s="9">
        <f t="shared" si="9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7">
        <f t="shared" si="91"/>
        <v>8.125</v>
      </c>
      <c r="Q999" t="str">
        <f t="shared" si="94"/>
        <v>technology</v>
      </c>
      <c r="R999" t="str">
        <f t="shared" si="95"/>
        <v>wearables</v>
      </c>
      <c r="S999" s="9">
        <f t="shared" si="92"/>
        <v>41941.10297453704</v>
      </c>
      <c r="T999" s="9">
        <f t="shared" si="9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7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2"/>
        <v>42282.168993055559</v>
      </c>
      <c r="T1000" s="9">
        <f t="shared" si="9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7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2"/>
        <v>41926.29965277778</v>
      </c>
      <c r="T1001" s="9">
        <f t="shared" si="9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7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2"/>
        <v>42749.05972222222</v>
      </c>
      <c r="T1002" s="9">
        <f t="shared" si="9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2"/>
        <v>42720.720057870371</v>
      </c>
      <c r="T1003" s="9">
        <f t="shared" si="9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7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2"/>
        <v>42325.684189814812</v>
      </c>
      <c r="T1004" s="9">
        <f t="shared" si="9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7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2"/>
        <v>42780.709039351852</v>
      </c>
      <c r="T1005" s="9">
        <f t="shared" si="9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7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2"/>
        <v>42388.708645833336</v>
      </c>
      <c r="T1006" s="9">
        <f t="shared" si="9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2"/>
        <v>42276.624803240746</v>
      </c>
      <c r="T1007" s="9">
        <f t="shared" si="9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7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2"/>
        <v>41977.040185185186</v>
      </c>
      <c r="T1008" s="9">
        <f t="shared" si="9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7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2"/>
        <v>42676.583599537036</v>
      </c>
      <c r="T1009" s="9">
        <f t="shared" si="9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7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2"/>
        <v>42702.809201388889</v>
      </c>
      <c r="T1010" s="9">
        <f t="shared" si="9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7">
        <f t="shared" si="91"/>
        <v>65</v>
      </c>
      <c r="Q1011" t="str">
        <f t="shared" si="94"/>
        <v>technology</v>
      </c>
      <c r="R1011" t="str">
        <f t="shared" si="95"/>
        <v>wearables</v>
      </c>
      <c r="S1011" s="9">
        <f t="shared" si="92"/>
        <v>42510.604699074072</v>
      </c>
      <c r="T1011" s="9">
        <f t="shared" si="9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7">
        <f t="shared" si="91"/>
        <v>55</v>
      </c>
      <c r="Q1012" t="str">
        <f t="shared" si="94"/>
        <v>technology</v>
      </c>
      <c r="R1012" t="str">
        <f t="shared" si="95"/>
        <v>wearables</v>
      </c>
      <c r="S1012" s="9">
        <f t="shared" si="92"/>
        <v>42561.829421296294</v>
      </c>
      <c r="T1012" s="9">
        <f t="shared" si="9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7">
        <f t="shared" si="91"/>
        <v>75</v>
      </c>
      <c r="Q1013" t="str">
        <f t="shared" si="94"/>
        <v>technology</v>
      </c>
      <c r="R1013" t="str">
        <f t="shared" si="95"/>
        <v>wearables</v>
      </c>
      <c r="S1013" s="9">
        <f t="shared" si="92"/>
        <v>41946.898090277777</v>
      </c>
      <c r="T1013" s="9">
        <f t="shared" si="9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2"/>
        <v>42714.440416666665</v>
      </c>
      <c r="T1014" s="9">
        <f t="shared" si="9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7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2"/>
        <v>42339.833981481483</v>
      </c>
      <c r="T1015" s="9">
        <f t="shared" si="9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7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2"/>
        <v>41955.002488425926</v>
      </c>
      <c r="T1016" s="9">
        <f t="shared" si="9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9">
        <f t="shared" si="92"/>
        <v>42303.878414351857</v>
      </c>
      <c r="T1017" s="9">
        <f t="shared" si="9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7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2"/>
        <v>42422.107129629629</v>
      </c>
      <c r="T1018" s="9">
        <f t="shared" si="9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7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2"/>
        <v>42289.675173611111</v>
      </c>
      <c r="T1019" s="9">
        <f t="shared" si="9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7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2"/>
        <v>42535.492280092592</v>
      </c>
      <c r="T1020" s="9">
        <f t="shared" si="9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7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2"/>
        <v>42009.973946759259</v>
      </c>
      <c r="T1021" s="9">
        <f t="shared" si="9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2"/>
        <v>42127.069548611107</v>
      </c>
      <c r="T1022" s="9">
        <f t="shared" si="9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2"/>
        <v>42271.251979166671</v>
      </c>
      <c r="T1023" s="9">
        <f t="shared" si="9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2"/>
        <v>42111.646724537037</v>
      </c>
      <c r="T1024" s="9">
        <f t="shared" si="9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2"/>
        <v>42145.919687500005</v>
      </c>
      <c r="T1025" s="9">
        <f t="shared" si="9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(Pledged/Goal)*100</f>
        <v>118.63774999999998</v>
      </c>
      <c r="P1026" s="7">
        <f t="shared" ref="P1026:P1089" si="97">_xlfn.IFNA(IF(IFERROR((Pledged/BackersCount), 0) = 0, VALUE("0"), (Pledged/BackersCount) ), 0)</f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8">(LaunchedAt/86400) + DATE(1970, 1, 1)</f>
        <v>42370.580590277779</v>
      </c>
      <c r="T1026" s="9">
        <f t="shared" ref="T1026:T1089" si="99">(Deadline/86400) + DATE(1970, 1, 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109.92831428571431</v>
      </c>
      <c r="P1027" s="7">
        <f t="shared" si="97"/>
        <v>71.848571428571432</v>
      </c>
      <c r="Q1027" t="str">
        <f t="shared" si="94"/>
        <v>music</v>
      </c>
      <c r="R1027" t="str">
        <f t="shared" si="95"/>
        <v>electronic music</v>
      </c>
      <c r="S1027" s="9">
        <f t="shared" si="98"/>
        <v>42049.833761574075</v>
      </c>
      <c r="T1027" s="9">
        <f t="shared" si="99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7">
        <f t="shared" si="97"/>
        <v>57.381803278688523</v>
      </c>
      <c r="Q1028" t="str">
        <f t="shared" ref="Q1028:Q1091" si="100">LEFT(N1028, (SEARCH("/", N1028)-1))</f>
        <v>music</v>
      </c>
      <c r="R1028" t="str">
        <f t="shared" ref="R1028:R1091" si="101">RIGHT(N1028,(LEN(N1028) - SEARCH("/",N1028)))</f>
        <v>electronic music</v>
      </c>
      <c r="S1028" s="9">
        <f t="shared" si="98"/>
        <v>42426.407592592594</v>
      </c>
      <c r="T1028" s="9">
        <f t="shared" si="9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8"/>
        <v>41905.034108796295</v>
      </c>
      <c r="T1029" s="9">
        <f t="shared" si="9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7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8"/>
        <v>42755.627372685187</v>
      </c>
      <c r="T1030" s="9">
        <f t="shared" si="9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7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8"/>
        <v>42044.711886574078</v>
      </c>
      <c r="T1031" s="9">
        <f t="shared" si="9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7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8"/>
        <v>42611.483206018514</v>
      </c>
      <c r="T1032" s="9">
        <f t="shared" si="9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8"/>
        <v>42324.764004629629</v>
      </c>
      <c r="T1033" s="9">
        <f t="shared" si="9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7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8"/>
        <v>42514.666956018518</v>
      </c>
      <c r="T1034" s="9">
        <f t="shared" si="9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8"/>
        <v>42688.732407407406</v>
      </c>
      <c r="T1035" s="9">
        <f t="shared" si="99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8"/>
        <v>42555.166712962964</v>
      </c>
      <c r="T1036" s="9">
        <f t="shared" si="9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8"/>
        <v>42016.641435185185</v>
      </c>
      <c r="T1037" s="9">
        <f t="shared" si="9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7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8"/>
        <v>41249.448958333334</v>
      </c>
      <c r="T1038" s="9">
        <f t="shared" si="9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8"/>
        <v>42119.822476851856</v>
      </c>
      <c r="T1039" s="9">
        <f t="shared" si="9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7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8"/>
        <v>42418.231747685189</v>
      </c>
      <c r="T1040" s="9">
        <f t="shared" si="9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8"/>
        <v>42692.109328703707</v>
      </c>
      <c r="T1041" s="9">
        <f t="shared" si="9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7">
        <f t="shared" si="97"/>
        <v>250</v>
      </c>
      <c r="Q1042" t="str">
        <f t="shared" si="100"/>
        <v>journalism</v>
      </c>
      <c r="R1042" t="str">
        <f t="shared" si="101"/>
        <v>audio</v>
      </c>
      <c r="S1042" s="9">
        <f t="shared" si="98"/>
        <v>42579.708437499998</v>
      </c>
      <c r="T1042" s="9">
        <f t="shared" si="9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t="str">
        <f t="shared" si="100"/>
        <v>journalism</v>
      </c>
      <c r="R1043" t="str">
        <f t="shared" si="101"/>
        <v>audio</v>
      </c>
      <c r="S1043" s="9">
        <f t="shared" si="98"/>
        <v>41831.06009259259</v>
      </c>
      <c r="T1043" s="9">
        <f t="shared" si="99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7">
        <f t="shared" si="97"/>
        <v>10</v>
      </c>
      <c r="Q1044" t="str">
        <f t="shared" si="100"/>
        <v>journalism</v>
      </c>
      <c r="R1044" t="str">
        <f t="shared" si="101"/>
        <v>audio</v>
      </c>
      <c r="S1044" s="9">
        <f t="shared" si="98"/>
        <v>41851.696157407408</v>
      </c>
      <c r="T1044" s="9">
        <f t="shared" si="9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7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8"/>
        <v>42114.252951388888</v>
      </c>
      <c r="T1045" s="9">
        <f t="shared" si="9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7">
        <f t="shared" si="97"/>
        <v>3</v>
      </c>
      <c r="Q1046" t="str">
        <f t="shared" si="100"/>
        <v>journalism</v>
      </c>
      <c r="R1046" t="str">
        <f t="shared" si="101"/>
        <v>audio</v>
      </c>
      <c r="S1046" s="9">
        <f t="shared" si="98"/>
        <v>42011.925937499997</v>
      </c>
      <c r="T1046" s="9">
        <f t="shared" si="9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8"/>
        <v>41844.874421296292</v>
      </c>
      <c r="T1047" s="9">
        <f t="shared" si="99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t="str">
        <f t="shared" si="100"/>
        <v>journalism</v>
      </c>
      <c r="R1048" t="str">
        <f t="shared" si="101"/>
        <v>audio</v>
      </c>
      <c r="S1048" s="9">
        <f t="shared" si="98"/>
        <v>42319.851388888885</v>
      </c>
      <c r="T1048" s="9">
        <f t="shared" si="9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7">
        <f t="shared" si="97"/>
        <v>1</v>
      </c>
      <c r="Q1049" t="str">
        <f t="shared" si="100"/>
        <v>journalism</v>
      </c>
      <c r="R1049" t="str">
        <f t="shared" si="101"/>
        <v>audio</v>
      </c>
      <c r="S1049" s="9">
        <f t="shared" si="98"/>
        <v>41918.818460648152</v>
      </c>
      <c r="T1049" s="9">
        <f t="shared" si="9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7">
        <f t="shared" si="97"/>
        <v>53</v>
      </c>
      <c r="Q1050" t="str">
        <f t="shared" si="100"/>
        <v>journalism</v>
      </c>
      <c r="R1050" t="str">
        <f t="shared" si="101"/>
        <v>audio</v>
      </c>
      <c r="S1050" s="9">
        <f t="shared" si="98"/>
        <v>42598.053113425922</v>
      </c>
      <c r="T1050" s="9">
        <f t="shared" si="9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t="str">
        <f t="shared" si="100"/>
        <v>journalism</v>
      </c>
      <c r="R1051" t="str">
        <f t="shared" si="101"/>
        <v>audio</v>
      </c>
      <c r="S1051" s="9">
        <f t="shared" si="98"/>
        <v>42382.431076388893</v>
      </c>
      <c r="T1051" s="9">
        <f t="shared" si="9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t="str">
        <f t="shared" si="100"/>
        <v>journalism</v>
      </c>
      <c r="R1052" t="str">
        <f t="shared" si="101"/>
        <v>audio</v>
      </c>
      <c r="S1052" s="9">
        <f t="shared" si="98"/>
        <v>42231.7971875</v>
      </c>
      <c r="T1052" s="9">
        <f t="shared" si="9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t="str">
        <f t="shared" si="100"/>
        <v>journalism</v>
      </c>
      <c r="R1053" t="str">
        <f t="shared" si="101"/>
        <v>audio</v>
      </c>
      <c r="S1053" s="9">
        <f t="shared" si="98"/>
        <v>41850.014178240745</v>
      </c>
      <c r="T1053" s="9">
        <f t="shared" si="9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t="str">
        <f t="shared" si="100"/>
        <v>journalism</v>
      </c>
      <c r="R1054" t="str">
        <f t="shared" si="101"/>
        <v>audio</v>
      </c>
      <c r="S1054" s="9">
        <f t="shared" si="98"/>
        <v>42483.797395833331</v>
      </c>
      <c r="T1054" s="9">
        <f t="shared" si="9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100"/>
        <v>journalism</v>
      </c>
      <c r="R1055" t="str">
        <f t="shared" si="101"/>
        <v>audio</v>
      </c>
      <c r="S1055" s="9">
        <f t="shared" si="98"/>
        <v>42775.172824074078</v>
      </c>
      <c r="T1055" s="9">
        <f t="shared" si="9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t="str">
        <f t="shared" si="100"/>
        <v>journalism</v>
      </c>
      <c r="R1056" t="str">
        <f t="shared" si="101"/>
        <v>audio</v>
      </c>
      <c r="S1056" s="9">
        <f t="shared" si="98"/>
        <v>41831.851840277777</v>
      </c>
      <c r="T1056" s="9">
        <f t="shared" si="9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t="str">
        <f t="shared" si="100"/>
        <v>journalism</v>
      </c>
      <c r="R1057" t="str">
        <f t="shared" si="101"/>
        <v>audio</v>
      </c>
      <c r="S1057" s="9">
        <f t="shared" si="98"/>
        <v>42406.992418981477</v>
      </c>
      <c r="T1057" s="9">
        <f t="shared" si="9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t="str">
        <f t="shared" si="100"/>
        <v>journalism</v>
      </c>
      <c r="R1058" t="str">
        <f t="shared" si="101"/>
        <v>audio</v>
      </c>
      <c r="S1058" s="9">
        <f t="shared" si="98"/>
        <v>42058.719641203701</v>
      </c>
      <c r="T1058" s="9">
        <f t="shared" si="99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t="str">
        <f t="shared" si="100"/>
        <v>journalism</v>
      </c>
      <c r="R1059" t="str">
        <f t="shared" si="101"/>
        <v>audio</v>
      </c>
      <c r="S1059" s="9">
        <f t="shared" si="98"/>
        <v>42678.871331018519</v>
      </c>
      <c r="T1059" s="9">
        <f t="shared" si="9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t="str">
        <f t="shared" si="100"/>
        <v>journalism</v>
      </c>
      <c r="R1060" t="str">
        <f t="shared" si="101"/>
        <v>audio</v>
      </c>
      <c r="S1060" s="9">
        <f t="shared" si="98"/>
        <v>42047.900960648149</v>
      </c>
      <c r="T1060" s="9">
        <f t="shared" si="9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t="str">
        <f t="shared" si="100"/>
        <v>journalism</v>
      </c>
      <c r="R1061" t="str">
        <f t="shared" si="101"/>
        <v>audio</v>
      </c>
      <c r="S1061" s="9">
        <f t="shared" si="98"/>
        <v>42046.79</v>
      </c>
      <c r="T1061" s="9">
        <f t="shared" si="9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100"/>
        <v>journalism</v>
      </c>
      <c r="R1062" t="str">
        <f t="shared" si="101"/>
        <v>audio</v>
      </c>
      <c r="S1062" s="9">
        <f t="shared" si="98"/>
        <v>42079.913113425922</v>
      </c>
      <c r="T1062" s="9">
        <f t="shared" si="9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t="str">
        <f t="shared" si="100"/>
        <v>journalism</v>
      </c>
      <c r="R1063" t="str">
        <f t="shared" si="101"/>
        <v>audio</v>
      </c>
      <c r="S1063" s="9">
        <f t="shared" si="98"/>
        <v>42432.276712962965</v>
      </c>
      <c r="T1063" s="9">
        <f t="shared" si="9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7">
        <f t="shared" si="97"/>
        <v>47.5</v>
      </c>
      <c r="Q1064" t="str">
        <f t="shared" si="100"/>
        <v>journalism</v>
      </c>
      <c r="R1064" t="str">
        <f t="shared" si="101"/>
        <v>audio</v>
      </c>
      <c r="S1064" s="9">
        <f t="shared" si="98"/>
        <v>42556.807187500002</v>
      </c>
      <c r="T1064" s="9">
        <f t="shared" si="9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t="str">
        <f t="shared" si="100"/>
        <v>journalism</v>
      </c>
      <c r="R1065" t="str">
        <f t="shared" si="101"/>
        <v>audio</v>
      </c>
      <c r="S1065" s="9">
        <f t="shared" si="98"/>
        <v>42583.030810185184</v>
      </c>
      <c r="T1065" s="9">
        <f t="shared" si="9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7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8"/>
        <v>41417.228043981479</v>
      </c>
      <c r="T1066" s="9">
        <f t="shared" si="9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8"/>
        <v>41661.381041666667</v>
      </c>
      <c r="T1067" s="9">
        <f t="shared" si="9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7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8"/>
        <v>41445.962754629625</v>
      </c>
      <c r="T1068" s="9">
        <f t="shared" si="99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100"/>
        <v>games</v>
      </c>
      <c r="R1069" t="str">
        <f t="shared" si="101"/>
        <v>video games</v>
      </c>
      <c r="S1069" s="9">
        <f t="shared" si="98"/>
        <v>41599.855682870373</v>
      </c>
      <c r="T1069" s="9">
        <f t="shared" si="9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7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8"/>
        <v>42440.371111111112</v>
      </c>
      <c r="T1070" s="9">
        <f t="shared" si="9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7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8"/>
        <v>41572.229849537034</v>
      </c>
      <c r="T1071" s="9">
        <f t="shared" si="9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7">
        <f t="shared" si="97"/>
        <v>35</v>
      </c>
      <c r="Q1072" t="str">
        <f t="shared" si="100"/>
        <v>games</v>
      </c>
      <c r="R1072" t="str">
        <f t="shared" si="101"/>
        <v>video games</v>
      </c>
      <c r="S1072" s="9">
        <f t="shared" si="98"/>
        <v>41163.011828703704</v>
      </c>
      <c r="T1072" s="9">
        <f t="shared" si="9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t="str">
        <f t="shared" si="100"/>
        <v>games</v>
      </c>
      <c r="R1073" t="str">
        <f t="shared" si="101"/>
        <v>video games</v>
      </c>
      <c r="S1073" s="9">
        <f t="shared" si="98"/>
        <v>42295.753391203703</v>
      </c>
      <c r="T1073" s="9">
        <f t="shared" si="9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7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8"/>
        <v>41645.832141203704</v>
      </c>
      <c r="T1074" s="9">
        <f t="shared" si="9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7">
        <f t="shared" si="97"/>
        <v>10</v>
      </c>
      <c r="Q1075" t="str">
        <f t="shared" si="100"/>
        <v>games</v>
      </c>
      <c r="R1075" t="str">
        <f t="shared" si="101"/>
        <v>video games</v>
      </c>
      <c r="S1075" s="9">
        <f t="shared" si="98"/>
        <v>40802.964594907404</v>
      </c>
      <c r="T1075" s="9">
        <f t="shared" si="9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7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8"/>
        <v>41613.172974537039</v>
      </c>
      <c r="T1076" s="9">
        <f t="shared" si="9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7">
        <f t="shared" si="97"/>
        <v>15</v>
      </c>
      <c r="Q1077" t="str">
        <f t="shared" si="100"/>
        <v>games</v>
      </c>
      <c r="R1077" t="str">
        <f t="shared" si="101"/>
        <v>video games</v>
      </c>
      <c r="S1077" s="9">
        <f t="shared" si="98"/>
        <v>41005.904120370367</v>
      </c>
      <c r="T1077" s="9">
        <f t="shared" si="9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7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8"/>
        <v>41838.377893518518</v>
      </c>
      <c r="T1078" s="9">
        <f t="shared" si="9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7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8"/>
        <v>42353.16679398148</v>
      </c>
      <c r="T1079" s="9">
        <f t="shared" si="9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7">
        <f t="shared" si="97"/>
        <v>9</v>
      </c>
      <c r="Q1080" t="str">
        <f t="shared" si="100"/>
        <v>games</v>
      </c>
      <c r="R1080" t="str">
        <f t="shared" si="101"/>
        <v>video games</v>
      </c>
      <c r="S1080" s="9">
        <f t="shared" si="98"/>
        <v>40701.195844907408</v>
      </c>
      <c r="T1080" s="9">
        <f t="shared" si="9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7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8"/>
        <v>42479.566388888888</v>
      </c>
      <c r="T1081" s="9">
        <f t="shared" si="99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7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8"/>
        <v>41740.138113425928</v>
      </c>
      <c r="T1082" s="9">
        <f t="shared" si="9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7">
        <f t="shared" si="97"/>
        <v>3</v>
      </c>
      <c r="Q1083" t="str">
        <f t="shared" si="100"/>
        <v>games</v>
      </c>
      <c r="R1083" t="str">
        <f t="shared" si="101"/>
        <v>video games</v>
      </c>
      <c r="S1083" s="9">
        <f t="shared" si="98"/>
        <v>42002.926990740743</v>
      </c>
      <c r="T1083" s="9">
        <f t="shared" si="9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7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8"/>
        <v>41101.906111111108</v>
      </c>
      <c r="T1084" s="9">
        <f t="shared" si="99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7">
        <f t="shared" si="97"/>
        <v>410</v>
      </c>
      <c r="Q1085" t="str">
        <f t="shared" si="100"/>
        <v>games</v>
      </c>
      <c r="R1085" t="str">
        <f t="shared" si="101"/>
        <v>video games</v>
      </c>
      <c r="S1085" s="9">
        <f t="shared" si="98"/>
        <v>41793.659525462965</v>
      </c>
      <c r="T1085" s="9">
        <f t="shared" si="9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t="str">
        <f t="shared" si="100"/>
        <v>games</v>
      </c>
      <c r="R1086" t="str">
        <f t="shared" si="101"/>
        <v>video games</v>
      </c>
      <c r="S1086" s="9">
        <f t="shared" si="98"/>
        <v>41829.912083333329</v>
      </c>
      <c r="T1086" s="9">
        <f t="shared" si="9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9">
        <f t="shared" si="98"/>
        <v>42413.671006944445</v>
      </c>
      <c r="T1087" s="9">
        <f t="shared" si="9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7">
        <f t="shared" si="97"/>
        <v>7.5</v>
      </c>
      <c r="Q1088" t="str">
        <f t="shared" si="100"/>
        <v>games</v>
      </c>
      <c r="R1088" t="str">
        <f t="shared" si="101"/>
        <v>video games</v>
      </c>
      <c r="S1088" s="9">
        <f t="shared" si="98"/>
        <v>41845.866793981484</v>
      </c>
      <c r="T1088" s="9">
        <f t="shared" si="9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t="str">
        <f t="shared" si="100"/>
        <v>games</v>
      </c>
      <c r="R1089" t="str">
        <f t="shared" si="101"/>
        <v>video games</v>
      </c>
      <c r="S1089" s="9">
        <f t="shared" si="98"/>
        <v>41775.713969907403</v>
      </c>
      <c r="T1089" s="9">
        <f t="shared" si="99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(Pledged/Goal)*100</f>
        <v>14.182977777777777</v>
      </c>
      <c r="P1090" s="7">
        <f t="shared" ref="P1090:P1153" si="103">_xlfn.IFNA(IF(IFERROR((Pledged/BackersCount), 0) = 0, VALUE("0"), (Pledged/BackersCount) ), 0)</f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4">(LaunchedAt/86400) + DATE(1970, 1, 1)</f>
        <v>41723.799386574072</v>
      </c>
      <c r="T1090" s="9">
        <f t="shared" ref="T1090:T1153" si="105">(Deadline/86400) + DATE(1970, 1, 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7.8266666666666662</v>
      </c>
      <c r="P1091" s="7">
        <f t="shared" si="103"/>
        <v>23.959183673469386</v>
      </c>
      <c r="Q1091" t="str">
        <f t="shared" si="100"/>
        <v>games</v>
      </c>
      <c r="R1091" t="str">
        <f t="shared" si="101"/>
        <v>video games</v>
      </c>
      <c r="S1091" s="9">
        <f t="shared" si="104"/>
        <v>42151.189525462964</v>
      </c>
      <c r="T1091" s="9">
        <f t="shared" si="105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7">
        <f t="shared" si="103"/>
        <v>5</v>
      </c>
      <c r="Q1092" t="str">
        <f t="shared" ref="Q1092:Q1155" si="106">LEFT(N1092, (SEARCH("/", N1092)-1))</f>
        <v>games</v>
      </c>
      <c r="R1092" t="str">
        <f t="shared" ref="R1092:R1155" si="107">RIGHT(N1092,(LEN(N1092) - SEARCH("/",N1092)))</f>
        <v>video games</v>
      </c>
      <c r="S1092" s="9">
        <f t="shared" si="104"/>
        <v>42123.185798611114</v>
      </c>
      <c r="T1092" s="9">
        <f t="shared" si="10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7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4"/>
        <v>42440.820277777777</v>
      </c>
      <c r="T1093" s="9">
        <f t="shared" si="105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7">
        <f t="shared" si="103"/>
        <v>3</v>
      </c>
      <c r="Q1094" t="str">
        <f t="shared" si="106"/>
        <v>games</v>
      </c>
      <c r="R1094" t="str">
        <f t="shared" si="107"/>
        <v>video games</v>
      </c>
      <c r="S1094" s="9">
        <f t="shared" si="104"/>
        <v>41250.025902777779</v>
      </c>
      <c r="T1094" s="9">
        <f t="shared" si="10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7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4"/>
        <v>42396.973807870367</v>
      </c>
      <c r="T1095" s="9">
        <f t="shared" si="10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7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4"/>
        <v>40795.71334490741</v>
      </c>
      <c r="T1096" s="9">
        <f t="shared" si="105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4"/>
        <v>41486.537268518521</v>
      </c>
      <c r="T1097" s="9">
        <f t="shared" si="10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7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4"/>
        <v>41885.51798611111</v>
      </c>
      <c r="T1098" s="9">
        <f t="shared" si="10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7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4"/>
        <v>41660.792557870373</v>
      </c>
      <c r="T1099" s="9">
        <f t="shared" si="10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7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4"/>
        <v>41712.762673611112</v>
      </c>
      <c r="T1100" s="9">
        <f t="shared" si="10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7">
        <f t="shared" si="103"/>
        <v>25</v>
      </c>
      <c r="Q1101" t="str">
        <f t="shared" si="106"/>
        <v>games</v>
      </c>
      <c r="R1101" t="str">
        <f t="shared" si="107"/>
        <v>video games</v>
      </c>
      <c r="S1101" s="9">
        <f t="shared" si="104"/>
        <v>42107.836435185185</v>
      </c>
      <c r="T1101" s="9">
        <f t="shared" si="10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7">
        <f t="shared" si="103"/>
        <v>10</v>
      </c>
      <c r="Q1102" t="str">
        <f t="shared" si="106"/>
        <v>games</v>
      </c>
      <c r="R1102" t="str">
        <f t="shared" si="107"/>
        <v>video games</v>
      </c>
      <c r="S1102" s="9">
        <f t="shared" si="104"/>
        <v>42384.110775462963</v>
      </c>
      <c r="T1102" s="9">
        <f t="shared" si="10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7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4"/>
        <v>42538.77243055556</v>
      </c>
      <c r="T1103" s="9">
        <f t="shared" si="10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7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4"/>
        <v>41577.045428240745</v>
      </c>
      <c r="T1104" s="9">
        <f t="shared" si="10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7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4"/>
        <v>42479.22210648148</v>
      </c>
      <c r="T1105" s="9">
        <f t="shared" si="10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7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4"/>
        <v>41771.40996527778</v>
      </c>
      <c r="T1106" s="9">
        <f t="shared" si="10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4"/>
        <v>41692.135729166665</v>
      </c>
      <c r="T1107" s="9">
        <f t="shared" si="10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7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4"/>
        <v>40973.740451388891</v>
      </c>
      <c r="T1108" s="9">
        <f t="shared" si="10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t="str">
        <f t="shared" si="106"/>
        <v>games</v>
      </c>
      <c r="R1109" t="str">
        <f t="shared" si="107"/>
        <v>video games</v>
      </c>
      <c r="S1109" s="9">
        <f t="shared" si="104"/>
        <v>41813.861388888887</v>
      </c>
      <c r="T1109" s="9">
        <f t="shared" si="10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7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4"/>
        <v>40952.636979166666</v>
      </c>
      <c r="T1110" s="9">
        <f t="shared" si="10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7">
        <f t="shared" si="103"/>
        <v>15</v>
      </c>
      <c r="Q1111" t="str">
        <f t="shared" si="106"/>
        <v>games</v>
      </c>
      <c r="R1111" t="str">
        <f t="shared" si="107"/>
        <v>video games</v>
      </c>
      <c r="S1111" s="9">
        <f t="shared" si="104"/>
        <v>42662.752199074079</v>
      </c>
      <c r="T1111" s="9">
        <f t="shared" si="10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7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4"/>
        <v>41220.933124999996</v>
      </c>
      <c r="T1112" s="9">
        <f t="shared" si="10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7">
        <f t="shared" si="103"/>
        <v>1</v>
      </c>
      <c r="Q1113" t="str">
        <f t="shared" si="106"/>
        <v>games</v>
      </c>
      <c r="R1113" t="str">
        <f t="shared" si="107"/>
        <v>video games</v>
      </c>
      <c r="S1113" s="9">
        <f t="shared" si="104"/>
        <v>42347.203587962962</v>
      </c>
      <c r="T1113" s="9">
        <f t="shared" si="105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7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4"/>
        <v>41963.759386574078</v>
      </c>
      <c r="T1114" s="9">
        <f t="shared" si="10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7">
        <f t="shared" si="103"/>
        <v>5</v>
      </c>
      <c r="Q1115" t="str">
        <f t="shared" si="106"/>
        <v>games</v>
      </c>
      <c r="R1115" t="str">
        <f t="shared" si="107"/>
        <v>video games</v>
      </c>
      <c r="S1115" s="9">
        <f t="shared" si="104"/>
        <v>41835.977083333331</v>
      </c>
      <c r="T1115" s="9">
        <f t="shared" si="10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7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4"/>
        <v>41526.345914351856</v>
      </c>
      <c r="T1116" s="9">
        <f t="shared" si="10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4"/>
        <v>42429.695543981477</v>
      </c>
      <c r="T1117" s="9">
        <f t="shared" si="10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7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4"/>
        <v>41009.847314814819</v>
      </c>
      <c r="T1118" s="9">
        <f t="shared" si="105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7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4"/>
        <v>42333.598530092597</v>
      </c>
      <c r="T1119" s="9">
        <f t="shared" si="10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7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4"/>
        <v>41704.16642361111</v>
      </c>
      <c r="T1120" s="9">
        <f t="shared" si="10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7">
        <f t="shared" si="103"/>
        <v>5</v>
      </c>
      <c r="Q1121" t="str">
        <f t="shared" si="106"/>
        <v>games</v>
      </c>
      <c r="R1121" t="str">
        <f t="shared" si="107"/>
        <v>video games</v>
      </c>
      <c r="S1121" s="9">
        <f t="shared" si="104"/>
        <v>41722.792407407411</v>
      </c>
      <c r="T1121" s="9">
        <f t="shared" si="10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t="str">
        <f t="shared" si="106"/>
        <v>games</v>
      </c>
      <c r="R1122" t="str">
        <f t="shared" si="107"/>
        <v>video games</v>
      </c>
      <c r="S1122" s="9">
        <f t="shared" si="104"/>
        <v>40799.872685185182</v>
      </c>
      <c r="T1122" s="9">
        <f t="shared" si="10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7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4"/>
        <v>42412.934212962966</v>
      </c>
      <c r="T1123" s="9">
        <f t="shared" si="10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t="str">
        <f t="shared" si="106"/>
        <v>games</v>
      </c>
      <c r="R1124" t="str">
        <f t="shared" si="107"/>
        <v>video games</v>
      </c>
      <c r="S1124" s="9">
        <f t="shared" si="104"/>
        <v>41410.703993055555</v>
      </c>
      <c r="T1124" s="9">
        <f t="shared" si="10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7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4"/>
        <v>41718.5237037037</v>
      </c>
      <c r="T1125" s="9">
        <f t="shared" si="10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7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4"/>
        <v>42094.667256944449</v>
      </c>
      <c r="T1126" s="9">
        <f t="shared" si="10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t="str">
        <f t="shared" si="106"/>
        <v>games</v>
      </c>
      <c r="R1127" t="str">
        <f t="shared" si="107"/>
        <v>mobile games</v>
      </c>
      <c r="S1127" s="9">
        <f t="shared" si="104"/>
        <v>42212.624189814815</v>
      </c>
      <c r="T1127" s="9">
        <f t="shared" si="10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7">
        <f t="shared" si="103"/>
        <v>5</v>
      </c>
      <c r="Q1128" t="str">
        <f t="shared" si="106"/>
        <v>games</v>
      </c>
      <c r="R1128" t="str">
        <f t="shared" si="107"/>
        <v>mobile games</v>
      </c>
      <c r="S1128" s="9">
        <f t="shared" si="104"/>
        <v>42535.327476851853</v>
      </c>
      <c r="T1128" s="9">
        <f t="shared" si="105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7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4"/>
        <v>41926.854166666664</v>
      </c>
      <c r="T1129" s="9">
        <f t="shared" si="10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7">
        <f t="shared" si="103"/>
        <v>1</v>
      </c>
      <c r="Q1130" t="str">
        <f t="shared" si="106"/>
        <v>games</v>
      </c>
      <c r="R1130" t="str">
        <f t="shared" si="107"/>
        <v>mobile games</v>
      </c>
      <c r="S1130" s="9">
        <f t="shared" si="104"/>
        <v>41828.649502314816</v>
      </c>
      <c r="T1130" s="9">
        <f t="shared" si="10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7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4"/>
        <v>42496.264965277776</v>
      </c>
      <c r="T1131" s="9">
        <f t="shared" si="10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7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4"/>
        <v>41908.996527777781</v>
      </c>
      <c r="T1132" s="9">
        <f t="shared" si="10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t="str">
        <f t="shared" si="106"/>
        <v>games</v>
      </c>
      <c r="R1133" t="str">
        <f t="shared" si="107"/>
        <v>mobile games</v>
      </c>
      <c r="S1133" s="9">
        <f t="shared" si="104"/>
        <v>42332.908194444448</v>
      </c>
      <c r="T1133" s="9">
        <f t="shared" si="10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7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4"/>
        <v>42706.115405092598</v>
      </c>
      <c r="T1134" s="9">
        <f t="shared" si="10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7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4"/>
        <v>41821.407187500001</v>
      </c>
      <c r="T1135" s="9">
        <f t="shared" si="10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7">
        <f t="shared" si="103"/>
        <v>1</v>
      </c>
      <c r="Q1136" t="str">
        <f t="shared" si="106"/>
        <v>games</v>
      </c>
      <c r="R1136" t="str">
        <f t="shared" si="107"/>
        <v>mobile games</v>
      </c>
      <c r="S1136" s="9">
        <f t="shared" si="104"/>
        <v>41958.285046296296</v>
      </c>
      <c r="T1136" s="9">
        <f t="shared" si="10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4"/>
        <v>42558.98951388889</v>
      </c>
      <c r="T1137" s="9">
        <f t="shared" si="105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7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4"/>
        <v>42327.671631944446</v>
      </c>
      <c r="T1138" s="9">
        <f t="shared" si="105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7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4"/>
        <v>42453.819687499999</v>
      </c>
      <c r="T1139" s="9">
        <f t="shared" si="10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7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4"/>
        <v>42736.9066087963</v>
      </c>
      <c r="T1140" s="9">
        <f t="shared" si="10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7">
        <f t="shared" si="103"/>
        <v>5</v>
      </c>
      <c r="Q1141" t="str">
        <f t="shared" si="106"/>
        <v>games</v>
      </c>
      <c r="R1141" t="str">
        <f t="shared" si="107"/>
        <v>mobile games</v>
      </c>
      <c r="S1141" s="9">
        <f t="shared" si="104"/>
        <v>41975.34752314815</v>
      </c>
      <c r="T1141" s="9">
        <f t="shared" si="105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t="str">
        <f t="shared" si="106"/>
        <v>games</v>
      </c>
      <c r="R1142" t="str">
        <f t="shared" si="107"/>
        <v>mobile games</v>
      </c>
      <c r="S1142" s="9">
        <f t="shared" si="104"/>
        <v>42192.462048611109</v>
      </c>
      <c r="T1142" s="9">
        <f t="shared" si="10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t="str">
        <f t="shared" si="106"/>
        <v>games</v>
      </c>
      <c r="R1143" t="str">
        <f t="shared" si="107"/>
        <v>mobile games</v>
      </c>
      <c r="S1143" s="9">
        <f t="shared" si="104"/>
        <v>42164.699652777781</v>
      </c>
      <c r="T1143" s="9">
        <f t="shared" si="10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t="str">
        <f t="shared" si="106"/>
        <v>games</v>
      </c>
      <c r="R1144" t="str">
        <f t="shared" si="107"/>
        <v>mobile games</v>
      </c>
      <c r="S1144" s="9">
        <f t="shared" si="104"/>
        <v>42022.006099537037</v>
      </c>
      <c r="T1144" s="9">
        <f t="shared" si="105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7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4"/>
        <v>42325.19358796296</v>
      </c>
      <c r="T1145" s="9">
        <f t="shared" si="10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t="str">
        <f t="shared" si="106"/>
        <v>food</v>
      </c>
      <c r="R1146" t="str">
        <f t="shared" si="107"/>
        <v>food trucks</v>
      </c>
      <c r="S1146" s="9">
        <f t="shared" si="104"/>
        <v>42093.181944444441</v>
      </c>
      <c r="T1146" s="9">
        <f t="shared" si="10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9">
        <f t="shared" si="104"/>
        <v>41854.74759259259</v>
      </c>
      <c r="T1147" s="9">
        <f t="shared" si="105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7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4"/>
        <v>41723.9533912037</v>
      </c>
      <c r="T1148" s="9">
        <f t="shared" si="10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t="str">
        <f t="shared" si="106"/>
        <v>food</v>
      </c>
      <c r="R1149" t="str">
        <f t="shared" si="107"/>
        <v>food trucks</v>
      </c>
      <c r="S1149" s="9">
        <f t="shared" si="104"/>
        <v>41871.972025462965</v>
      </c>
      <c r="T1149" s="9">
        <f t="shared" si="10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7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4"/>
        <v>42675.171076388884</v>
      </c>
      <c r="T1150" s="9">
        <f t="shared" si="10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7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4"/>
        <v>42507.71025462963</v>
      </c>
      <c r="T1151" s="9">
        <f t="shared" si="10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7">
        <f t="shared" si="103"/>
        <v>42</v>
      </c>
      <c r="Q1152" t="str">
        <f t="shared" si="106"/>
        <v>food</v>
      </c>
      <c r="R1152" t="str">
        <f t="shared" si="107"/>
        <v>food trucks</v>
      </c>
      <c r="S1152" s="9">
        <f t="shared" si="104"/>
        <v>42317.954571759255</v>
      </c>
      <c r="T1152" s="9">
        <f t="shared" si="10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t="str">
        <f t="shared" si="106"/>
        <v>food</v>
      </c>
      <c r="R1153" t="str">
        <f t="shared" si="107"/>
        <v>food trucks</v>
      </c>
      <c r="S1153" s="9">
        <f t="shared" si="104"/>
        <v>42224.102581018524</v>
      </c>
      <c r="T1153" s="9">
        <f t="shared" si="105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(Pledged/Goal)*100</f>
        <v>5.6937500000000005</v>
      </c>
      <c r="P1154" s="7">
        <f t="shared" ref="P1154:P1217" si="109">_xlfn.IFNA(IF(IFERROR((Pledged/BackersCount), 0) = 0, VALUE("0"), (Pledged/BackersCount) ), 0)</f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10">(LaunchedAt/86400) + DATE(1970, 1, 1)</f>
        <v>42109.709629629629</v>
      </c>
      <c r="T1154" s="9">
        <f t="shared" ref="T1154:T1217" si="111">(Deadline/86400) + DATE(1970, 1, 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0.625</v>
      </c>
      <c r="P1155" s="7">
        <f t="shared" si="109"/>
        <v>50</v>
      </c>
      <c r="Q1155" t="str">
        <f t="shared" si="106"/>
        <v>food</v>
      </c>
      <c r="R1155" t="str">
        <f t="shared" si="107"/>
        <v>food trucks</v>
      </c>
      <c r="S1155" s="9">
        <f t="shared" si="110"/>
        <v>42143.714178240742</v>
      </c>
      <c r="T1155" s="9">
        <f t="shared" si="11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7">
        <f t="shared" si="109"/>
        <v>108.33333333333333</v>
      </c>
      <c r="Q1156" t="str">
        <f t="shared" ref="Q1156:Q1219" si="112">LEFT(N1156, (SEARCH("/", N1156)-1))</f>
        <v>food</v>
      </c>
      <c r="R1156" t="str">
        <f t="shared" ref="R1156:R1219" si="113">RIGHT(N1156,(LEN(N1156) - SEARCH("/",N1156)))</f>
        <v>food trucks</v>
      </c>
      <c r="S1156" s="9">
        <f t="shared" si="110"/>
        <v>42223.108865740738</v>
      </c>
      <c r="T1156" s="9">
        <f t="shared" si="11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0"/>
        <v>41835.763981481483</v>
      </c>
      <c r="T1157" s="9">
        <f t="shared" si="11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t="str">
        <f t="shared" si="112"/>
        <v>food</v>
      </c>
      <c r="R1158" t="str">
        <f t="shared" si="113"/>
        <v>food trucks</v>
      </c>
      <c r="S1158" s="9">
        <f t="shared" si="110"/>
        <v>42029.07131944444</v>
      </c>
      <c r="T1158" s="9">
        <f t="shared" si="111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7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10"/>
        <v>41918.628240740742</v>
      </c>
      <c r="T1159" s="9">
        <f t="shared" si="111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7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10"/>
        <v>41952.09175925926</v>
      </c>
      <c r="T1160" s="9">
        <f t="shared" si="111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t="str">
        <f t="shared" si="112"/>
        <v>food</v>
      </c>
      <c r="R1161" t="str">
        <f t="shared" si="113"/>
        <v>food trucks</v>
      </c>
      <c r="S1161" s="9">
        <f t="shared" si="110"/>
        <v>42154.726446759261</v>
      </c>
      <c r="T1161" s="9">
        <f t="shared" si="111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7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0"/>
        <v>42061.154930555553</v>
      </c>
      <c r="T1162" s="9">
        <f t="shared" si="111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t="str">
        <f t="shared" si="112"/>
        <v>food</v>
      </c>
      <c r="R1163" t="str">
        <f t="shared" si="113"/>
        <v>food trucks</v>
      </c>
      <c r="S1163" s="9">
        <f t="shared" si="110"/>
        <v>42122.629502314812</v>
      </c>
      <c r="T1163" s="9">
        <f t="shared" si="111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7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0"/>
        <v>41876.683611111112</v>
      </c>
      <c r="T1164" s="9">
        <f t="shared" si="111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t="str">
        <f t="shared" si="112"/>
        <v>food</v>
      </c>
      <c r="R1165" t="str">
        <f t="shared" si="113"/>
        <v>food trucks</v>
      </c>
      <c r="S1165" s="9">
        <f t="shared" si="110"/>
        <v>41830.723611111112</v>
      </c>
      <c r="T1165" s="9">
        <f t="shared" si="111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t="str">
        <f t="shared" si="112"/>
        <v>food</v>
      </c>
      <c r="R1166" t="str">
        <f t="shared" si="113"/>
        <v>food trucks</v>
      </c>
      <c r="S1166" s="9">
        <f t="shared" si="110"/>
        <v>42509.724328703705</v>
      </c>
      <c r="T1166" s="9">
        <f t="shared" si="111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0"/>
        <v>41792.214467592596</v>
      </c>
      <c r="T1167" s="9">
        <f t="shared" si="111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7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0"/>
        <v>42150.485439814816</v>
      </c>
      <c r="T1168" s="9">
        <f t="shared" si="111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7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0"/>
        <v>41863.734895833331</v>
      </c>
      <c r="T1169" s="9">
        <f t="shared" si="111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7">
        <f t="shared" si="109"/>
        <v>340</v>
      </c>
      <c r="Q1170" t="str">
        <f t="shared" si="112"/>
        <v>food</v>
      </c>
      <c r="R1170" t="str">
        <f t="shared" si="113"/>
        <v>food trucks</v>
      </c>
      <c r="S1170" s="9">
        <f t="shared" si="110"/>
        <v>42605.053993055553</v>
      </c>
      <c r="T1170" s="9">
        <f t="shared" si="111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7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0"/>
        <v>42027.353738425925</v>
      </c>
      <c r="T1171" s="9">
        <f t="shared" si="111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7">
        <f t="shared" si="109"/>
        <v>50</v>
      </c>
      <c r="Q1172" t="str">
        <f t="shared" si="112"/>
        <v>food</v>
      </c>
      <c r="R1172" t="str">
        <f t="shared" si="113"/>
        <v>food trucks</v>
      </c>
      <c r="S1172" s="9">
        <f t="shared" si="110"/>
        <v>42124.893182870372</v>
      </c>
      <c r="T1172" s="9">
        <f t="shared" si="111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7">
        <f t="shared" si="109"/>
        <v>25</v>
      </c>
      <c r="Q1173" t="str">
        <f t="shared" si="112"/>
        <v>food</v>
      </c>
      <c r="R1173" t="str">
        <f t="shared" si="113"/>
        <v>food trucks</v>
      </c>
      <c r="S1173" s="9">
        <f t="shared" si="110"/>
        <v>41938.804710648146</v>
      </c>
      <c r="T1173" s="9">
        <f t="shared" si="111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t="str">
        <f t="shared" si="112"/>
        <v>food</v>
      </c>
      <c r="R1174" t="str">
        <f t="shared" si="113"/>
        <v>food trucks</v>
      </c>
      <c r="S1174" s="9">
        <f t="shared" si="110"/>
        <v>41841.682314814811</v>
      </c>
      <c r="T1174" s="9">
        <f t="shared" si="111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7">
        <f t="shared" si="109"/>
        <v>30</v>
      </c>
      <c r="Q1175" t="str">
        <f t="shared" si="112"/>
        <v>food</v>
      </c>
      <c r="R1175" t="str">
        <f t="shared" si="113"/>
        <v>food trucks</v>
      </c>
      <c r="S1175" s="9">
        <f t="shared" si="110"/>
        <v>42184.185844907406</v>
      </c>
      <c r="T1175" s="9">
        <f t="shared" si="111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7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0"/>
        <v>42468.84174768519</v>
      </c>
      <c r="T1176" s="9">
        <f t="shared" si="111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7">
        <f t="shared" si="109"/>
        <v>65</v>
      </c>
      <c r="Q1177" t="str">
        <f t="shared" si="112"/>
        <v>food</v>
      </c>
      <c r="R1177" t="str">
        <f t="shared" si="113"/>
        <v>food trucks</v>
      </c>
      <c r="S1177" s="9">
        <f t="shared" si="110"/>
        <v>42170.728460648148</v>
      </c>
      <c r="T1177" s="9">
        <f t="shared" si="111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7">
        <f t="shared" si="109"/>
        <v>10</v>
      </c>
      <c r="Q1178" t="str">
        <f t="shared" si="112"/>
        <v>food</v>
      </c>
      <c r="R1178" t="str">
        <f t="shared" si="113"/>
        <v>food trucks</v>
      </c>
      <c r="S1178" s="9">
        <f t="shared" si="110"/>
        <v>42746.019652777773</v>
      </c>
      <c r="T1178" s="9">
        <f t="shared" si="111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t="str">
        <f t="shared" si="112"/>
        <v>food</v>
      </c>
      <c r="R1179" t="str">
        <f t="shared" si="113"/>
        <v>food trucks</v>
      </c>
      <c r="S1179" s="9">
        <f t="shared" si="110"/>
        <v>41897.660833333335</v>
      </c>
      <c r="T1179" s="9">
        <f t="shared" si="111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7">
        <f t="shared" si="109"/>
        <v>5</v>
      </c>
      <c r="Q1180" t="str">
        <f t="shared" si="112"/>
        <v>food</v>
      </c>
      <c r="R1180" t="str">
        <f t="shared" si="113"/>
        <v>food trucks</v>
      </c>
      <c r="S1180" s="9">
        <f t="shared" si="110"/>
        <v>41837.905694444446</v>
      </c>
      <c r="T1180" s="9">
        <f t="shared" si="111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7">
        <f t="shared" si="109"/>
        <v>640</v>
      </c>
      <c r="Q1181" t="str">
        <f t="shared" si="112"/>
        <v>food</v>
      </c>
      <c r="R1181" t="str">
        <f t="shared" si="113"/>
        <v>food trucks</v>
      </c>
      <c r="S1181" s="9">
        <f t="shared" si="110"/>
        <v>42275.720219907409</v>
      </c>
      <c r="T1181" s="9">
        <f t="shared" si="111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7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0"/>
        <v>41781.806875000002</v>
      </c>
      <c r="T1182" s="9">
        <f t="shared" si="111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7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0"/>
        <v>42034.339363425926</v>
      </c>
      <c r="T1183" s="9">
        <f t="shared" si="111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7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0"/>
        <v>42728.827407407407</v>
      </c>
      <c r="T1184" s="9">
        <f t="shared" si="111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0"/>
        <v>42656.86137731481</v>
      </c>
      <c r="T1185" s="9">
        <f t="shared" si="111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7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0"/>
        <v>42741.599664351852</v>
      </c>
      <c r="T1186" s="9">
        <f t="shared" si="111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0"/>
        <v>42130.865150462967</v>
      </c>
      <c r="T1187" s="9">
        <f t="shared" si="111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7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0"/>
        <v>42123.86336805555</v>
      </c>
      <c r="T1188" s="9">
        <f t="shared" si="111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0"/>
        <v>42109.894942129627</v>
      </c>
      <c r="T1189" s="9">
        <f t="shared" si="111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7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0"/>
        <v>42711.700694444444</v>
      </c>
      <c r="T1190" s="9">
        <f t="shared" si="111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0"/>
        <v>42529.979108796295</v>
      </c>
      <c r="T1191" s="9">
        <f t="shared" si="111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0"/>
        <v>41852.665798611109</v>
      </c>
      <c r="T1192" s="9">
        <f t="shared" si="111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0"/>
        <v>42419.603703703702</v>
      </c>
      <c r="T1193" s="9">
        <f t="shared" si="111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0"/>
        <v>42747.506689814814</v>
      </c>
      <c r="T1194" s="9">
        <f t="shared" si="111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0"/>
        <v>42409.776076388887</v>
      </c>
      <c r="T1195" s="9">
        <f t="shared" si="111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0"/>
        <v>42072.488182870366</v>
      </c>
      <c r="T1196" s="9">
        <f t="shared" si="111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0"/>
        <v>42298.34783564815</v>
      </c>
      <c r="T1197" s="9">
        <f t="shared" si="111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7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0"/>
        <v>42326.818738425922</v>
      </c>
      <c r="T1198" s="9">
        <f t="shared" si="111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0"/>
        <v>42503.66474537037</v>
      </c>
      <c r="T1199" s="9">
        <f t="shared" si="111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7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0"/>
        <v>42333.619050925925</v>
      </c>
      <c r="T1200" s="9">
        <f t="shared" si="111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7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0"/>
        <v>42161.770833333328</v>
      </c>
      <c r="T1201" s="9">
        <f t="shared" si="111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0"/>
        <v>42089.477500000001</v>
      </c>
      <c r="T1202" s="9">
        <f t="shared" si="111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0"/>
        <v>42536.60701388889</v>
      </c>
      <c r="T1203" s="9">
        <f t="shared" si="111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0"/>
        <v>42152.288819444446</v>
      </c>
      <c r="T1204" s="9">
        <f t="shared" si="111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0"/>
        <v>42125.614895833336</v>
      </c>
      <c r="T1205" s="9">
        <f t="shared" si="111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0"/>
        <v>42297.748067129629</v>
      </c>
      <c r="T1206" s="9">
        <f t="shared" si="111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0"/>
        <v>42138.506377314814</v>
      </c>
      <c r="T1207" s="9">
        <f t="shared" si="111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7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0"/>
        <v>42772.776076388887</v>
      </c>
      <c r="T1208" s="9">
        <f t="shared" si="111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0"/>
        <v>42430.430243055554</v>
      </c>
      <c r="T1209" s="9">
        <f t="shared" si="111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7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0"/>
        <v>42423.709074074075</v>
      </c>
      <c r="T1210" s="9">
        <f t="shared" si="111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0"/>
        <v>42761.846122685187</v>
      </c>
      <c r="T1211" s="9">
        <f t="shared" si="111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7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0"/>
        <v>42132.941805555558</v>
      </c>
      <c r="T1212" s="9">
        <f t="shared" si="111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0"/>
        <v>42515.866446759261</v>
      </c>
      <c r="T1213" s="9">
        <f t="shared" si="111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0"/>
        <v>42318.950173611112</v>
      </c>
      <c r="T1214" s="9">
        <f t="shared" si="111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7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0"/>
        <v>42731.755787037036</v>
      </c>
      <c r="T1215" s="9">
        <f t="shared" si="111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0"/>
        <v>42104.840335648143</v>
      </c>
      <c r="T1216" s="9">
        <f t="shared" si="111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0"/>
        <v>41759.923101851848</v>
      </c>
      <c r="T1217" s="9">
        <f t="shared" si="111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(Pledged/Goal)*100</f>
        <v>145.70000000000002</v>
      </c>
      <c r="P1218" s="7">
        <f t="shared" ref="P1218:P1281" si="115">_xlfn.IFNA(IF(IFERROR((Pledged/BackersCount), 0) = 0, VALUE("0"), (Pledged/BackersCount) ), 0)</f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6">(LaunchedAt/86400) + DATE(1970, 1, 1)</f>
        <v>42247.616400462968</v>
      </c>
      <c r="T1218" s="9">
        <f t="shared" ref="T1218:T1281" si="117">(Deadline/86400) + DATE(1970, 1, 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102.60000000000001</v>
      </c>
      <c r="P1219" s="7">
        <f t="shared" si="115"/>
        <v>148.57377049180329</v>
      </c>
      <c r="Q1219" t="str">
        <f t="shared" si="112"/>
        <v>photography</v>
      </c>
      <c r="R1219" t="str">
        <f t="shared" si="113"/>
        <v>photobooks</v>
      </c>
      <c r="S1219" s="9">
        <f t="shared" si="116"/>
        <v>42535.809490740736</v>
      </c>
      <c r="T1219" s="9">
        <f t="shared" si="117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si="115"/>
        <v>174.2134831460674</v>
      </c>
      <c r="Q1220" t="str">
        <f t="shared" ref="Q1220:Q1283" si="118">LEFT(N1220, (SEARCH("/", N1220)-1))</f>
        <v>photography</v>
      </c>
      <c r="R1220" t="str">
        <f t="shared" ref="R1220:R1283" si="119">RIGHT(N1220,(LEN(N1220) - SEARCH("/",N1220)))</f>
        <v>photobooks</v>
      </c>
      <c r="S1220" s="9">
        <f t="shared" si="116"/>
        <v>42278.662037037036</v>
      </c>
      <c r="T1220" s="9">
        <f t="shared" si="117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6"/>
        <v>42633.461956018524</v>
      </c>
      <c r="T1221" s="9">
        <f t="shared" si="117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7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6"/>
        <v>42211.628611111111</v>
      </c>
      <c r="T1222" s="9">
        <f t="shared" si="11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6"/>
        <v>42680.47555555556</v>
      </c>
      <c r="T1223" s="9">
        <f t="shared" si="11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6"/>
        <v>42430.720451388886</v>
      </c>
      <c r="T1224" s="9">
        <f t="shared" si="117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6"/>
        <v>42654.177187499998</v>
      </c>
      <c r="T1225" s="9">
        <f t="shared" si="117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7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6"/>
        <v>41736.549791666665</v>
      </c>
      <c r="T1226" s="9">
        <f t="shared" si="117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9">
        <f t="shared" si="116"/>
        <v>41509.905995370369</v>
      </c>
      <c r="T1227" s="9">
        <f t="shared" si="117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7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6"/>
        <v>41715.874780092592</v>
      </c>
      <c r="T1228" s="9">
        <f t="shared" si="117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t="str">
        <f t="shared" si="118"/>
        <v>music</v>
      </c>
      <c r="R1229" t="str">
        <f t="shared" si="119"/>
        <v>world music</v>
      </c>
      <c r="S1229" s="9">
        <f t="shared" si="116"/>
        <v>41827.919166666667</v>
      </c>
      <c r="T1229" s="9">
        <f t="shared" si="117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7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6"/>
        <v>40754.729259259257</v>
      </c>
      <c r="T1230" s="9">
        <f t="shared" si="117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7">
        <f t="shared" si="115"/>
        <v>25</v>
      </c>
      <c r="Q1231" t="str">
        <f t="shared" si="118"/>
        <v>music</v>
      </c>
      <c r="R1231" t="str">
        <f t="shared" si="119"/>
        <v>world music</v>
      </c>
      <c r="S1231" s="9">
        <f t="shared" si="116"/>
        <v>40985.459803240738</v>
      </c>
      <c r="T1231" s="9">
        <f t="shared" si="117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t="str">
        <f t="shared" si="118"/>
        <v>music</v>
      </c>
      <c r="R1232" t="str">
        <f t="shared" si="119"/>
        <v>world music</v>
      </c>
      <c r="S1232" s="9">
        <f t="shared" si="116"/>
        <v>40568.972569444442</v>
      </c>
      <c r="T1232" s="9">
        <f t="shared" si="117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t="str">
        <f t="shared" si="118"/>
        <v>music</v>
      </c>
      <c r="R1233" t="str">
        <f t="shared" si="119"/>
        <v>world music</v>
      </c>
      <c r="S1233" s="9">
        <f t="shared" si="116"/>
        <v>42193.941759259258</v>
      </c>
      <c r="T1233" s="9">
        <f t="shared" si="117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7">
        <f t="shared" si="115"/>
        <v>40</v>
      </c>
      <c r="Q1234" t="str">
        <f t="shared" si="118"/>
        <v>music</v>
      </c>
      <c r="R1234" t="str">
        <f t="shared" si="119"/>
        <v>world music</v>
      </c>
      <c r="S1234" s="9">
        <f t="shared" si="116"/>
        <v>41506.848032407404</v>
      </c>
      <c r="T1234" s="9">
        <f t="shared" si="117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7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6"/>
        <v>40939.948773148149</v>
      </c>
      <c r="T1235" s="9">
        <f t="shared" si="117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t="str">
        <f t="shared" si="118"/>
        <v>music</v>
      </c>
      <c r="R1236" t="str">
        <f t="shared" si="119"/>
        <v>world music</v>
      </c>
      <c r="S1236" s="9">
        <f t="shared" si="116"/>
        <v>42007.788680555561</v>
      </c>
      <c r="T1236" s="9">
        <f t="shared" si="117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9">
        <f t="shared" si="116"/>
        <v>41583.135405092595</v>
      </c>
      <c r="T1237" s="9">
        <f t="shared" si="117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t="str">
        <f t="shared" si="118"/>
        <v>music</v>
      </c>
      <c r="R1238" t="str">
        <f t="shared" si="119"/>
        <v>world music</v>
      </c>
      <c r="S1238" s="9">
        <f t="shared" si="116"/>
        <v>41110.680138888885</v>
      </c>
      <c r="T1238" s="9">
        <f t="shared" si="117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t="str">
        <f t="shared" si="118"/>
        <v>music</v>
      </c>
      <c r="R1239" t="str">
        <f t="shared" si="119"/>
        <v>world music</v>
      </c>
      <c r="S1239" s="9">
        <f t="shared" si="116"/>
        <v>41125.283159722225</v>
      </c>
      <c r="T1239" s="9">
        <f t="shared" si="117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7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6"/>
        <v>40731.61037037037</v>
      </c>
      <c r="T1240" s="9">
        <f t="shared" si="117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t="str">
        <f t="shared" si="118"/>
        <v>music</v>
      </c>
      <c r="R1241" t="str">
        <f t="shared" si="119"/>
        <v>world music</v>
      </c>
      <c r="S1241" s="9">
        <f t="shared" si="116"/>
        <v>40883.962581018517</v>
      </c>
      <c r="T1241" s="9">
        <f t="shared" si="117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7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6"/>
        <v>41409.040011574078</v>
      </c>
      <c r="T1242" s="9">
        <f t="shared" si="117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7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6"/>
        <v>41923.837731481479</v>
      </c>
      <c r="T1243" s="9">
        <f t="shared" si="117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7">
        <f t="shared" si="115"/>
        <v>5</v>
      </c>
      <c r="Q1244" t="str">
        <f t="shared" si="118"/>
        <v>music</v>
      </c>
      <c r="R1244" t="str">
        <f t="shared" si="119"/>
        <v>world music</v>
      </c>
      <c r="S1244" s="9">
        <f t="shared" si="116"/>
        <v>40782.165532407409</v>
      </c>
      <c r="T1244" s="9">
        <f t="shared" si="117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7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6"/>
        <v>40671.879293981481</v>
      </c>
      <c r="T1245" s="9">
        <f t="shared" si="117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6"/>
        <v>41355.825497685189</v>
      </c>
      <c r="T1246" s="9">
        <f t="shared" si="117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6"/>
        <v>41774.59993055556</v>
      </c>
      <c r="T1247" s="9">
        <f t="shared" si="117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6"/>
        <v>40838.043391203704</v>
      </c>
      <c r="T1248" s="9">
        <f t="shared" si="117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7">
        <f t="shared" si="115"/>
        <v>85.5</v>
      </c>
      <c r="Q1249" t="str">
        <f t="shared" si="118"/>
        <v>music</v>
      </c>
      <c r="R1249" t="str">
        <f t="shared" si="119"/>
        <v>rock</v>
      </c>
      <c r="S1249" s="9">
        <f t="shared" si="116"/>
        <v>41370.292303240742</v>
      </c>
      <c r="T1249" s="9">
        <f t="shared" si="117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6"/>
        <v>41767.656863425924</v>
      </c>
      <c r="T1250" s="9">
        <f t="shared" si="117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6"/>
        <v>41067.740868055553</v>
      </c>
      <c r="T1251" s="9">
        <f t="shared" si="117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7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6"/>
        <v>41843.64271990741</v>
      </c>
      <c r="T1252" s="9">
        <f t="shared" si="117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6"/>
        <v>40751.814432870371</v>
      </c>
      <c r="T1253" s="9">
        <f t="shared" si="117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6"/>
        <v>41543.988067129627</v>
      </c>
      <c r="T1254" s="9">
        <f t="shared" si="117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6"/>
        <v>41855.783645833333</v>
      </c>
      <c r="T1255" s="9">
        <f t="shared" si="117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7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6"/>
        <v>40487.621365740742</v>
      </c>
      <c r="T1256" s="9">
        <f t="shared" si="117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6"/>
        <v>41579.845509259263</v>
      </c>
      <c r="T1257" s="9">
        <f t="shared" si="117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6"/>
        <v>40921.919340277775</v>
      </c>
      <c r="T1258" s="9">
        <f t="shared" si="117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6"/>
        <v>40587.085532407407</v>
      </c>
      <c r="T1259" s="9">
        <f t="shared" si="117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6"/>
        <v>41487.611250000002</v>
      </c>
      <c r="T1260" s="9">
        <f t="shared" si="117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6"/>
        <v>41766.970648148148</v>
      </c>
      <c r="T1261" s="9">
        <f t="shared" si="117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6"/>
        <v>41666.842824074076</v>
      </c>
      <c r="T1262" s="9">
        <f t="shared" si="117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6"/>
        <v>41638.342905092592</v>
      </c>
      <c r="T1263" s="9">
        <f t="shared" si="117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6"/>
        <v>41656.762638888889</v>
      </c>
      <c r="T1264" s="9">
        <f t="shared" si="117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6"/>
        <v>41692.084143518521</v>
      </c>
      <c r="T1265" s="9">
        <f t="shared" si="117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6"/>
        <v>41547.662997685184</v>
      </c>
      <c r="T1266" s="9">
        <f t="shared" si="117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6"/>
        <v>40465.655266203699</v>
      </c>
      <c r="T1267" s="9">
        <f t="shared" si="117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5"/>
        <v>190.9</v>
      </c>
      <c r="Q1268" t="str">
        <f t="shared" si="118"/>
        <v>music</v>
      </c>
      <c r="R1268" t="str">
        <f t="shared" si="119"/>
        <v>rock</v>
      </c>
      <c r="S1268" s="9">
        <f t="shared" si="116"/>
        <v>41620.87667824074</v>
      </c>
      <c r="T1268" s="9">
        <f t="shared" si="117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6"/>
        <v>41449.585162037038</v>
      </c>
      <c r="T1269" s="9">
        <f t="shared" si="117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7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6"/>
        <v>41507.845451388886</v>
      </c>
      <c r="T1270" s="9">
        <f t="shared" si="117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6"/>
        <v>42445.823055555556</v>
      </c>
      <c r="T1271" s="9">
        <f t="shared" si="117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6"/>
        <v>40933.85696759259</v>
      </c>
      <c r="T1272" s="9">
        <f t="shared" si="117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6"/>
        <v>41561.683553240742</v>
      </c>
      <c r="T1273" s="9">
        <f t="shared" si="117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6"/>
        <v>40274.745127314818</v>
      </c>
      <c r="T1274" s="9">
        <f t="shared" si="117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7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6"/>
        <v>41852.730219907404</v>
      </c>
      <c r="T1275" s="9">
        <f t="shared" si="117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7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6"/>
        <v>41116.690104166664</v>
      </c>
      <c r="T1276" s="9">
        <f t="shared" si="117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6"/>
        <v>41458.867905092593</v>
      </c>
      <c r="T1277" s="9">
        <f t="shared" si="117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6"/>
        <v>40007.704247685186</v>
      </c>
      <c r="T1278" s="9">
        <f t="shared" si="117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6"/>
        <v>41121.561886574076</v>
      </c>
      <c r="T1279" s="9">
        <f t="shared" si="117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6"/>
        <v>41786.555162037039</v>
      </c>
      <c r="T1280" s="9">
        <f t="shared" si="117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6"/>
        <v>41682.099189814813</v>
      </c>
      <c r="T1281" s="9">
        <f t="shared" si="117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(Pledged/Goal)*100</f>
        <v>110.91186666666665</v>
      </c>
      <c r="P1282" s="7">
        <f t="shared" ref="P1282:P1345" si="121">_xlfn.IFNA(IF(IFERROR((Pledged/BackersCount), 0) = 0, VALUE("0"), (Pledged/BackersCount) ), 0)</f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2">(LaunchedAt/86400) + DATE(1970, 1, 1)</f>
        <v>40513.757569444446</v>
      </c>
      <c r="T1282" s="9">
        <f t="shared" ref="T1282:T1345" si="123">(Deadline/86400) + DATE(1970, 1, 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110.71428571428572</v>
      </c>
      <c r="P1283" s="7">
        <f t="shared" si="121"/>
        <v>104.72972972972973</v>
      </c>
      <c r="Q1283" t="str">
        <f t="shared" si="118"/>
        <v>music</v>
      </c>
      <c r="R1283" t="str">
        <f t="shared" si="119"/>
        <v>rock</v>
      </c>
      <c r="S1283" s="9">
        <f t="shared" si="122"/>
        <v>41463.743472222224</v>
      </c>
      <c r="T1283" s="9">
        <f t="shared" si="12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si="121"/>
        <v>67.671532846715323</v>
      </c>
      <c r="Q1284" t="str">
        <f t="shared" ref="Q1284:Q1347" si="124">LEFT(N1284, (SEARCH("/", N1284)-1))</f>
        <v>music</v>
      </c>
      <c r="R1284" t="str">
        <f t="shared" ref="R1284:R1347" si="125">RIGHT(N1284,(LEN(N1284) - SEARCH("/",N1284)))</f>
        <v>rock</v>
      </c>
      <c r="S1284" s="9">
        <f t="shared" si="122"/>
        <v>41586.475173611107</v>
      </c>
      <c r="T1284" s="9">
        <f t="shared" si="12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2"/>
        <v>41320.717465277776</v>
      </c>
      <c r="T1285" s="9">
        <f t="shared" si="12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2"/>
        <v>42712.23474537037</v>
      </c>
      <c r="T1286" s="9">
        <f t="shared" si="12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2"/>
        <v>42160.583043981482</v>
      </c>
      <c r="T1287" s="9">
        <f t="shared" si="12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1"/>
        <v>81.25</v>
      </c>
      <c r="Q1288" t="str">
        <f t="shared" si="124"/>
        <v>theater</v>
      </c>
      <c r="R1288" t="str">
        <f t="shared" si="125"/>
        <v>plays</v>
      </c>
      <c r="S1288" s="9">
        <f t="shared" si="122"/>
        <v>42039.384571759263</v>
      </c>
      <c r="T1288" s="9">
        <f t="shared" si="12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4"/>
        <v>theater</v>
      </c>
      <c r="R1289" t="str">
        <f t="shared" si="125"/>
        <v>plays</v>
      </c>
      <c r="S1289" s="9">
        <f t="shared" si="122"/>
        <v>42107.621018518519</v>
      </c>
      <c r="T1289" s="9">
        <f t="shared" si="12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7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2"/>
        <v>42561.154664351852</v>
      </c>
      <c r="T1290" s="9">
        <f t="shared" si="12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2"/>
        <v>42709.134780092594</v>
      </c>
      <c r="T1291" s="9">
        <f t="shared" si="12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2"/>
        <v>42086.614942129629</v>
      </c>
      <c r="T1292" s="9">
        <f t="shared" si="12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7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2"/>
        <v>42064.652673611112</v>
      </c>
      <c r="T1293" s="9">
        <f t="shared" si="12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7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2"/>
        <v>42256.764212962968</v>
      </c>
      <c r="T1294" s="9">
        <f t="shared" si="12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2"/>
        <v>42292.701053240744</v>
      </c>
      <c r="T1295" s="9">
        <f t="shared" si="12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2"/>
        <v>42278.453668981485</v>
      </c>
      <c r="T1296" s="9">
        <f t="shared" si="12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2"/>
        <v>42184.572881944448</v>
      </c>
      <c r="T1297" s="9">
        <f t="shared" si="12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2"/>
        <v>42423.050613425927</v>
      </c>
      <c r="T1298" s="9">
        <f t="shared" si="12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2"/>
        <v>42461.747199074074</v>
      </c>
      <c r="T1299" s="9">
        <f t="shared" si="12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2"/>
        <v>42458.680925925924</v>
      </c>
      <c r="T1300" s="9">
        <f t="shared" si="12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2"/>
        <v>42169.814340277779</v>
      </c>
      <c r="T1301" s="9">
        <f t="shared" si="12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4"/>
        <v>theater</v>
      </c>
      <c r="R1302" t="str">
        <f t="shared" si="125"/>
        <v>plays</v>
      </c>
      <c r="S1302" s="9">
        <f t="shared" si="122"/>
        <v>42483.675208333334</v>
      </c>
      <c r="T1302" s="9">
        <f t="shared" si="12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7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2"/>
        <v>42195.749745370369</v>
      </c>
      <c r="T1303" s="9">
        <f t="shared" si="12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4"/>
        <v>theater</v>
      </c>
      <c r="R1304" t="str">
        <f t="shared" si="125"/>
        <v>plays</v>
      </c>
      <c r="S1304" s="9">
        <f t="shared" si="122"/>
        <v>42675.057997685188</v>
      </c>
      <c r="T1304" s="9">
        <f t="shared" si="12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7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2"/>
        <v>42566.441203703704</v>
      </c>
      <c r="T1305" s="9">
        <f t="shared" si="12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7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2"/>
        <v>42747.194502314815</v>
      </c>
      <c r="T1306" s="9">
        <f t="shared" si="12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2"/>
        <v>42543.665601851855</v>
      </c>
      <c r="T1307" s="9">
        <f t="shared" si="12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7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2"/>
        <v>41947.457569444443</v>
      </c>
      <c r="T1308" s="9">
        <f t="shared" si="12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7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2"/>
        <v>42387.503229166672</v>
      </c>
      <c r="T1309" s="9">
        <f t="shared" si="12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7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2"/>
        <v>42611.613564814819</v>
      </c>
      <c r="T1310" s="9">
        <f t="shared" si="12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2"/>
        <v>42257.882731481484</v>
      </c>
      <c r="T1311" s="9">
        <f t="shared" si="12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7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2"/>
        <v>42556.667245370365</v>
      </c>
      <c r="T1312" s="9">
        <f t="shared" si="12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7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2"/>
        <v>42669.802303240736</v>
      </c>
      <c r="T1313" s="9">
        <f t="shared" si="12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7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2"/>
        <v>42082.702800925923</v>
      </c>
      <c r="T1314" s="9">
        <f t="shared" si="12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7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2"/>
        <v>42402.709652777776</v>
      </c>
      <c r="T1315" s="9">
        <f t="shared" si="12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7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2"/>
        <v>42604.669675925921</v>
      </c>
      <c r="T1316" s="9">
        <f t="shared" si="12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2"/>
        <v>42278.498240740737</v>
      </c>
      <c r="T1317" s="9">
        <f t="shared" si="12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7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2"/>
        <v>42393.961909722224</v>
      </c>
      <c r="T1318" s="9">
        <f t="shared" si="12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7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2"/>
        <v>42520.235486111109</v>
      </c>
      <c r="T1319" s="9">
        <f t="shared" si="12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7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2"/>
        <v>41985.043657407412</v>
      </c>
      <c r="T1320" s="9">
        <f t="shared" si="12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7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2"/>
        <v>41816.812094907407</v>
      </c>
      <c r="T1321" s="9">
        <f t="shared" si="12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7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2"/>
        <v>42705.690347222218</v>
      </c>
      <c r="T1322" s="9">
        <f t="shared" si="12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7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2"/>
        <v>42697.74927083333</v>
      </c>
      <c r="T1323" s="9">
        <f t="shared" si="12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7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2"/>
        <v>42115.656539351854</v>
      </c>
      <c r="T1324" s="9">
        <f t="shared" si="12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7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2"/>
        <v>42451.698449074072</v>
      </c>
      <c r="T1325" s="9">
        <f t="shared" si="12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7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2"/>
        <v>42626.633703703701</v>
      </c>
      <c r="T1326" s="9">
        <f t="shared" si="12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2"/>
        <v>42704.086053240739</v>
      </c>
      <c r="T1327" s="9">
        <f t="shared" si="12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7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2"/>
        <v>41974.791990740741</v>
      </c>
      <c r="T1328" s="9">
        <f t="shared" si="12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7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2"/>
        <v>42123.678645833337</v>
      </c>
      <c r="T1329" s="9">
        <f t="shared" si="12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7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2"/>
        <v>42612.642754629633</v>
      </c>
      <c r="T1330" s="9">
        <f t="shared" si="12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7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2"/>
        <v>41935.221585648149</v>
      </c>
      <c r="T1331" s="9">
        <f t="shared" si="12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7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2"/>
        <v>42522.276724537034</v>
      </c>
      <c r="T1332" s="9">
        <f t="shared" si="12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7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2"/>
        <v>42569.50409722222</v>
      </c>
      <c r="T1333" s="9">
        <f t="shared" si="12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t="str">
        <f t="shared" si="124"/>
        <v>technology</v>
      </c>
      <c r="R1334" t="str">
        <f t="shared" si="125"/>
        <v>wearables</v>
      </c>
      <c r="S1334" s="9">
        <f t="shared" si="122"/>
        <v>42732.060277777782</v>
      </c>
      <c r="T1334" s="9">
        <f t="shared" si="12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t="str">
        <f t="shared" si="124"/>
        <v>technology</v>
      </c>
      <c r="R1335" t="str">
        <f t="shared" si="125"/>
        <v>wearables</v>
      </c>
      <c r="S1335" s="9">
        <f t="shared" si="122"/>
        <v>41806.106770833336</v>
      </c>
      <c r="T1335" s="9">
        <f t="shared" si="12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7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2"/>
        <v>42410.774155092593</v>
      </c>
      <c r="T1336" s="9">
        <f t="shared" si="12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2"/>
        <v>42313.936365740738</v>
      </c>
      <c r="T1337" s="9">
        <f t="shared" si="12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7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2"/>
        <v>41955.863750000004</v>
      </c>
      <c r="T1338" s="9">
        <f t="shared" si="12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7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2"/>
        <v>42767.577303240745</v>
      </c>
      <c r="T1339" s="9">
        <f t="shared" si="12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7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2"/>
        <v>42188.803622685184</v>
      </c>
      <c r="T1340" s="9">
        <f t="shared" si="12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7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2"/>
        <v>41936.647164351853</v>
      </c>
      <c r="T1341" s="9">
        <f t="shared" si="12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t="str">
        <f t="shared" si="124"/>
        <v>technology</v>
      </c>
      <c r="R1342" t="str">
        <f t="shared" si="125"/>
        <v>wearables</v>
      </c>
      <c r="S1342" s="9">
        <f t="shared" si="122"/>
        <v>41836.595520833333</v>
      </c>
      <c r="T1342" s="9">
        <f t="shared" si="12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7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2"/>
        <v>42612.624039351853</v>
      </c>
      <c r="T1343" s="9">
        <f t="shared" si="12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7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2"/>
        <v>42172.816423611112</v>
      </c>
      <c r="T1344" s="9">
        <f t="shared" si="12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2"/>
        <v>42542.526423611111</v>
      </c>
      <c r="T1345" s="9">
        <f t="shared" si="12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(Pledged/Goal)*100</f>
        <v>377.73333333333335</v>
      </c>
      <c r="P1346" s="7">
        <f t="shared" ref="P1346:P1409" si="127">_xlfn.IFNA(IF(IFERROR((Pledged/BackersCount), 0) = 0, VALUE("0"), (Pledged/BackersCount) ), 0)</f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8">(LaunchedAt/86400) + DATE(1970, 1, 1)</f>
        <v>42522.789803240739</v>
      </c>
      <c r="T1346" s="9">
        <f t="shared" ref="T1346:T1409" si="129">(Deadline/86400) + DATE(1970, 1, 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125</v>
      </c>
      <c r="P1347" s="7">
        <f t="shared" si="127"/>
        <v>53.571428571428569</v>
      </c>
      <c r="Q1347" t="str">
        <f t="shared" si="124"/>
        <v>publishing</v>
      </c>
      <c r="R1347" t="str">
        <f t="shared" si="125"/>
        <v>nonfiction</v>
      </c>
      <c r="S1347" s="9">
        <f t="shared" si="128"/>
        <v>41799.814340277779</v>
      </c>
      <c r="T1347" s="9">
        <f t="shared" si="129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si="127"/>
        <v>48.449664429530202</v>
      </c>
      <c r="Q1348" t="str">
        <f t="shared" ref="Q1348:Q1411" si="130">LEFT(N1348, (SEARCH("/", N1348)-1))</f>
        <v>publishing</v>
      </c>
      <c r="R1348" t="str">
        <f t="shared" ref="R1348:R1411" si="131">RIGHT(N1348,(LEN(N1348) - SEARCH("/",N1348)))</f>
        <v>nonfiction</v>
      </c>
      <c r="S1348" s="9">
        <f t="shared" si="128"/>
        <v>41422.075821759259</v>
      </c>
      <c r="T1348" s="9">
        <f t="shared" si="12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8"/>
        <v>42040.638020833328</v>
      </c>
      <c r="T1349" s="9">
        <f t="shared" si="12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7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8"/>
        <v>41963.506168981483</v>
      </c>
      <c r="T1350" s="9">
        <f t="shared" si="129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8"/>
        <v>42317.33258101852</v>
      </c>
      <c r="T1351" s="9">
        <f t="shared" si="12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8"/>
        <v>42334.013124999998</v>
      </c>
      <c r="T1352" s="9">
        <f t="shared" si="12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8"/>
        <v>42382.74009259259</v>
      </c>
      <c r="T1353" s="9">
        <f t="shared" si="12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8"/>
        <v>42200.578310185185</v>
      </c>
      <c r="T1354" s="9">
        <f t="shared" si="12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8"/>
        <v>41309.11791666667</v>
      </c>
      <c r="T1355" s="9">
        <f t="shared" si="12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8"/>
        <v>42502.807627314818</v>
      </c>
      <c r="T1356" s="9">
        <f t="shared" si="12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8"/>
        <v>41213.254687499997</v>
      </c>
      <c r="T1357" s="9">
        <f t="shared" si="12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8"/>
        <v>41430.038888888885</v>
      </c>
      <c r="T1358" s="9">
        <f t="shared" si="129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7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8"/>
        <v>41304.962233796294</v>
      </c>
      <c r="T1359" s="9">
        <f t="shared" si="12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8"/>
        <v>40689.570868055554</v>
      </c>
      <c r="T1360" s="9">
        <f t="shared" si="12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8"/>
        <v>40668.814699074072</v>
      </c>
      <c r="T1361" s="9">
        <f t="shared" si="12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8"/>
        <v>41095.900694444441</v>
      </c>
      <c r="T1362" s="9">
        <f t="shared" si="12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8"/>
        <v>41781.717268518521</v>
      </c>
      <c r="T1363" s="9">
        <f t="shared" si="12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8"/>
        <v>41464.934386574074</v>
      </c>
      <c r="T1364" s="9">
        <f t="shared" si="12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8"/>
        <v>42396.8440625</v>
      </c>
      <c r="T1365" s="9">
        <f t="shared" si="12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8"/>
        <v>41951.6956712963</v>
      </c>
      <c r="T1366" s="9">
        <f t="shared" si="12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8"/>
        <v>42049.733240740738</v>
      </c>
      <c r="T1367" s="9">
        <f t="shared" si="12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8"/>
        <v>41924.996099537035</v>
      </c>
      <c r="T1368" s="9">
        <f t="shared" si="12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8"/>
        <v>42292.002893518518</v>
      </c>
      <c r="T1369" s="9">
        <f t="shared" si="12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8"/>
        <v>42146.190902777773</v>
      </c>
      <c r="T1370" s="9">
        <f t="shared" si="12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8"/>
        <v>41710.594282407408</v>
      </c>
      <c r="T1371" s="9">
        <f t="shared" si="12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7">
        <f t="shared" si="127"/>
        <v>77.75</v>
      </c>
      <c r="Q1372" t="str">
        <f t="shared" si="130"/>
        <v>music</v>
      </c>
      <c r="R1372" t="str">
        <f t="shared" si="131"/>
        <v>rock</v>
      </c>
      <c r="S1372" s="9">
        <f t="shared" si="128"/>
        <v>41548.00335648148</v>
      </c>
      <c r="T1372" s="9">
        <f t="shared" si="12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7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8"/>
        <v>42101.758587962962</v>
      </c>
      <c r="T1373" s="9">
        <f t="shared" si="12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30"/>
        <v>music</v>
      </c>
      <c r="R1374" t="str">
        <f t="shared" si="131"/>
        <v>rock</v>
      </c>
      <c r="S1374" s="9">
        <f t="shared" si="128"/>
        <v>41072.739953703705</v>
      </c>
      <c r="T1374" s="9">
        <f t="shared" si="12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8"/>
        <v>42704.95177083333</v>
      </c>
      <c r="T1375" s="9">
        <f t="shared" si="12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8"/>
        <v>42424.161898148144</v>
      </c>
      <c r="T1376" s="9">
        <f t="shared" si="12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8"/>
        <v>42720.066192129627</v>
      </c>
      <c r="T1377" s="9">
        <f t="shared" si="12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7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8"/>
        <v>42677.669050925921</v>
      </c>
      <c r="T1378" s="9">
        <f t="shared" si="12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8"/>
        <v>42747.219560185185</v>
      </c>
      <c r="T1379" s="9">
        <f t="shared" si="12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8"/>
        <v>42568.759375000001</v>
      </c>
      <c r="T1380" s="9">
        <f t="shared" si="129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7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8"/>
        <v>42130.491620370369</v>
      </c>
      <c r="T1381" s="9">
        <f t="shared" si="129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30"/>
        <v>music</v>
      </c>
      <c r="R1382" t="str">
        <f t="shared" si="131"/>
        <v>rock</v>
      </c>
      <c r="S1382" s="9">
        <f t="shared" si="128"/>
        <v>42141.762800925921</v>
      </c>
      <c r="T1382" s="9">
        <f t="shared" si="12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8"/>
        <v>42703.214409722219</v>
      </c>
      <c r="T1383" s="9">
        <f t="shared" si="12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8"/>
        <v>41370.800185185188</v>
      </c>
      <c r="T1384" s="9">
        <f t="shared" si="12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8"/>
        <v>42707.074976851851</v>
      </c>
      <c r="T1385" s="9">
        <f t="shared" si="12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8"/>
        <v>42160.735208333332</v>
      </c>
      <c r="T1386" s="9">
        <f t="shared" si="12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8"/>
        <v>42433.688900462963</v>
      </c>
      <c r="T1387" s="9">
        <f t="shared" si="12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27"/>
        <v>62.5</v>
      </c>
      <c r="Q1388" t="str">
        <f t="shared" si="130"/>
        <v>music</v>
      </c>
      <c r="R1388" t="str">
        <f t="shared" si="131"/>
        <v>rock</v>
      </c>
      <c r="S1388" s="9">
        <f t="shared" si="128"/>
        <v>42184.646863425922</v>
      </c>
      <c r="T1388" s="9">
        <f t="shared" si="12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8"/>
        <v>42126.92123842593</v>
      </c>
      <c r="T1389" s="9">
        <f t="shared" si="12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8"/>
        <v>42634.614780092597</v>
      </c>
      <c r="T1390" s="9">
        <f t="shared" si="12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8"/>
        <v>42565.480983796297</v>
      </c>
      <c r="T1391" s="9">
        <f t="shared" si="12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7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8"/>
        <v>42087.803310185191</v>
      </c>
      <c r="T1392" s="9">
        <f t="shared" si="12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8"/>
        <v>42193.650671296295</v>
      </c>
      <c r="T1393" s="9">
        <f t="shared" si="12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7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8"/>
        <v>42401.154930555553</v>
      </c>
      <c r="T1394" s="9">
        <f t="shared" si="12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7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8"/>
        <v>42553.681979166664</v>
      </c>
      <c r="T1395" s="9">
        <f t="shared" si="12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7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8"/>
        <v>42752.144976851851</v>
      </c>
      <c r="T1396" s="9">
        <f t="shared" si="12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8"/>
        <v>42719.90834490741</v>
      </c>
      <c r="T1397" s="9">
        <f t="shared" si="12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8"/>
        <v>42018.99863425926</v>
      </c>
      <c r="T1398" s="9">
        <f t="shared" si="12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7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8"/>
        <v>42640.917939814812</v>
      </c>
      <c r="T1399" s="9">
        <f t="shared" si="12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8"/>
        <v>42526.874236111107</v>
      </c>
      <c r="T1400" s="9">
        <f t="shared" si="12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7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8"/>
        <v>41889.004317129627</v>
      </c>
      <c r="T1401" s="9">
        <f t="shared" si="12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8"/>
        <v>42498.341122685189</v>
      </c>
      <c r="T1402" s="9">
        <f t="shared" si="12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7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8"/>
        <v>41399.99622685185</v>
      </c>
      <c r="T1403" s="9">
        <f t="shared" si="12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8"/>
        <v>42065.053368055553</v>
      </c>
      <c r="T1404" s="9">
        <f t="shared" si="129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7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8"/>
        <v>41451.062905092593</v>
      </c>
      <c r="T1405" s="9">
        <f t="shared" si="12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7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8"/>
        <v>42032.510243055556</v>
      </c>
      <c r="T1406" s="9">
        <f t="shared" si="12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8"/>
        <v>41941.680567129632</v>
      </c>
      <c r="T1407" s="9">
        <f t="shared" si="12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7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8"/>
        <v>42297.432951388888</v>
      </c>
      <c r="T1408" s="9">
        <f t="shared" si="12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7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8"/>
        <v>41838.536782407406</v>
      </c>
      <c r="T1409" s="9">
        <f t="shared" si="12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(Pledged/Goal)*100</f>
        <v>7.1999999999999993</v>
      </c>
      <c r="P1410" s="7">
        <f t="shared" ref="P1410:P1473" si="133">_xlfn.IFNA(IF(IFERROR((Pledged/BackersCount), 0) = 0, VALUE("0"), (Pledged/BackersCount) ), 0)</f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4">(LaunchedAt/86400) + DATE(1970, 1, 1)</f>
        <v>42291.872175925921</v>
      </c>
      <c r="T1410" s="9">
        <f t="shared" ref="T1410:T1473" si="135">(Deadline/86400) + DATE(1970, 1, 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7">
        <f t="shared" si="133"/>
        <v>0</v>
      </c>
      <c r="Q1411" t="str">
        <f t="shared" si="130"/>
        <v>publishing</v>
      </c>
      <c r="R1411" t="str">
        <f t="shared" si="131"/>
        <v>translations</v>
      </c>
      <c r="S1411" s="9">
        <f t="shared" si="134"/>
        <v>41945.133506944447</v>
      </c>
      <c r="T1411" s="9">
        <f t="shared" si="135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7">
        <f t="shared" si="133"/>
        <v>1</v>
      </c>
      <c r="Q1412" t="str">
        <f t="shared" ref="Q1412:Q1475" si="136">LEFT(N1412, (SEARCH("/", N1412)-1))</f>
        <v>publishing</v>
      </c>
      <c r="R1412" t="str">
        <f t="shared" ref="R1412:R1475" si="137">RIGHT(N1412,(LEN(N1412) - SEARCH("/",N1412)))</f>
        <v>translations</v>
      </c>
      <c r="S1412" s="9">
        <f t="shared" si="134"/>
        <v>42479.318518518514</v>
      </c>
      <c r="T1412" s="9">
        <f t="shared" si="13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7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4"/>
        <v>42013.059027777781</v>
      </c>
      <c r="T1413" s="9">
        <f t="shared" si="13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7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4"/>
        <v>41947.063645833332</v>
      </c>
      <c r="T1414" s="9">
        <f t="shared" si="13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4"/>
        <v>42360.437152777777</v>
      </c>
      <c r="T1415" s="9">
        <f t="shared" si="13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7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4"/>
        <v>42708.25309027778</v>
      </c>
      <c r="T1416" s="9">
        <f t="shared" si="13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4"/>
        <v>42192.675821759258</v>
      </c>
      <c r="T1417" s="9">
        <f t="shared" si="13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t="str">
        <f t="shared" si="136"/>
        <v>publishing</v>
      </c>
      <c r="R1418" t="str">
        <f t="shared" si="137"/>
        <v>translations</v>
      </c>
      <c r="S1418" s="9">
        <f t="shared" si="134"/>
        <v>42299.926145833335</v>
      </c>
      <c r="T1418" s="9">
        <f t="shared" si="13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7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4"/>
        <v>42232.15016203704</v>
      </c>
      <c r="T1419" s="9">
        <f t="shared" si="135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7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4"/>
        <v>42395.456412037034</v>
      </c>
      <c r="T1420" s="9">
        <f t="shared" si="13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7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4"/>
        <v>42622.456238425926</v>
      </c>
      <c r="T1421" s="9">
        <f t="shared" si="13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7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4"/>
        <v>42524.667662037042</v>
      </c>
      <c r="T1422" s="9">
        <f t="shared" si="13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7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4"/>
        <v>42013.915613425925</v>
      </c>
      <c r="T1423" s="9">
        <f t="shared" si="13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7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4"/>
        <v>42604.239629629628</v>
      </c>
      <c r="T1424" s="9">
        <f t="shared" si="13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7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4"/>
        <v>42340.360312500001</v>
      </c>
      <c r="T1425" s="9">
        <f t="shared" si="13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7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4"/>
        <v>42676.717615740738</v>
      </c>
      <c r="T1426" s="9">
        <f t="shared" si="13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t="str">
        <f t="shared" si="136"/>
        <v>publishing</v>
      </c>
      <c r="R1427" t="str">
        <f t="shared" si="137"/>
        <v>translations</v>
      </c>
      <c r="S1427" s="9">
        <f t="shared" si="134"/>
        <v>42093.131469907406</v>
      </c>
      <c r="T1427" s="9">
        <f t="shared" si="13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t="str">
        <f t="shared" si="136"/>
        <v>publishing</v>
      </c>
      <c r="R1428" t="str">
        <f t="shared" si="137"/>
        <v>translations</v>
      </c>
      <c r="S1428" s="9">
        <f t="shared" si="134"/>
        <v>42180.390277777777</v>
      </c>
      <c r="T1428" s="9">
        <f t="shared" si="13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7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4"/>
        <v>42601.851678240739</v>
      </c>
      <c r="T1429" s="9">
        <f t="shared" si="13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7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4"/>
        <v>42432.379826388889</v>
      </c>
      <c r="T1430" s="9">
        <f t="shared" si="13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t="str">
        <f t="shared" si="136"/>
        <v>publishing</v>
      </c>
      <c r="R1431" t="str">
        <f t="shared" si="137"/>
        <v>translations</v>
      </c>
      <c r="S1431" s="9">
        <f t="shared" si="134"/>
        <v>42074.060671296298</v>
      </c>
      <c r="T1431" s="9">
        <f t="shared" si="135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7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4"/>
        <v>41961.813518518524</v>
      </c>
      <c r="T1432" s="9">
        <f t="shared" si="135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7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4"/>
        <v>42304.210833333331</v>
      </c>
      <c r="T1433" s="9">
        <f t="shared" si="13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t="str">
        <f t="shared" si="136"/>
        <v>publishing</v>
      </c>
      <c r="R1434" t="str">
        <f t="shared" si="137"/>
        <v>translations</v>
      </c>
      <c r="S1434" s="9">
        <f t="shared" si="134"/>
        <v>42175.780416666668</v>
      </c>
      <c r="T1434" s="9">
        <f t="shared" si="13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7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4"/>
        <v>42673.625868055555</v>
      </c>
      <c r="T1435" s="9">
        <f t="shared" si="13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7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4"/>
        <v>42142.767106481479</v>
      </c>
      <c r="T1436" s="9">
        <f t="shared" si="13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4"/>
        <v>42258.780324074076</v>
      </c>
      <c r="T1437" s="9">
        <f t="shared" si="13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7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4"/>
        <v>42391.35019675926</v>
      </c>
      <c r="T1438" s="9">
        <f t="shared" si="13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7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4"/>
        <v>41796.531701388885</v>
      </c>
      <c r="T1439" s="9">
        <f t="shared" si="13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4"/>
        <v>42457.871516203704</v>
      </c>
      <c r="T1440" s="9">
        <f t="shared" si="13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7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4"/>
        <v>42040.829872685186</v>
      </c>
      <c r="T1441" s="9">
        <f t="shared" si="135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7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4"/>
        <v>42486.748414351852</v>
      </c>
      <c r="T1442" s="9">
        <f t="shared" si="13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7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4"/>
        <v>42198.765844907408</v>
      </c>
      <c r="T1443" s="9">
        <f t="shared" si="13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t="str">
        <f t="shared" si="136"/>
        <v>publishing</v>
      </c>
      <c r="R1444" t="str">
        <f t="shared" si="137"/>
        <v>translations</v>
      </c>
      <c r="S1444" s="9">
        <f t="shared" si="134"/>
        <v>42485.64534722222</v>
      </c>
      <c r="T1444" s="9">
        <f t="shared" si="13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t="str">
        <f t="shared" si="136"/>
        <v>publishing</v>
      </c>
      <c r="R1445" t="str">
        <f t="shared" si="137"/>
        <v>translations</v>
      </c>
      <c r="S1445" s="9">
        <f t="shared" si="134"/>
        <v>42707.926030092596</v>
      </c>
      <c r="T1445" s="9">
        <f t="shared" si="13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t="str">
        <f t="shared" si="136"/>
        <v>publishing</v>
      </c>
      <c r="R1446" t="str">
        <f t="shared" si="137"/>
        <v>translations</v>
      </c>
      <c r="S1446" s="9">
        <f t="shared" si="134"/>
        <v>42199.873402777783</v>
      </c>
      <c r="T1446" s="9">
        <f t="shared" si="13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t="str">
        <f t="shared" si="136"/>
        <v>publishing</v>
      </c>
      <c r="R1447" t="str">
        <f t="shared" si="137"/>
        <v>translations</v>
      </c>
      <c r="S1447" s="9">
        <f t="shared" si="134"/>
        <v>42139.542303240742</v>
      </c>
      <c r="T1447" s="9">
        <f t="shared" si="13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t="str">
        <f t="shared" si="136"/>
        <v>publishing</v>
      </c>
      <c r="R1448" t="str">
        <f t="shared" si="137"/>
        <v>translations</v>
      </c>
      <c r="S1448" s="9">
        <f t="shared" si="134"/>
        <v>42461.447662037041</v>
      </c>
      <c r="T1448" s="9">
        <f t="shared" si="13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7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4"/>
        <v>42529.730717592596</v>
      </c>
      <c r="T1449" s="9">
        <f t="shared" si="13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t="str">
        <f t="shared" si="136"/>
        <v>publishing</v>
      </c>
      <c r="R1450" t="str">
        <f t="shared" si="137"/>
        <v>translations</v>
      </c>
      <c r="S1450" s="9">
        <f t="shared" si="134"/>
        <v>42115.936550925922</v>
      </c>
      <c r="T1450" s="9">
        <f t="shared" si="13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t="str">
        <f t="shared" si="136"/>
        <v>publishing</v>
      </c>
      <c r="R1451" t="str">
        <f t="shared" si="137"/>
        <v>translations</v>
      </c>
      <c r="S1451" s="9">
        <f t="shared" si="134"/>
        <v>42086.811400462961</v>
      </c>
      <c r="T1451" s="9">
        <f t="shared" si="13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7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4"/>
        <v>42390.171261574069</v>
      </c>
      <c r="T1452" s="9">
        <f t="shared" si="13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7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4"/>
        <v>41931.959016203706</v>
      </c>
      <c r="T1453" s="9">
        <f t="shared" si="13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t="str">
        <f t="shared" si="136"/>
        <v>publishing</v>
      </c>
      <c r="R1454" t="str">
        <f t="shared" si="137"/>
        <v>translations</v>
      </c>
      <c r="S1454" s="9">
        <f t="shared" si="134"/>
        <v>41818.703275462962</v>
      </c>
      <c r="T1454" s="9">
        <f t="shared" si="13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t="str">
        <f t="shared" si="136"/>
        <v>publishing</v>
      </c>
      <c r="R1455" t="str">
        <f t="shared" si="137"/>
        <v>translations</v>
      </c>
      <c r="S1455" s="9">
        <f t="shared" si="134"/>
        <v>42795.696145833332</v>
      </c>
      <c r="T1455" s="9">
        <f t="shared" si="13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7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4"/>
        <v>42463.866666666669</v>
      </c>
      <c r="T1456" s="9">
        <f t="shared" si="13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4"/>
        <v>41832.672685185185</v>
      </c>
      <c r="T1457" s="9">
        <f t="shared" si="13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7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4"/>
        <v>42708.668576388889</v>
      </c>
      <c r="T1458" s="9">
        <f t="shared" si="13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t="str">
        <f t="shared" si="136"/>
        <v>publishing</v>
      </c>
      <c r="R1459" t="str">
        <f t="shared" si="137"/>
        <v>translations</v>
      </c>
      <c r="S1459" s="9">
        <f t="shared" si="134"/>
        <v>42289.89634259259</v>
      </c>
      <c r="T1459" s="9">
        <f t="shared" si="13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t="str">
        <f t="shared" si="136"/>
        <v>publishing</v>
      </c>
      <c r="R1460" t="str">
        <f t="shared" si="137"/>
        <v>translations</v>
      </c>
      <c r="S1460" s="9">
        <f t="shared" si="134"/>
        <v>41831.705555555556</v>
      </c>
      <c r="T1460" s="9">
        <f t="shared" si="13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t="str">
        <f t="shared" si="136"/>
        <v>publishing</v>
      </c>
      <c r="R1461" t="str">
        <f t="shared" si="137"/>
        <v>translations</v>
      </c>
      <c r="S1461" s="9">
        <f t="shared" si="134"/>
        <v>42312.204814814817</v>
      </c>
      <c r="T1461" s="9">
        <f t="shared" si="13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t="str">
        <f t="shared" si="136"/>
        <v>publishing</v>
      </c>
      <c r="R1462" t="str">
        <f t="shared" si="137"/>
        <v>translations</v>
      </c>
      <c r="S1462" s="9">
        <f t="shared" si="134"/>
        <v>41915.896967592591</v>
      </c>
      <c r="T1462" s="9">
        <f t="shared" si="13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7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4"/>
        <v>41899.645300925928</v>
      </c>
      <c r="T1463" s="9">
        <f t="shared" si="13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4"/>
        <v>41344.662858796299</v>
      </c>
      <c r="T1464" s="9">
        <f t="shared" si="13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7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4"/>
        <v>41326.911319444444</v>
      </c>
      <c r="T1465" s="9">
        <f t="shared" si="13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4"/>
        <v>41291.661550925928</v>
      </c>
      <c r="T1466" s="9">
        <f t="shared" si="13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4"/>
        <v>40959.734398148146</v>
      </c>
      <c r="T1467" s="9">
        <f t="shared" si="13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4"/>
        <v>42340.172060185185</v>
      </c>
      <c r="T1468" s="9">
        <f t="shared" si="13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4"/>
        <v>40933.80190972222</v>
      </c>
      <c r="T1469" s="9">
        <f t="shared" si="13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4"/>
        <v>40646.014456018514</v>
      </c>
      <c r="T1470" s="9">
        <f t="shared" si="135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4"/>
        <v>41290.598483796297</v>
      </c>
      <c r="T1471" s="9">
        <f t="shared" si="13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4"/>
        <v>41250.827118055553</v>
      </c>
      <c r="T1472" s="9">
        <f t="shared" si="13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4"/>
        <v>42073.957569444443</v>
      </c>
      <c r="T1473" s="9">
        <f t="shared" si="13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(Pledged/Goal)*100</f>
        <v>138.70400000000001</v>
      </c>
      <c r="P1474" s="7">
        <f t="shared" ref="P1474:P1537" si="139">_xlfn.IFNA(IF(IFERROR((Pledged/BackersCount), 0) = 0, VALUE("0"), (Pledged/BackersCount) ), 0)</f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40">(LaunchedAt/86400) + DATE(1970, 1, 1)</f>
        <v>41533.542858796296</v>
      </c>
      <c r="T1474" s="9">
        <f t="shared" ref="T1474:T1537" si="141">(Deadline/86400) + DATE(1970, 1, 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120.51600000000001</v>
      </c>
      <c r="P1475" s="7">
        <f t="shared" si="139"/>
        <v>38.462553191489363</v>
      </c>
      <c r="Q1475" t="str">
        <f t="shared" si="136"/>
        <v>publishing</v>
      </c>
      <c r="R1475" t="str">
        <f t="shared" si="137"/>
        <v>radio &amp; podcasts</v>
      </c>
      <c r="S1475" s="9">
        <f t="shared" si="140"/>
        <v>40939.979618055557</v>
      </c>
      <c r="T1475" s="9">
        <f t="shared" si="14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si="139"/>
        <v>44.315789473684212</v>
      </c>
      <c r="Q1476" t="str">
        <f t="shared" ref="Q1476:Q1539" si="142">LEFT(N1476, (SEARCH("/", N1476)-1))</f>
        <v>publishing</v>
      </c>
      <c r="R1476" t="str">
        <f t="shared" ref="R1476:R1539" si="143">RIGHT(N1476,(LEN(N1476) - SEARCH("/",N1476)))</f>
        <v>radio &amp; podcasts</v>
      </c>
      <c r="S1476" s="9">
        <f t="shared" si="140"/>
        <v>41500.72791666667</v>
      </c>
      <c r="T1476" s="9">
        <f t="shared" si="141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40"/>
        <v>41960.722951388889</v>
      </c>
      <c r="T1477" s="9">
        <f t="shared" si="14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40"/>
        <v>40766.041921296295</v>
      </c>
      <c r="T1478" s="9">
        <f t="shared" si="14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40"/>
        <v>40840.615787037037</v>
      </c>
      <c r="T1479" s="9">
        <f t="shared" si="14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40"/>
        <v>41394.871678240743</v>
      </c>
      <c r="T1480" s="9">
        <f t="shared" si="14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0"/>
        <v>41754.745243055557</v>
      </c>
      <c r="T1481" s="9">
        <f t="shared" si="14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7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0"/>
        <v>41464.934016203704</v>
      </c>
      <c r="T1482" s="9">
        <f t="shared" si="14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7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0"/>
        <v>41550.922974537039</v>
      </c>
      <c r="T1483" s="9">
        <f t="shared" si="14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7">
        <f t="shared" si="139"/>
        <v>5</v>
      </c>
      <c r="Q1484" t="str">
        <f t="shared" si="142"/>
        <v>publishing</v>
      </c>
      <c r="R1484" t="str">
        <f t="shared" si="143"/>
        <v>fiction</v>
      </c>
      <c r="S1484" s="9">
        <f t="shared" si="140"/>
        <v>41136.858055555553</v>
      </c>
      <c r="T1484" s="9">
        <f t="shared" si="141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7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0"/>
        <v>42548.192997685182</v>
      </c>
      <c r="T1485" s="9">
        <f t="shared" si="14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t="str">
        <f t="shared" si="142"/>
        <v>publishing</v>
      </c>
      <c r="R1486" t="str">
        <f t="shared" si="143"/>
        <v>fiction</v>
      </c>
      <c r="S1486" s="9">
        <f t="shared" si="140"/>
        <v>41053.200960648144</v>
      </c>
      <c r="T1486" s="9">
        <f t="shared" si="14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0"/>
        <v>42130.795983796299</v>
      </c>
      <c r="T1487" s="9">
        <f t="shared" si="14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7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0"/>
        <v>42032.168530092589</v>
      </c>
      <c r="T1488" s="9">
        <f t="shared" si="14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t="str">
        <f t="shared" si="142"/>
        <v>publishing</v>
      </c>
      <c r="R1489" t="str">
        <f t="shared" si="143"/>
        <v>fiction</v>
      </c>
      <c r="S1489" s="9">
        <f t="shared" si="140"/>
        <v>42554.917488425926</v>
      </c>
      <c r="T1489" s="9">
        <f t="shared" si="14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7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0"/>
        <v>41614.563194444447</v>
      </c>
      <c r="T1490" s="9">
        <f t="shared" si="14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t="str">
        <f t="shared" si="142"/>
        <v>publishing</v>
      </c>
      <c r="R1491" t="str">
        <f t="shared" si="143"/>
        <v>fiction</v>
      </c>
      <c r="S1491" s="9">
        <f t="shared" si="140"/>
        <v>41198.611712962964</v>
      </c>
      <c r="T1491" s="9">
        <f t="shared" si="14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7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0"/>
        <v>41520.561041666668</v>
      </c>
      <c r="T1492" s="9">
        <f t="shared" si="14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7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0"/>
        <v>41991.713460648149</v>
      </c>
      <c r="T1493" s="9">
        <f t="shared" si="14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7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0"/>
        <v>40682.884791666671</v>
      </c>
      <c r="T1494" s="9">
        <f t="shared" si="14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t="str">
        <f t="shared" si="142"/>
        <v>publishing</v>
      </c>
      <c r="R1495" t="str">
        <f t="shared" si="143"/>
        <v>fiction</v>
      </c>
      <c r="S1495" s="9">
        <f t="shared" si="140"/>
        <v>41411.866608796292</v>
      </c>
      <c r="T1495" s="9">
        <f t="shared" si="141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7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0"/>
        <v>42067.722372685181</v>
      </c>
      <c r="T1496" s="9">
        <f t="shared" si="14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t="str">
        <f t="shared" si="142"/>
        <v>publishing</v>
      </c>
      <c r="R1497" t="str">
        <f t="shared" si="143"/>
        <v>fiction</v>
      </c>
      <c r="S1497" s="9">
        <f t="shared" si="140"/>
        <v>40752.789710648147</v>
      </c>
      <c r="T1497" s="9">
        <f t="shared" si="14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t="str">
        <f t="shared" si="142"/>
        <v>publishing</v>
      </c>
      <c r="R1498" t="str">
        <f t="shared" si="143"/>
        <v>fiction</v>
      </c>
      <c r="S1498" s="9">
        <f t="shared" si="140"/>
        <v>41838.475219907406</v>
      </c>
      <c r="T1498" s="9">
        <f t="shared" si="14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7">
        <f t="shared" si="139"/>
        <v>1</v>
      </c>
      <c r="Q1499" t="str">
        <f t="shared" si="142"/>
        <v>publishing</v>
      </c>
      <c r="R1499" t="str">
        <f t="shared" si="143"/>
        <v>fiction</v>
      </c>
      <c r="S1499" s="9">
        <f t="shared" si="140"/>
        <v>41444.64261574074</v>
      </c>
      <c r="T1499" s="9">
        <f t="shared" si="14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7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0"/>
        <v>41840.983541666668</v>
      </c>
      <c r="T1500" s="9">
        <f t="shared" si="14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7">
        <f t="shared" si="139"/>
        <v>5</v>
      </c>
      <c r="Q1501" t="str">
        <f t="shared" si="142"/>
        <v>publishing</v>
      </c>
      <c r="R1501" t="str">
        <f t="shared" si="143"/>
        <v>fiction</v>
      </c>
      <c r="S1501" s="9">
        <f t="shared" si="140"/>
        <v>42527.007326388892</v>
      </c>
      <c r="T1501" s="9">
        <f t="shared" si="14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7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0"/>
        <v>41365.904594907406</v>
      </c>
      <c r="T1502" s="9">
        <f t="shared" si="14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7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0"/>
        <v>42163.583599537036</v>
      </c>
      <c r="T1503" s="9">
        <f t="shared" si="14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7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0"/>
        <v>42426.542592592596</v>
      </c>
      <c r="T1504" s="9">
        <f t="shared" si="14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7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0"/>
        <v>42606.347233796296</v>
      </c>
      <c r="T1505" s="9">
        <f t="shared" si="14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7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0"/>
        <v>41772.657685185186</v>
      </c>
      <c r="T1506" s="9">
        <f t="shared" si="14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0"/>
        <v>42414.44332175926</v>
      </c>
      <c r="T1507" s="9">
        <f t="shared" si="14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0"/>
        <v>41814.785925925928</v>
      </c>
      <c r="T1508" s="9">
        <f t="shared" si="14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0"/>
        <v>40254.450335648144</v>
      </c>
      <c r="T1509" s="9">
        <f t="shared" si="14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7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0"/>
        <v>41786.614363425928</v>
      </c>
      <c r="T1510" s="9">
        <f t="shared" si="14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0"/>
        <v>42751.533391203702</v>
      </c>
      <c r="T1511" s="9">
        <f t="shared" si="14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7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0"/>
        <v>41809.385162037041</v>
      </c>
      <c r="T1512" s="9">
        <f t="shared" si="141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0"/>
        <v>42296.583379629628</v>
      </c>
      <c r="T1513" s="9">
        <f t="shared" si="14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0"/>
        <v>42741.684479166666</v>
      </c>
      <c r="T1514" s="9">
        <f t="shared" si="14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0"/>
        <v>41806.637337962966</v>
      </c>
      <c r="T1515" s="9">
        <f t="shared" si="14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0"/>
        <v>42234.597685185188</v>
      </c>
      <c r="T1516" s="9">
        <f t="shared" si="14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0"/>
        <v>42415.253437499996</v>
      </c>
      <c r="T1517" s="9">
        <f t="shared" si="14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0"/>
        <v>42619.466342592597</v>
      </c>
      <c r="T1518" s="9">
        <f t="shared" si="14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7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0"/>
        <v>41948.56658564815</v>
      </c>
      <c r="T1519" s="9">
        <f t="shared" si="14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7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0"/>
        <v>41760.8200462963</v>
      </c>
      <c r="T1520" s="9">
        <f t="shared" si="14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0"/>
        <v>41782.741701388892</v>
      </c>
      <c r="T1521" s="9">
        <f t="shared" si="14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0"/>
        <v>41955.857789351852</v>
      </c>
      <c r="T1522" s="9">
        <f t="shared" si="14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0"/>
        <v>42493.167719907404</v>
      </c>
      <c r="T1523" s="9">
        <f t="shared" si="14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0"/>
        <v>41899.830312500002</v>
      </c>
      <c r="T1524" s="9">
        <f t="shared" si="14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0"/>
        <v>41964.751342592594</v>
      </c>
      <c r="T1525" s="9">
        <f t="shared" si="14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7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0"/>
        <v>42756.501041666663</v>
      </c>
      <c r="T1526" s="9">
        <f t="shared" si="14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0"/>
        <v>42570.702986111108</v>
      </c>
      <c r="T1527" s="9">
        <f t="shared" si="14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0"/>
        <v>42339.276006944448</v>
      </c>
      <c r="T1528" s="9">
        <f t="shared" si="14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7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0"/>
        <v>42780.600532407407</v>
      </c>
      <c r="T1529" s="9">
        <f t="shared" si="141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0"/>
        <v>42736.732893518521</v>
      </c>
      <c r="T1530" s="9">
        <f t="shared" si="14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0"/>
        <v>42052.628703703704</v>
      </c>
      <c r="T1531" s="9">
        <f t="shared" si="14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7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0"/>
        <v>42275.76730324074</v>
      </c>
      <c r="T1532" s="9">
        <f t="shared" si="141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0"/>
        <v>41941.802384259259</v>
      </c>
      <c r="T1533" s="9">
        <f t="shared" si="14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7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0"/>
        <v>42391.475289351853</v>
      </c>
      <c r="T1534" s="9">
        <f t="shared" si="14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7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0"/>
        <v>42443.00204861111</v>
      </c>
      <c r="T1535" s="9">
        <f t="shared" si="14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0"/>
        <v>42221.674328703702</v>
      </c>
      <c r="T1536" s="9">
        <f t="shared" si="141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0"/>
        <v>42484.829062500001</v>
      </c>
      <c r="T1537" s="9">
        <f t="shared" si="14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(Pledged/Goal)*100</f>
        <v>250.30841666666666</v>
      </c>
      <c r="P1538" s="7">
        <f t="shared" ref="P1538:P1601" si="145">_xlfn.IFNA(IF(IFERROR((Pledged/BackersCount), 0) = 0, VALUE("0"), (Pledged/BackersCount) ), 0)</f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6">(LaunchedAt/86400) + DATE(1970, 1, 1)</f>
        <v>42213.802199074074</v>
      </c>
      <c r="T1538" s="9">
        <f t="shared" ref="T1538:T1601" si="147">(Deadline/86400) + DATE(1970, 1, 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179.9</v>
      </c>
      <c r="P1539" s="7">
        <f t="shared" si="145"/>
        <v>96.375</v>
      </c>
      <c r="Q1539" t="str">
        <f t="shared" si="142"/>
        <v>photography</v>
      </c>
      <c r="R1539" t="str">
        <f t="shared" si="143"/>
        <v>photobooks</v>
      </c>
      <c r="S1539" s="9">
        <f t="shared" si="146"/>
        <v>42552.315127314811</v>
      </c>
      <c r="T1539" s="9">
        <f t="shared" si="147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7">
        <f t="shared" si="145"/>
        <v>156.17391304347825</v>
      </c>
      <c r="Q1540" t="str">
        <f t="shared" ref="Q1540:Q1603" si="148">LEFT(N1540, (SEARCH("/", N1540)-1))</f>
        <v>photography</v>
      </c>
      <c r="R1540" t="str">
        <f t="shared" ref="R1540:R1603" si="149">RIGHT(N1540,(LEN(N1540) - SEARCH("/",N1540)))</f>
        <v>photobooks</v>
      </c>
      <c r="S1540" s="9">
        <f t="shared" si="146"/>
        <v>41981.782060185185</v>
      </c>
      <c r="T1540" s="9">
        <f t="shared" si="147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7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6"/>
        <v>42705.91920138889</v>
      </c>
      <c r="T1541" s="9">
        <f t="shared" si="147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6"/>
        <v>41939.00712962963</v>
      </c>
      <c r="T1542" s="9">
        <f t="shared" si="14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7">
        <f t="shared" si="145"/>
        <v>3</v>
      </c>
      <c r="Q1543" t="str">
        <f t="shared" si="148"/>
        <v>photography</v>
      </c>
      <c r="R1543" t="str">
        <f t="shared" si="149"/>
        <v>nature</v>
      </c>
      <c r="S1543" s="9">
        <f t="shared" si="146"/>
        <v>41974.712245370371</v>
      </c>
      <c r="T1543" s="9">
        <f t="shared" si="14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6"/>
        <v>42170.996527777781</v>
      </c>
      <c r="T1544" s="9">
        <f t="shared" si="147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7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6"/>
        <v>41935.509652777779</v>
      </c>
      <c r="T1545" s="9">
        <f t="shared" si="147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t="str">
        <f t="shared" si="148"/>
        <v>photography</v>
      </c>
      <c r="R1546" t="str">
        <f t="shared" si="149"/>
        <v>nature</v>
      </c>
      <c r="S1546" s="9">
        <f t="shared" si="146"/>
        <v>42053.051203703704</v>
      </c>
      <c r="T1546" s="9">
        <f t="shared" si="14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9">
        <f t="shared" si="146"/>
        <v>42031.884652777779</v>
      </c>
      <c r="T1547" s="9">
        <f t="shared" si="147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7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6"/>
        <v>41839.212951388887</v>
      </c>
      <c r="T1548" s="9">
        <f t="shared" si="147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t="str">
        <f t="shared" si="148"/>
        <v>photography</v>
      </c>
      <c r="R1549" t="str">
        <f t="shared" si="149"/>
        <v>nature</v>
      </c>
      <c r="S1549" s="9">
        <f t="shared" si="146"/>
        <v>42782.426875000005</v>
      </c>
      <c r="T1549" s="9">
        <f t="shared" si="147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7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6"/>
        <v>42286.88217592593</v>
      </c>
      <c r="T1550" s="9">
        <f t="shared" si="147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6"/>
        <v>42281.136099537034</v>
      </c>
      <c r="T1551" s="9">
        <f t="shared" si="147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7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6"/>
        <v>42472.449467592596</v>
      </c>
      <c r="T1552" s="9">
        <f t="shared" si="147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t="str">
        <f t="shared" si="148"/>
        <v>photography</v>
      </c>
      <c r="R1553" t="str">
        <f t="shared" si="149"/>
        <v>nature</v>
      </c>
      <c r="S1553" s="9">
        <f t="shared" si="146"/>
        <v>42121.824525462958</v>
      </c>
      <c r="T1553" s="9">
        <f t="shared" si="147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7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6"/>
        <v>41892.688750000001</v>
      </c>
      <c r="T1554" s="9">
        <f t="shared" si="147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t="str">
        <f t="shared" si="148"/>
        <v>photography</v>
      </c>
      <c r="R1555" t="str">
        <f t="shared" si="149"/>
        <v>nature</v>
      </c>
      <c r="S1555" s="9">
        <f t="shared" si="146"/>
        <v>42219.282951388886</v>
      </c>
      <c r="T1555" s="9">
        <f t="shared" si="147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t="str">
        <f t="shared" si="148"/>
        <v>photography</v>
      </c>
      <c r="R1556" t="str">
        <f t="shared" si="149"/>
        <v>nature</v>
      </c>
      <c r="S1556" s="9">
        <f t="shared" si="146"/>
        <v>42188.252199074079</v>
      </c>
      <c r="T1556" s="9">
        <f t="shared" si="14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t="str">
        <f t="shared" si="148"/>
        <v>photography</v>
      </c>
      <c r="R1557" t="str">
        <f t="shared" si="149"/>
        <v>nature</v>
      </c>
      <c r="S1557" s="9">
        <f t="shared" si="146"/>
        <v>42241.613796296297</v>
      </c>
      <c r="T1557" s="9">
        <f t="shared" si="14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7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6"/>
        <v>42525.153055555551</v>
      </c>
      <c r="T1558" s="9">
        <f t="shared" si="147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6"/>
        <v>41871.65315972222</v>
      </c>
      <c r="T1559" s="9">
        <f t="shared" si="147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7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6"/>
        <v>42185.397673611107</v>
      </c>
      <c r="T1560" s="9">
        <f t="shared" si="147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7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6"/>
        <v>42108.053229166668</v>
      </c>
      <c r="T1561" s="9">
        <f t="shared" si="147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7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6"/>
        <v>41936.020752314813</v>
      </c>
      <c r="T1562" s="9">
        <f t="shared" si="147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7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6"/>
        <v>41555.041701388887</v>
      </c>
      <c r="T1563" s="9">
        <f t="shared" si="147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t="str">
        <f t="shared" si="148"/>
        <v>publishing</v>
      </c>
      <c r="R1564" t="str">
        <f t="shared" si="149"/>
        <v>art books</v>
      </c>
      <c r="S1564" s="9">
        <f t="shared" si="146"/>
        <v>40079.566157407404</v>
      </c>
      <c r="T1564" s="9">
        <f t="shared" si="147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7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6"/>
        <v>41652.742488425924</v>
      </c>
      <c r="T1565" s="9">
        <f t="shared" si="147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7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6"/>
        <v>42121.367002314815</v>
      </c>
      <c r="T1566" s="9">
        <f t="shared" si="147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6"/>
        <v>40672.729872685188</v>
      </c>
      <c r="T1567" s="9">
        <f t="shared" si="147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7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6"/>
        <v>42549.916712962964</v>
      </c>
      <c r="T1568" s="9">
        <f t="shared" si="147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7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6"/>
        <v>41671.93686342593</v>
      </c>
      <c r="T1569" s="9">
        <f t="shared" si="147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7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6"/>
        <v>41962.062326388885</v>
      </c>
      <c r="T1570" s="9">
        <f t="shared" si="147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t="str">
        <f t="shared" si="148"/>
        <v>publishing</v>
      </c>
      <c r="R1571" t="str">
        <f t="shared" si="149"/>
        <v>art books</v>
      </c>
      <c r="S1571" s="9">
        <f t="shared" si="146"/>
        <v>41389.679560185185</v>
      </c>
      <c r="T1571" s="9">
        <f t="shared" si="14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7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6"/>
        <v>42438.813449074078</v>
      </c>
      <c r="T1572" s="9">
        <f t="shared" si="147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7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6"/>
        <v>42144.769479166665</v>
      </c>
      <c r="T1573" s="9">
        <f t="shared" si="147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6"/>
        <v>42404.033090277779</v>
      </c>
      <c r="T1574" s="9">
        <f t="shared" si="147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7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6"/>
        <v>42786.000023148154</v>
      </c>
      <c r="T1575" s="9">
        <f t="shared" si="147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7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6"/>
        <v>42017.927418981482</v>
      </c>
      <c r="T1576" s="9">
        <f t="shared" si="147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6"/>
        <v>41799.524259259255</v>
      </c>
      <c r="T1577" s="9">
        <f t="shared" si="147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6"/>
        <v>42140.879259259258</v>
      </c>
      <c r="T1578" s="9">
        <f t="shared" si="147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7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6"/>
        <v>41054.847777777773</v>
      </c>
      <c r="T1579" s="9">
        <f t="shared" si="147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7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6"/>
        <v>40399.065868055557</v>
      </c>
      <c r="T1580" s="9">
        <f t="shared" si="147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7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6"/>
        <v>41481.996423611112</v>
      </c>
      <c r="T1581" s="9">
        <f t="shared" si="147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t="str">
        <f t="shared" si="148"/>
        <v>publishing</v>
      </c>
      <c r="R1582" t="str">
        <f t="shared" si="149"/>
        <v>art books</v>
      </c>
      <c r="S1582" s="9">
        <f t="shared" si="146"/>
        <v>40990.050069444442</v>
      </c>
      <c r="T1582" s="9">
        <f t="shared" si="147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7">
        <f t="shared" si="145"/>
        <v>5</v>
      </c>
      <c r="Q1583" t="str">
        <f t="shared" si="148"/>
        <v>photography</v>
      </c>
      <c r="R1583" t="str">
        <f t="shared" si="149"/>
        <v>places</v>
      </c>
      <c r="S1583" s="9">
        <f t="shared" si="146"/>
        <v>42325.448958333334</v>
      </c>
      <c r="T1583" s="9">
        <f t="shared" si="147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7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6"/>
        <v>42246.789965277778</v>
      </c>
      <c r="T1584" s="9">
        <f t="shared" si="147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7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6"/>
        <v>41877.904988425929</v>
      </c>
      <c r="T1585" s="9">
        <f t="shared" si="147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t="str">
        <f t="shared" si="148"/>
        <v>photography</v>
      </c>
      <c r="R1586" t="str">
        <f t="shared" si="149"/>
        <v>places</v>
      </c>
      <c r="S1586" s="9">
        <f t="shared" si="146"/>
        <v>41779.649317129632</v>
      </c>
      <c r="T1586" s="9">
        <f t="shared" si="147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6"/>
        <v>42707.895462962959</v>
      </c>
      <c r="T1587" s="9">
        <f t="shared" si="147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t="str">
        <f t="shared" si="148"/>
        <v>photography</v>
      </c>
      <c r="R1588" t="str">
        <f t="shared" si="149"/>
        <v>places</v>
      </c>
      <c r="S1588" s="9">
        <f t="shared" si="146"/>
        <v>42069.104421296295</v>
      </c>
      <c r="T1588" s="9">
        <f t="shared" si="147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7">
        <f t="shared" si="145"/>
        <v>1</v>
      </c>
      <c r="Q1589" t="str">
        <f t="shared" si="148"/>
        <v>photography</v>
      </c>
      <c r="R1589" t="str">
        <f t="shared" si="149"/>
        <v>places</v>
      </c>
      <c r="S1589" s="9">
        <f t="shared" si="146"/>
        <v>41956.950983796298</v>
      </c>
      <c r="T1589" s="9">
        <f t="shared" si="147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t="str">
        <f t="shared" si="148"/>
        <v>photography</v>
      </c>
      <c r="R1590" t="str">
        <f t="shared" si="149"/>
        <v>places</v>
      </c>
      <c r="S1590" s="9">
        <f t="shared" si="146"/>
        <v>42005.24998842593</v>
      </c>
      <c r="T1590" s="9">
        <f t="shared" si="147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t="str">
        <f t="shared" si="148"/>
        <v>photography</v>
      </c>
      <c r="R1591" t="str">
        <f t="shared" si="149"/>
        <v>places</v>
      </c>
      <c r="S1591" s="9">
        <f t="shared" si="146"/>
        <v>42256.984791666662</v>
      </c>
      <c r="T1591" s="9">
        <f t="shared" si="147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7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6"/>
        <v>42240.857222222221</v>
      </c>
      <c r="T1592" s="9">
        <f t="shared" si="147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7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6"/>
        <v>42433.726168981477</v>
      </c>
      <c r="T1593" s="9">
        <f t="shared" si="147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t="str">
        <f t="shared" si="148"/>
        <v>photography</v>
      </c>
      <c r="R1594" t="str">
        <f t="shared" si="149"/>
        <v>places</v>
      </c>
      <c r="S1594" s="9">
        <f t="shared" si="146"/>
        <v>42046.072743055556</v>
      </c>
      <c r="T1594" s="9">
        <f t="shared" si="147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7">
        <f t="shared" si="145"/>
        <v>1</v>
      </c>
      <c r="Q1595" t="str">
        <f t="shared" si="148"/>
        <v>photography</v>
      </c>
      <c r="R1595" t="str">
        <f t="shared" si="149"/>
        <v>places</v>
      </c>
      <c r="S1595" s="9">
        <f t="shared" si="146"/>
        <v>42033.845543981486</v>
      </c>
      <c r="T1595" s="9">
        <f t="shared" si="147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7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6"/>
        <v>42445.712754629625</v>
      </c>
      <c r="T1596" s="9">
        <f t="shared" si="147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6"/>
        <v>41780.050092592595</v>
      </c>
      <c r="T1597" s="9">
        <f t="shared" si="147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7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6"/>
        <v>41941.430196759262</v>
      </c>
      <c r="T1598" s="9">
        <f t="shared" si="147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t="str">
        <f t="shared" si="148"/>
        <v>photography</v>
      </c>
      <c r="R1599" t="str">
        <f t="shared" si="149"/>
        <v>places</v>
      </c>
      <c r="S1599" s="9">
        <f t="shared" si="146"/>
        <v>42603.354131944448</v>
      </c>
      <c r="T1599" s="9">
        <f t="shared" si="147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7">
        <f t="shared" si="145"/>
        <v>1</v>
      </c>
      <c r="Q1600" t="str">
        <f t="shared" si="148"/>
        <v>photography</v>
      </c>
      <c r="R1600" t="str">
        <f t="shared" si="149"/>
        <v>places</v>
      </c>
      <c r="S1600" s="9">
        <f t="shared" si="146"/>
        <v>42151.667337962965</v>
      </c>
      <c r="T1600" s="9">
        <f t="shared" si="147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t="str">
        <f t="shared" si="148"/>
        <v>photography</v>
      </c>
      <c r="R1601" t="str">
        <f t="shared" si="149"/>
        <v>places</v>
      </c>
      <c r="S1601" s="9">
        <f t="shared" si="146"/>
        <v>42438.53907407407</v>
      </c>
      <c r="T1601" s="9">
        <f t="shared" si="147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(Pledged/Goal)*100</f>
        <v>7.3400000000000007</v>
      </c>
      <c r="P1602" s="7">
        <f t="shared" ref="P1602:P1665" si="151">_xlfn.IFNA(IF(IFERROR((Pledged/BackersCount), 0) = 0, VALUE("0"), (Pledged/BackersCount) ), 0)</f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2">(LaunchedAt/86400) + DATE(1970, 1, 1)</f>
        <v>41791.057314814811</v>
      </c>
      <c r="T1602" s="9">
        <f t="shared" ref="T1602:T1665" si="153">(Deadline/86400) + DATE(1970, 1, 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108.2492</v>
      </c>
      <c r="P1603" s="7">
        <f t="shared" si="151"/>
        <v>48.325535714285714</v>
      </c>
      <c r="Q1603" t="str">
        <f t="shared" si="148"/>
        <v>music</v>
      </c>
      <c r="R1603" t="str">
        <f t="shared" si="149"/>
        <v>rock</v>
      </c>
      <c r="S1603" s="9">
        <f t="shared" si="152"/>
        <v>40638.092974537038</v>
      </c>
      <c r="T1603" s="9">
        <f t="shared" si="15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si="151"/>
        <v>46.953125</v>
      </c>
      <c r="Q1604" t="str">
        <f t="shared" ref="Q1604:Q1667" si="154">LEFT(N1604, (SEARCH("/", N1604)-1))</f>
        <v>music</v>
      </c>
      <c r="R1604" t="str">
        <f t="shared" ref="R1604:R1667" si="155">RIGHT(N1604,(LEN(N1604) - SEARCH("/",N1604)))</f>
        <v>rock</v>
      </c>
      <c r="S1604" s="9">
        <f t="shared" si="152"/>
        <v>40788.297650462962</v>
      </c>
      <c r="T1604" s="9">
        <f t="shared" si="15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7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2"/>
        <v>40876.169664351852</v>
      </c>
      <c r="T1605" s="9">
        <f t="shared" si="15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2"/>
        <v>40945.845312500001</v>
      </c>
      <c r="T1606" s="9">
        <f t="shared" si="15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2"/>
        <v>40747.012881944444</v>
      </c>
      <c r="T1607" s="9">
        <f t="shared" si="15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2"/>
        <v>40536.111550925925</v>
      </c>
      <c r="T1608" s="9">
        <f t="shared" si="15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2"/>
        <v>41053.80846064815</v>
      </c>
      <c r="T1609" s="9">
        <f t="shared" si="15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2"/>
        <v>41607.83085648148</v>
      </c>
      <c r="T1610" s="9">
        <f t="shared" si="15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1"/>
        <v>443.75</v>
      </c>
      <c r="Q1611" t="str">
        <f t="shared" si="154"/>
        <v>music</v>
      </c>
      <c r="R1611" t="str">
        <f t="shared" si="155"/>
        <v>rock</v>
      </c>
      <c r="S1611" s="9">
        <f t="shared" si="152"/>
        <v>40796.001261574071</v>
      </c>
      <c r="T1611" s="9">
        <f t="shared" si="15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2"/>
        <v>41228.924884259257</v>
      </c>
      <c r="T1612" s="9">
        <f t="shared" si="15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2"/>
        <v>41409.00037037037</v>
      </c>
      <c r="T1613" s="9">
        <f t="shared" si="15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7">
        <f t="shared" si="151"/>
        <v>50</v>
      </c>
      <c r="Q1614" t="str">
        <f t="shared" si="154"/>
        <v>music</v>
      </c>
      <c r="R1614" t="str">
        <f t="shared" si="155"/>
        <v>rock</v>
      </c>
      <c r="S1614" s="9">
        <f t="shared" si="152"/>
        <v>41246.874814814815</v>
      </c>
      <c r="T1614" s="9">
        <f t="shared" si="15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7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2"/>
        <v>41082.069467592592</v>
      </c>
      <c r="T1615" s="9">
        <f t="shared" si="15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7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2"/>
        <v>41794.981122685189</v>
      </c>
      <c r="T1616" s="9">
        <f t="shared" si="15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2"/>
        <v>40845.050879629627</v>
      </c>
      <c r="T1617" s="9">
        <f t="shared" si="15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2"/>
        <v>41194.715520833335</v>
      </c>
      <c r="T1618" s="9">
        <f t="shared" si="15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2"/>
        <v>41546.664212962962</v>
      </c>
      <c r="T1619" s="9">
        <f t="shared" si="15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2"/>
        <v>41301.654340277775</v>
      </c>
      <c r="T1620" s="9">
        <f t="shared" si="15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2"/>
        <v>41876.186180555553</v>
      </c>
      <c r="T1621" s="9">
        <f t="shared" si="15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7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2"/>
        <v>41321.339583333334</v>
      </c>
      <c r="T1622" s="9">
        <f t="shared" si="15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2"/>
        <v>41003.60665509259</v>
      </c>
      <c r="T1623" s="9">
        <f t="shared" si="15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2"/>
        <v>41950.294837962967</v>
      </c>
      <c r="T1624" s="9">
        <f t="shared" si="15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2"/>
        <v>41453.688530092593</v>
      </c>
      <c r="T1625" s="9">
        <f t="shared" si="15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4"/>
        <v>music</v>
      </c>
      <c r="R1626" t="str">
        <f t="shared" si="155"/>
        <v>rock</v>
      </c>
      <c r="S1626" s="9">
        <f t="shared" si="152"/>
        <v>41243.367303240739</v>
      </c>
      <c r="T1626" s="9">
        <f t="shared" si="15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2"/>
        <v>41135.699687500004</v>
      </c>
      <c r="T1627" s="9">
        <f t="shared" si="15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7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2"/>
        <v>41579.847997685181</v>
      </c>
      <c r="T1628" s="9">
        <f t="shared" si="15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2"/>
        <v>41205.707048611112</v>
      </c>
      <c r="T1629" s="9">
        <f t="shared" si="15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1"/>
        <v>45.875</v>
      </c>
      <c r="Q1630" t="str">
        <f t="shared" si="154"/>
        <v>music</v>
      </c>
      <c r="R1630" t="str">
        <f t="shared" si="155"/>
        <v>rock</v>
      </c>
      <c r="S1630" s="9">
        <f t="shared" si="152"/>
        <v>41774.737060185187</v>
      </c>
      <c r="T1630" s="9">
        <f t="shared" si="15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7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2"/>
        <v>41645.867280092592</v>
      </c>
      <c r="T1631" s="9">
        <f t="shared" si="15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2"/>
        <v>40939.837673611109</v>
      </c>
      <c r="T1632" s="9">
        <f t="shared" si="15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2"/>
        <v>41164.859502314815</v>
      </c>
      <c r="T1633" s="9">
        <f t="shared" si="15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7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2"/>
        <v>40750.340902777782</v>
      </c>
      <c r="T1634" s="9">
        <f t="shared" si="15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2"/>
        <v>40896.883750000001</v>
      </c>
      <c r="T1635" s="9">
        <f t="shared" si="15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7">
        <f t="shared" si="151"/>
        <v>62.8125</v>
      </c>
      <c r="Q1636" t="str">
        <f t="shared" si="154"/>
        <v>music</v>
      </c>
      <c r="R1636" t="str">
        <f t="shared" si="155"/>
        <v>rock</v>
      </c>
      <c r="S1636" s="9">
        <f t="shared" si="152"/>
        <v>40658.189826388887</v>
      </c>
      <c r="T1636" s="9">
        <f t="shared" si="15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2"/>
        <v>42502.868761574078</v>
      </c>
      <c r="T1637" s="9">
        <f t="shared" si="15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2"/>
        <v>40663.08666666667</v>
      </c>
      <c r="T1638" s="9">
        <f t="shared" si="15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1"/>
        <v>34.6</v>
      </c>
      <c r="Q1639" t="str">
        <f t="shared" si="154"/>
        <v>music</v>
      </c>
      <c r="R1639" t="str">
        <f t="shared" si="155"/>
        <v>rock</v>
      </c>
      <c r="S1639" s="9">
        <f t="shared" si="152"/>
        <v>40122.751620370371</v>
      </c>
      <c r="T1639" s="9">
        <f t="shared" si="15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2"/>
        <v>41288.68712962963</v>
      </c>
      <c r="T1640" s="9">
        <f t="shared" si="15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2"/>
        <v>40941.652372685188</v>
      </c>
      <c r="T1641" s="9">
        <f t="shared" si="15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2"/>
        <v>40379.23096064815</v>
      </c>
      <c r="T1642" s="9">
        <f t="shared" si="15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1"/>
        <v>97.5</v>
      </c>
      <c r="Q1643" t="str">
        <f t="shared" si="154"/>
        <v>music</v>
      </c>
      <c r="R1643" t="str">
        <f t="shared" si="155"/>
        <v>pop</v>
      </c>
      <c r="S1643" s="9">
        <f t="shared" si="152"/>
        <v>41962.596574074079</v>
      </c>
      <c r="T1643" s="9">
        <f t="shared" si="15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2"/>
        <v>40688.024618055555</v>
      </c>
      <c r="T1644" s="9">
        <f t="shared" si="15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7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2"/>
        <v>41146.824212962965</v>
      </c>
      <c r="T1645" s="9">
        <f t="shared" si="15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1"/>
        <v>85.546875</v>
      </c>
      <c r="Q1646" t="str">
        <f t="shared" si="154"/>
        <v>music</v>
      </c>
      <c r="R1646" t="str">
        <f t="shared" si="155"/>
        <v>pop</v>
      </c>
      <c r="S1646" s="9">
        <f t="shared" si="152"/>
        <v>41175.05972222222</v>
      </c>
      <c r="T1646" s="9">
        <f t="shared" si="15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7">
        <f t="shared" si="151"/>
        <v>554</v>
      </c>
      <c r="Q1647" t="str">
        <f t="shared" si="154"/>
        <v>music</v>
      </c>
      <c r="R1647" t="str">
        <f t="shared" si="155"/>
        <v>pop</v>
      </c>
      <c r="S1647" s="9">
        <f t="shared" si="152"/>
        <v>41521.617361111115</v>
      </c>
      <c r="T1647" s="9">
        <f t="shared" si="15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2"/>
        <v>41833.450266203705</v>
      </c>
      <c r="T1648" s="9">
        <f t="shared" si="15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7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2"/>
        <v>41039.409456018519</v>
      </c>
      <c r="T1649" s="9">
        <f t="shared" si="15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7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2"/>
        <v>40592.704652777778</v>
      </c>
      <c r="T1650" s="9">
        <f t="shared" si="15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2"/>
        <v>41737.684664351851</v>
      </c>
      <c r="T1651" s="9">
        <f t="shared" si="15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1"/>
        <v>88.46875</v>
      </c>
      <c r="Q1652" t="str">
        <f t="shared" si="154"/>
        <v>music</v>
      </c>
      <c r="R1652" t="str">
        <f t="shared" si="155"/>
        <v>pop</v>
      </c>
      <c r="S1652" s="9">
        <f t="shared" si="152"/>
        <v>41526.435613425929</v>
      </c>
      <c r="T1652" s="9">
        <f t="shared" si="15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1"/>
        <v>100.75</v>
      </c>
      <c r="Q1653" t="str">
        <f t="shared" si="154"/>
        <v>music</v>
      </c>
      <c r="R1653" t="str">
        <f t="shared" si="155"/>
        <v>pop</v>
      </c>
      <c r="S1653" s="9">
        <f t="shared" si="152"/>
        <v>40625.900694444441</v>
      </c>
      <c r="T1653" s="9">
        <f t="shared" si="15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7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2"/>
        <v>41572.492974537039</v>
      </c>
      <c r="T1654" s="9">
        <f t="shared" si="15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2"/>
        <v>40626.834444444445</v>
      </c>
      <c r="T1655" s="9">
        <f t="shared" si="15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7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2"/>
        <v>40987.890740740739</v>
      </c>
      <c r="T1656" s="9">
        <f t="shared" si="15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2"/>
        <v>40974.791898148149</v>
      </c>
      <c r="T1657" s="9">
        <f t="shared" si="15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7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2"/>
        <v>41226.928842592592</v>
      </c>
      <c r="T1658" s="9">
        <f t="shared" si="15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2"/>
        <v>41023.782037037039</v>
      </c>
      <c r="T1659" s="9">
        <f t="shared" si="15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2"/>
        <v>41223.22184027778</v>
      </c>
      <c r="T1660" s="9">
        <f t="shared" si="15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7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2"/>
        <v>41596.913437499999</v>
      </c>
      <c r="T1661" s="9">
        <f t="shared" si="15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2"/>
        <v>42459.693865740745</v>
      </c>
      <c r="T1662" s="9">
        <f t="shared" si="15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2"/>
        <v>42343.998043981483</v>
      </c>
      <c r="T1663" s="9">
        <f t="shared" si="15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2"/>
        <v>40848.198333333334</v>
      </c>
      <c r="T1664" s="9">
        <f t="shared" si="15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4"/>
        <v>music</v>
      </c>
      <c r="R1665" t="str">
        <f t="shared" si="155"/>
        <v>pop</v>
      </c>
      <c r="S1665" s="9">
        <f t="shared" si="152"/>
        <v>42006.02207175926</v>
      </c>
      <c r="T1665" s="9">
        <f t="shared" si="15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(Pledged/Goal)*100</f>
        <v>122.40879999999999</v>
      </c>
      <c r="P1666" s="7">
        <f t="shared" ref="P1666:P1729" si="157">_xlfn.IFNA(IF(IFERROR((Pledged/BackersCount), 0) = 0, VALUE("0"), (Pledged/BackersCount) ), 0)</f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8">(LaunchedAt/86400) + DATE(1970, 1, 1)</f>
        <v>40939.761782407411</v>
      </c>
      <c r="T1666" s="9">
        <f t="shared" ref="T1666:T1729" si="159">(Deadline/86400) + DATE(1970, 1, 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119.45714285714286</v>
      </c>
      <c r="P1667" s="7">
        <f t="shared" si="157"/>
        <v>44.956989247311824</v>
      </c>
      <c r="Q1667" t="str">
        <f t="shared" si="154"/>
        <v>music</v>
      </c>
      <c r="R1667" t="str">
        <f t="shared" si="155"/>
        <v>pop</v>
      </c>
      <c r="S1667" s="9">
        <f t="shared" si="158"/>
        <v>40564.649456018517</v>
      </c>
      <c r="T1667" s="9">
        <f t="shared" si="159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si="157"/>
        <v>41.04081632653061</v>
      </c>
      <c r="Q1668" t="str">
        <f t="shared" ref="Q1668:Q1731" si="160">LEFT(N1668, (SEARCH("/", N1668)-1))</f>
        <v>music</v>
      </c>
      <c r="R1668" t="str">
        <f t="shared" ref="R1668:R1731" si="161">RIGHT(N1668,(LEN(N1668) - SEARCH("/",N1668)))</f>
        <v>pop</v>
      </c>
      <c r="S1668" s="9">
        <f t="shared" si="158"/>
        <v>41331.253159722226</v>
      </c>
      <c r="T1668" s="9">
        <f t="shared" si="15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8"/>
        <v>41682.0705787037</v>
      </c>
      <c r="T1669" s="9">
        <f t="shared" si="15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8"/>
        <v>40845.149756944447</v>
      </c>
      <c r="T1670" s="9">
        <f t="shared" si="15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57"/>
        <v>53.75</v>
      </c>
      <c r="Q1671" t="str">
        <f t="shared" si="160"/>
        <v>music</v>
      </c>
      <c r="R1671" t="str">
        <f t="shared" si="161"/>
        <v>pop</v>
      </c>
      <c r="S1671" s="9">
        <f t="shared" si="158"/>
        <v>42461.885138888887</v>
      </c>
      <c r="T1671" s="9">
        <f t="shared" si="15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7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8"/>
        <v>40313.930543981478</v>
      </c>
      <c r="T1672" s="9">
        <f t="shared" si="15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7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8"/>
        <v>42553.54414351852</v>
      </c>
      <c r="T1673" s="9">
        <f t="shared" si="15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8"/>
        <v>41034.656597222223</v>
      </c>
      <c r="T1674" s="9">
        <f t="shared" si="15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7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8"/>
        <v>42039.878379629634</v>
      </c>
      <c r="T1675" s="9">
        <f t="shared" si="15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8"/>
        <v>42569.605393518519</v>
      </c>
      <c r="T1676" s="9">
        <f t="shared" si="15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8"/>
        <v>40802.733101851853</v>
      </c>
      <c r="T1677" s="9">
        <f t="shared" si="15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8"/>
        <v>40973.726238425923</v>
      </c>
      <c r="T1678" s="9">
        <f t="shared" si="15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8"/>
        <v>42416.407129629632</v>
      </c>
      <c r="T1679" s="9">
        <f t="shared" si="15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7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8"/>
        <v>41662.854988425926</v>
      </c>
      <c r="T1680" s="9">
        <f t="shared" si="15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60"/>
        <v>music</v>
      </c>
      <c r="R1681" t="str">
        <f t="shared" si="161"/>
        <v>pop</v>
      </c>
      <c r="S1681" s="9">
        <f t="shared" si="158"/>
        <v>40723.068807870368</v>
      </c>
      <c r="T1681" s="9">
        <f t="shared" si="15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57"/>
        <v>47</v>
      </c>
      <c r="Q1682" t="str">
        <f t="shared" si="160"/>
        <v>music</v>
      </c>
      <c r="R1682" t="str">
        <f t="shared" si="161"/>
        <v>pop</v>
      </c>
      <c r="S1682" s="9">
        <f t="shared" si="158"/>
        <v>41802.757719907408</v>
      </c>
      <c r="T1682" s="9">
        <f t="shared" si="15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8"/>
        <v>42774.121342592596</v>
      </c>
      <c r="T1683" s="9">
        <f t="shared" si="15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t="str">
        <f t="shared" si="160"/>
        <v>music</v>
      </c>
      <c r="R1684" t="str">
        <f t="shared" si="161"/>
        <v>faith</v>
      </c>
      <c r="S1684" s="9">
        <f t="shared" si="158"/>
        <v>42779.21365740741</v>
      </c>
      <c r="T1684" s="9">
        <f t="shared" si="15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7">
        <f t="shared" si="157"/>
        <v>76</v>
      </c>
      <c r="Q1685" t="str">
        <f t="shared" si="160"/>
        <v>music</v>
      </c>
      <c r="R1685" t="str">
        <f t="shared" si="161"/>
        <v>faith</v>
      </c>
      <c r="S1685" s="9">
        <f t="shared" si="158"/>
        <v>42808.781689814816</v>
      </c>
      <c r="T1685" s="9">
        <f t="shared" si="15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8"/>
        <v>42783.815289351856</v>
      </c>
      <c r="T1686" s="9">
        <f t="shared" si="15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7">
        <f t="shared" si="157"/>
        <v>24</v>
      </c>
      <c r="Q1687" t="str">
        <f t="shared" si="160"/>
        <v>music</v>
      </c>
      <c r="R1687" t="str">
        <f t="shared" si="161"/>
        <v>faith</v>
      </c>
      <c r="S1687" s="9">
        <f t="shared" si="158"/>
        <v>42788.2502662037</v>
      </c>
      <c r="T1687" s="9">
        <f t="shared" si="15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7">
        <f t="shared" si="157"/>
        <v>18</v>
      </c>
      <c r="Q1688" t="str">
        <f t="shared" si="160"/>
        <v>music</v>
      </c>
      <c r="R1688" t="str">
        <f t="shared" si="161"/>
        <v>faith</v>
      </c>
      <c r="S1688" s="9">
        <f t="shared" si="158"/>
        <v>42792.843969907408</v>
      </c>
      <c r="T1688" s="9">
        <f t="shared" si="15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7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8"/>
        <v>42802.046817129631</v>
      </c>
      <c r="T1689" s="9">
        <f t="shared" si="15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7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8"/>
        <v>42804.534652777773</v>
      </c>
      <c r="T1690" s="9">
        <f t="shared" si="15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8"/>
        <v>42780.942476851851</v>
      </c>
      <c r="T1691" s="9">
        <f t="shared" si="15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7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8"/>
        <v>42801.43104166667</v>
      </c>
      <c r="T1692" s="9">
        <f t="shared" si="15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7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8"/>
        <v>42795.701481481483</v>
      </c>
      <c r="T1693" s="9">
        <f t="shared" si="15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7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8"/>
        <v>42788.151238425926</v>
      </c>
      <c r="T1694" s="9">
        <f t="shared" si="15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7">
        <f t="shared" si="157"/>
        <v>35</v>
      </c>
      <c r="Q1695" t="str">
        <f t="shared" si="160"/>
        <v>music</v>
      </c>
      <c r="R1695" t="str">
        <f t="shared" si="161"/>
        <v>faith</v>
      </c>
      <c r="S1695" s="9">
        <f t="shared" si="158"/>
        <v>42803.920277777783</v>
      </c>
      <c r="T1695" s="9">
        <f t="shared" si="15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7">
        <f t="shared" si="157"/>
        <v>5</v>
      </c>
      <c r="Q1696" t="str">
        <f t="shared" si="160"/>
        <v>music</v>
      </c>
      <c r="R1696" t="str">
        <f t="shared" si="161"/>
        <v>faith</v>
      </c>
      <c r="S1696" s="9">
        <f t="shared" si="158"/>
        <v>42791.669837962967</v>
      </c>
      <c r="T1696" s="9">
        <f t="shared" si="15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8"/>
        <v>42801.031412037039</v>
      </c>
      <c r="T1697" s="9">
        <f t="shared" si="15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t="str">
        <f t="shared" si="160"/>
        <v>music</v>
      </c>
      <c r="R1698" t="str">
        <f t="shared" si="161"/>
        <v>faith</v>
      </c>
      <c r="S1698" s="9">
        <f t="shared" si="158"/>
        <v>42796.069571759261</v>
      </c>
      <c r="T1698" s="9">
        <f t="shared" si="15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7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8"/>
        <v>42805.032962962963</v>
      </c>
      <c r="T1699" s="9">
        <f t="shared" si="15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t="str">
        <f t="shared" si="160"/>
        <v>music</v>
      </c>
      <c r="R1700" t="str">
        <f t="shared" si="161"/>
        <v>faith</v>
      </c>
      <c r="S1700" s="9">
        <f t="shared" si="158"/>
        <v>42796.207870370374</v>
      </c>
      <c r="T1700" s="9">
        <f t="shared" si="15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7">
        <f t="shared" si="157"/>
        <v>54</v>
      </c>
      <c r="Q1701" t="str">
        <f t="shared" si="160"/>
        <v>music</v>
      </c>
      <c r="R1701" t="str">
        <f t="shared" si="161"/>
        <v>faith</v>
      </c>
      <c r="S1701" s="9">
        <f t="shared" si="158"/>
        <v>42806.863946759258</v>
      </c>
      <c r="T1701" s="9">
        <f t="shared" si="15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7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8"/>
        <v>42796.071643518517</v>
      </c>
      <c r="T1702" s="9">
        <f t="shared" si="15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7">
        <f t="shared" si="157"/>
        <v>5</v>
      </c>
      <c r="Q1703" t="str">
        <f t="shared" si="160"/>
        <v>music</v>
      </c>
      <c r="R1703" t="str">
        <f t="shared" si="161"/>
        <v>faith</v>
      </c>
      <c r="S1703" s="9">
        <f t="shared" si="158"/>
        <v>41989.664409722223</v>
      </c>
      <c r="T1703" s="9">
        <f t="shared" si="15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7">
        <f t="shared" si="157"/>
        <v>1</v>
      </c>
      <c r="Q1704" t="str">
        <f t="shared" si="160"/>
        <v>music</v>
      </c>
      <c r="R1704" t="str">
        <f t="shared" si="161"/>
        <v>faith</v>
      </c>
      <c r="S1704" s="9">
        <f t="shared" si="158"/>
        <v>42063.869791666672</v>
      </c>
      <c r="T1704" s="9">
        <f t="shared" si="15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7">
        <f t="shared" si="157"/>
        <v>25.5</v>
      </c>
      <c r="Q1705" t="str">
        <f t="shared" si="160"/>
        <v>music</v>
      </c>
      <c r="R1705" t="str">
        <f t="shared" si="161"/>
        <v>faith</v>
      </c>
      <c r="S1705" s="9">
        <f t="shared" si="158"/>
        <v>42187.281678240739</v>
      </c>
      <c r="T1705" s="9">
        <f t="shared" si="159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7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8"/>
        <v>42021.139733796299</v>
      </c>
      <c r="T1706" s="9">
        <f t="shared" si="15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t="str">
        <f t="shared" si="160"/>
        <v>music</v>
      </c>
      <c r="R1707" t="str">
        <f t="shared" si="161"/>
        <v>faith</v>
      </c>
      <c r="S1707" s="9">
        <f t="shared" si="158"/>
        <v>42245.016736111109</v>
      </c>
      <c r="T1707" s="9">
        <f t="shared" si="15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t="str">
        <f t="shared" si="160"/>
        <v>music</v>
      </c>
      <c r="R1708" t="str">
        <f t="shared" si="161"/>
        <v>faith</v>
      </c>
      <c r="S1708" s="9">
        <f t="shared" si="158"/>
        <v>42179.306388888886</v>
      </c>
      <c r="T1708" s="9">
        <f t="shared" si="15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7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8"/>
        <v>42427.721006944441</v>
      </c>
      <c r="T1709" s="9">
        <f t="shared" si="15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t="str">
        <f t="shared" si="160"/>
        <v>music</v>
      </c>
      <c r="R1710" t="str">
        <f t="shared" si="161"/>
        <v>faith</v>
      </c>
      <c r="S1710" s="9">
        <f t="shared" si="158"/>
        <v>42451.866967592592</v>
      </c>
      <c r="T1710" s="9">
        <f t="shared" si="15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7">
        <f t="shared" si="157"/>
        <v>21.25</v>
      </c>
      <c r="Q1711" t="str">
        <f t="shared" si="160"/>
        <v>music</v>
      </c>
      <c r="R1711" t="str">
        <f t="shared" si="161"/>
        <v>faith</v>
      </c>
      <c r="S1711" s="9">
        <f t="shared" si="158"/>
        <v>41841.563819444447</v>
      </c>
      <c r="T1711" s="9">
        <f t="shared" si="15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7">
        <f t="shared" si="157"/>
        <v>34</v>
      </c>
      <c r="Q1712" t="str">
        <f t="shared" si="160"/>
        <v>music</v>
      </c>
      <c r="R1712" t="str">
        <f t="shared" si="161"/>
        <v>faith</v>
      </c>
      <c r="S1712" s="9">
        <f t="shared" si="158"/>
        <v>42341.591296296298</v>
      </c>
      <c r="T1712" s="9">
        <f t="shared" si="15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7">
        <f t="shared" si="157"/>
        <v>525</v>
      </c>
      <c r="Q1713" t="str">
        <f t="shared" si="160"/>
        <v>music</v>
      </c>
      <c r="R1713" t="str">
        <f t="shared" si="161"/>
        <v>faith</v>
      </c>
      <c r="S1713" s="9">
        <f t="shared" si="158"/>
        <v>41852.646226851852</v>
      </c>
      <c r="T1713" s="9">
        <f t="shared" si="15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t="str">
        <f t="shared" si="160"/>
        <v>music</v>
      </c>
      <c r="R1714" t="str">
        <f t="shared" si="161"/>
        <v>faith</v>
      </c>
      <c r="S1714" s="9">
        <f t="shared" si="158"/>
        <v>42125.913807870369</v>
      </c>
      <c r="T1714" s="9">
        <f t="shared" si="15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7">
        <f t="shared" si="157"/>
        <v>50</v>
      </c>
      <c r="Q1715" t="str">
        <f t="shared" si="160"/>
        <v>music</v>
      </c>
      <c r="R1715" t="str">
        <f t="shared" si="161"/>
        <v>faith</v>
      </c>
      <c r="S1715" s="9">
        <f t="shared" si="158"/>
        <v>41887.801064814819</v>
      </c>
      <c r="T1715" s="9">
        <f t="shared" si="15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7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8"/>
        <v>42095.918530092589</v>
      </c>
      <c r="T1716" s="9">
        <f t="shared" si="15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7">
        <f t="shared" si="157"/>
        <v>5.5</v>
      </c>
      <c r="Q1717" t="str">
        <f t="shared" si="160"/>
        <v>music</v>
      </c>
      <c r="R1717" t="str">
        <f t="shared" si="161"/>
        <v>faith</v>
      </c>
      <c r="S1717" s="9">
        <f t="shared" si="158"/>
        <v>42064.217418981483</v>
      </c>
      <c r="T1717" s="9">
        <f t="shared" si="15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7">
        <f t="shared" si="157"/>
        <v>50</v>
      </c>
      <c r="Q1718" t="str">
        <f t="shared" si="160"/>
        <v>music</v>
      </c>
      <c r="R1718" t="str">
        <f t="shared" si="161"/>
        <v>faith</v>
      </c>
      <c r="S1718" s="9">
        <f t="shared" si="158"/>
        <v>42673.577534722222</v>
      </c>
      <c r="T1718" s="9">
        <f t="shared" si="159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7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8"/>
        <v>42460.981921296298</v>
      </c>
      <c r="T1719" s="9">
        <f t="shared" si="15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7">
        <f t="shared" si="157"/>
        <v>37.5</v>
      </c>
      <c r="Q1720" t="str">
        <f t="shared" si="160"/>
        <v>music</v>
      </c>
      <c r="R1720" t="str">
        <f t="shared" si="161"/>
        <v>faith</v>
      </c>
      <c r="S1720" s="9">
        <f t="shared" si="158"/>
        <v>42460.610520833332</v>
      </c>
      <c r="T1720" s="9">
        <f t="shared" si="15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7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8"/>
        <v>41869.534618055557</v>
      </c>
      <c r="T1721" s="9">
        <f t="shared" si="15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7">
        <f t="shared" si="157"/>
        <v>28.125</v>
      </c>
      <c r="Q1722" t="str">
        <f t="shared" si="160"/>
        <v>music</v>
      </c>
      <c r="R1722" t="str">
        <f t="shared" si="161"/>
        <v>faith</v>
      </c>
      <c r="S1722" s="9">
        <f t="shared" si="158"/>
        <v>41922.783229166671</v>
      </c>
      <c r="T1722" s="9">
        <f t="shared" si="15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t="str">
        <f t="shared" si="160"/>
        <v>music</v>
      </c>
      <c r="R1723" t="str">
        <f t="shared" si="161"/>
        <v>faith</v>
      </c>
      <c r="S1723" s="9">
        <f t="shared" si="158"/>
        <v>42319.461377314816</v>
      </c>
      <c r="T1723" s="9">
        <f t="shared" si="15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7">
        <f t="shared" si="157"/>
        <v>1</v>
      </c>
      <c r="Q1724" t="str">
        <f t="shared" si="160"/>
        <v>music</v>
      </c>
      <c r="R1724" t="str">
        <f t="shared" si="161"/>
        <v>faith</v>
      </c>
      <c r="S1724" s="9">
        <f t="shared" si="158"/>
        <v>42425.960983796293</v>
      </c>
      <c r="T1724" s="9">
        <f t="shared" si="15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7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8"/>
        <v>42129.82540509259</v>
      </c>
      <c r="T1725" s="9">
        <f t="shared" si="15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7">
        <f t="shared" si="157"/>
        <v>8.75</v>
      </c>
      <c r="Q1726" t="str">
        <f t="shared" si="160"/>
        <v>music</v>
      </c>
      <c r="R1726" t="str">
        <f t="shared" si="161"/>
        <v>faith</v>
      </c>
      <c r="S1726" s="9">
        <f t="shared" si="158"/>
        <v>41912.932430555556</v>
      </c>
      <c r="T1726" s="9">
        <f t="shared" si="15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8"/>
        <v>41845.968159722222</v>
      </c>
      <c r="T1727" s="9">
        <f t="shared" si="15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7">
        <f t="shared" si="157"/>
        <v>137.25</v>
      </c>
      <c r="Q1728" t="str">
        <f t="shared" si="160"/>
        <v>music</v>
      </c>
      <c r="R1728" t="str">
        <f t="shared" si="161"/>
        <v>faith</v>
      </c>
      <c r="S1728" s="9">
        <f t="shared" si="158"/>
        <v>41788.919722222221</v>
      </c>
      <c r="T1728" s="9">
        <f t="shared" si="15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7">
        <f t="shared" si="157"/>
        <v>1</v>
      </c>
      <c r="Q1729" t="str">
        <f t="shared" si="160"/>
        <v>music</v>
      </c>
      <c r="R1729" t="str">
        <f t="shared" si="161"/>
        <v>faith</v>
      </c>
      <c r="S1729" s="9">
        <f t="shared" si="158"/>
        <v>42044.927974537037</v>
      </c>
      <c r="T1729" s="9">
        <f t="shared" si="15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(Pledged/Goal)*100</f>
        <v>68.400000000000006</v>
      </c>
      <c r="P1730" s="7">
        <f t="shared" ref="P1730:P1793" si="163">_xlfn.IFNA(IF(IFERROR((Pledged/BackersCount), 0) = 0, VALUE("0"), (Pledged/BackersCount) ), 0)</f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4">(LaunchedAt/86400) + DATE(1970, 1, 1)</f>
        <v>42268.625856481478</v>
      </c>
      <c r="T1730" s="9">
        <f t="shared" ref="T1730:T1793" si="165">(Deadline/86400) + DATE(1970, 1, 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7">
        <f t="shared" si="163"/>
        <v>0</v>
      </c>
      <c r="Q1731" t="str">
        <f t="shared" si="160"/>
        <v>music</v>
      </c>
      <c r="R1731" t="str">
        <f t="shared" si="161"/>
        <v>faith</v>
      </c>
      <c r="S1731" s="9">
        <f t="shared" si="164"/>
        <v>42471.052152777775</v>
      </c>
      <c r="T1731" s="9">
        <f t="shared" si="165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t="str">
        <f t="shared" ref="Q1732:Q1795" si="166">LEFT(N1732, (SEARCH("/", N1732)-1))</f>
        <v>music</v>
      </c>
      <c r="R1732" t="str">
        <f t="shared" ref="R1732:R1795" si="167">RIGHT(N1732,(LEN(N1732) - SEARCH("/",N1732)))</f>
        <v>faith</v>
      </c>
      <c r="S1732" s="9">
        <f t="shared" si="164"/>
        <v>42272.087766203702</v>
      </c>
      <c r="T1732" s="9">
        <f t="shared" si="165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t="str">
        <f t="shared" si="166"/>
        <v>music</v>
      </c>
      <c r="R1733" t="str">
        <f t="shared" si="167"/>
        <v>faith</v>
      </c>
      <c r="S1733" s="9">
        <f t="shared" si="164"/>
        <v>42152.906851851847</v>
      </c>
      <c r="T1733" s="9">
        <f t="shared" si="16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t="str">
        <f t="shared" si="166"/>
        <v>music</v>
      </c>
      <c r="R1734" t="str">
        <f t="shared" si="167"/>
        <v>faith</v>
      </c>
      <c r="S1734" s="9">
        <f t="shared" si="164"/>
        <v>42325.683807870373</v>
      </c>
      <c r="T1734" s="9">
        <f t="shared" si="16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t="str">
        <f t="shared" si="166"/>
        <v>music</v>
      </c>
      <c r="R1735" t="str">
        <f t="shared" si="167"/>
        <v>faith</v>
      </c>
      <c r="S1735" s="9">
        <f t="shared" si="164"/>
        <v>42614.675625000003</v>
      </c>
      <c r="T1735" s="9">
        <f t="shared" si="16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7">
        <f t="shared" si="163"/>
        <v>1</v>
      </c>
      <c r="Q1736" t="str">
        <f t="shared" si="166"/>
        <v>music</v>
      </c>
      <c r="R1736" t="str">
        <f t="shared" si="167"/>
        <v>faith</v>
      </c>
      <c r="S1736" s="9">
        <f t="shared" si="164"/>
        <v>42102.036527777775</v>
      </c>
      <c r="T1736" s="9">
        <f t="shared" si="16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6"/>
        <v>music</v>
      </c>
      <c r="R1737" t="str">
        <f t="shared" si="167"/>
        <v>faith</v>
      </c>
      <c r="S1737" s="9">
        <f t="shared" si="164"/>
        <v>42559.81417824074</v>
      </c>
      <c r="T1737" s="9">
        <f t="shared" si="165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7">
        <f t="shared" si="163"/>
        <v>22</v>
      </c>
      <c r="Q1738" t="str">
        <f t="shared" si="166"/>
        <v>music</v>
      </c>
      <c r="R1738" t="str">
        <f t="shared" si="167"/>
        <v>faith</v>
      </c>
      <c r="S1738" s="9">
        <f t="shared" si="164"/>
        <v>42286.861493055556</v>
      </c>
      <c r="T1738" s="9">
        <f t="shared" si="16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7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4"/>
        <v>42175.948981481481</v>
      </c>
      <c r="T1739" s="9">
        <f t="shared" si="165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7">
        <f t="shared" si="163"/>
        <v>20</v>
      </c>
      <c r="Q1740" t="str">
        <f t="shared" si="166"/>
        <v>music</v>
      </c>
      <c r="R1740" t="str">
        <f t="shared" si="167"/>
        <v>faith</v>
      </c>
      <c r="S1740" s="9">
        <f t="shared" si="164"/>
        <v>41884.874328703707</v>
      </c>
      <c r="T1740" s="9">
        <f t="shared" si="16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7">
        <f t="shared" si="163"/>
        <v>1</v>
      </c>
      <c r="Q1741" t="str">
        <f t="shared" si="166"/>
        <v>music</v>
      </c>
      <c r="R1741" t="str">
        <f t="shared" si="167"/>
        <v>faith</v>
      </c>
      <c r="S1741" s="9">
        <f t="shared" si="164"/>
        <v>42435.874212962968</v>
      </c>
      <c r="T1741" s="9">
        <f t="shared" si="16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t="str">
        <f t="shared" si="166"/>
        <v>music</v>
      </c>
      <c r="R1742" t="str">
        <f t="shared" si="167"/>
        <v>faith</v>
      </c>
      <c r="S1742" s="9">
        <f t="shared" si="164"/>
        <v>42171.817384259259</v>
      </c>
      <c r="T1742" s="9">
        <f t="shared" si="165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7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4"/>
        <v>42120.628136574072</v>
      </c>
      <c r="T1743" s="9">
        <f t="shared" si="16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7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4"/>
        <v>42710.876967592594</v>
      </c>
      <c r="T1744" s="9">
        <f t="shared" si="16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4"/>
        <v>42586.925636574073</v>
      </c>
      <c r="T1745" s="9">
        <f t="shared" si="16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4"/>
        <v>42026.605057870373</v>
      </c>
      <c r="T1746" s="9">
        <f t="shared" si="16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4"/>
        <v>42690.259699074071</v>
      </c>
      <c r="T1747" s="9">
        <f t="shared" si="16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7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4"/>
        <v>42668.176701388889</v>
      </c>
      <c r="T1748" s="9">
        <f t="shared" si="16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7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4"/>
        <v>42292.435532407406</v>
      </c>
      <c r="T1749" s="9">
        <f t="shared" si="16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4"/>
        <v>42219.950729166667</v>
      </c>
      <c r="T1750" s="9">
        <f t="shared" si="16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4"/>
        <v>42758.975937499999</v>
      </c>
      <c r="T1751" s="9">
        <f t="shared" si="16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4"/>
        <v>42454.836851851855</v>
      </c>
      <c r="T1752" s="9">
        <f t="shared" si="16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7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4"/>
        <v>42052.7815162037</v>
      </c>
      <c r="T1753" s="9">
        <f t="shared" si="16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4"/>
        <v>42627.253263888888</v>
      </c>
      <c r="T1754" s="9">
        <f t="shared" si="16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4"/>
        <v>42420.74962962963</v>
      </c>
      <c r="T1755" s="9">
        <f t="shared" si="16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7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4"/>
        <v>42067.876770833333</v>
      </c>
      <c r="T1756" s="9">
        <f t="shared" si="16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4"/>
        <v>42252.788900462961</v>
      </c>
      <c r="T1757" s="9">
        <f t="shared" si="16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7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4"/>
        <v>42571.167465277773</v>
      </c>
      <c r="T1758" s="9">
        <f t="shared" si="16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7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4"/>
        <v>42733.827349537038</v>
      </c>
      <c r="T1759" s="9">
        <f t="shared" si="16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4"/>
        <v>42505.955925925926</v>
      </c>
      <c r="T1760" s="9">
        <f t="shared" si="16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7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4"/>
        <v>42068.829039351855</v>
      </c>
      <c r="T1761" s="9">
        <f t="shared" si="16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4"/>
        <v>42405.67260416667</v>
      </c>
      <c r="T1762" s="9">
        <f t="shared" si="16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4"/>
        <v>42209.567824074074</v>
      </c>
      <c r="T1763" s="9">
        <f t="shared" si="16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4"/>
        <v>42410.982002314813</v>
      </c>
      <c r="T1764" s="9">
        <f t="shared" si="16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4"/>
        <v>42636.868518518517</v>
      </c>
      <c r="T1765" s="9">
        <f t="shared" si="16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7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4"/>
        <v>41825.485868055555</v>
      </c>
      <c r="T1766" s="9">
        <f t="shared" si="16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4"/>
        <v>41834.980462962965</v>
      </c>
      <c r="T1767" s="9">
        <f t="shared" si="16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t="str">
        <f t="shared" si="166"/>
        <v>photography</v>
      </c>
      <c r="R1768" t="str">
        <f t="shared" si="167"/>
        <v>photobooks</v>
      </c>
      <c r="S1768" s="9">
        <f t="shared" si="164"/>
        <v>41855.859814814816</v>
      </c>
      <c r="T1768" s="9">
        <f t="shared" si="16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7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4"/>
        <v>41824.658379629633</v>
      </c>
      <c r="T1769" s="9">
        <f t="shared" si="16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7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4"/>
        <v>41849.560694444444</v>
      </c>
      <c r="T1770" s="9">
        <f t="shared" si="16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7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4"/>
        <v>41987.818969907406</v>
      </c>
      <c r="T1771" s="9">
        <f t="shared" si="16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7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4"/>
        <v>41891.780023148152</v>
      </c>
      <c r="T1772" s="9">
        <f t="shared" si="16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7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4"/>
        <v>41905.979629629626</v>
      </c>
      <c r="T1773" s="9">
        <f t="shared" si="165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7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4"/>
        <v>41766.718009259261</v>
      </c>
      <c r="T1774" s="9">
        <f t="shared" si="16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7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4"/>
        <v>41978.760393518518</v>
      </c>
      <c r="T1775" s="9">
        <f t="shared" si="16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7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4"/>
        <v>41930.218657407408</v>
      </c>
      <c r="T1776" s="9">
        <f t="shared" si="16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4"/>
        <v>41891.976388888885</v>
      </c>
      <c r="T1777" s="9">
        <f t="shared" si="165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7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4"/>
        <v>41905.95684027778</v>
      </c>
      <c r="T1778" s="9">
        <f t="shared" si="16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7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4"/>
        <v>42025.357094907406</v>
      </c>
      <c r="T1779" s="9">
        <f t="shared" si="16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7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4"/>
        <v>42045.86336805555</v>
      </c>
      <c r="T1780" s="9">
        <f t="shared" si="16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7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4"/>
        <v>42585.691898148143</v>
      </c>
      <c r="T1781" s="9">
        <f t="shared" si="16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7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4"/>
        <v>42493.600810185184</v>
      </c>
      <c r="T1782" s="9">
        <f t="shared" si="165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7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4"/>
        <v>42597.617418981477</v>
      </c>
      <c r="T1783" s="9">
        <f t="shared" si="16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7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4"/>
        <v>42388.575104166666</v>
      </c>
      <c r="T1784" s="9">
        <f t="shared" si="16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7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4"/>
        <v>42115.949976851851</v>
      </c>
      <c r="T1785" s="9">
        <f t="shared" si="16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7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4"/>
        <v>42003.655555555553</v>
      </c>
      <c r="T1786" s="9">
        <f t="shared" si="16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4"/>
        <v>41897.134895833333</v>
      </c>
      <c r="T1787" s="9">
        <f t="shared" si="16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7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4"/>
        <v>41958.550659722227</v>
      </c>
      <c r="T1788" s="9">
        <f t="shared" si="16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7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4"/>
        <v>42068.65552083333</v>
      </c>
      <c r="T1789" s="9">
        <f t="shared" si="16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7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4"/>
        <v>41913.94840277778</v>
      </c>
      <c r="T1790" s="9">
        <f t="shared" si="16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7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4"/>
        <v>41956.250034722223</v>
      </c>
      <c r="T1791" s="9">
        <f t="shared" si="16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7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4"/>
        <v>42010.674513888887</v>
      </c>
      <c r="T1792" s="9">
        <f t="shared" si="165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7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4"/>
        <v>41973.740335648152</v>
      </c>
      <c r="T1793" s="9">
        <f t="shared" si="16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(Pledged/Goal)*100</f>
        <v>61.124000000000002</v>
      </c>
      <c r="P1794" s="7">
        <f t="shared" ref="P1794:P1857" si="169">_xlfn.IFNA(IF(IFERROR((Pledged/BackersCount), 0) = 0, VALUE("0"), (Pledged/BackersCount) ), 0)</f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70">(LaunchedAt/86400) + DATE(1970, 1, 1)</f>
        <v>42189.031041666662</v>
      </c>
      <c r="T1794" s="9">
        <f t="shared" ref="T1794:T1857" si="171">(Deadline/86400) + DATE(1970, 1, 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1.3333333333333335</v>
      </c>
      <c r="P1795" s="7">
        <f t="shared" si="169"/>
        <v>20</v>
      </c>
      <c r="Q1795" t="str">
        <f t="shared" si="166"/>
        <v>photography</v>
      </c>
      <c r="R1795" t="str">
        <f t="shared" si="167"/>
        <v>photobooks</v>
      </c>
      <c r="S1795" s="9">
        <f t="shared" si="170"/>
        <v>41940.891666666663</v>
      </c>
      <c r="T1795" s="9">
        <f t="shared" si="17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7">
        <f t="shared" si="169"/>
        <v>55.388888888888886</v>
      </c>
      <c r="Q1796" t="str">
        <f t="shared" ref="Q1796:Q1859" si="172">LEFT(N1796, (SEARCH("/", N1796)-1))</f>
        <v>photography</v>
      </c>
      <c r="R1796" t="str">
        <f t="shared" ref="R1796:R1859" si="173">RIGHT(N1796,(LEN(N1796) - SEARCH("/",N1796)))</f>
        <v>photobooks</v>
      </c>
      <c r="S1796" s="9">
        <f t="shared" si="170"/>
        <v>42011.551180555558</v>
      </c>
      <c r="T1796" s="9">
        <f t="shared" si="17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70"/>
        <v>42628.288668981477</v>
      </c>
      <c r="T1797" s="9">
        <f t="shared" si="17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7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70"/>
        <v>42515.439421296294</v>
      </c>
      <c r="T1798" s="9">
        <f t="shared" si="171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7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0"/>
        <v>42689.56931712963</v>
      </c>
      <c r="T1799" s="9">
        <f t="shared" si="171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7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70"/>
        <v>42344.32677083333</v>
      </c>
      <c r="T1800" s="9">
        <f t="shared" si="171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7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0"/>
        <v>41934.842685185184</v>
      </c>
      <c r="T1801" s="9">
        <f t="shared" si="171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7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0"/>
        <v>42623.606134259258</v>
      </c>
      <c r="T1802" s="9">
        <f t="shared" si="171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7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0"/>
        <v>42321.660509259258</v>
      </c>
      <c r="T1803" s="9">
        <f t="shared" si="171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7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0"/>
        <v>42159.47256944445</v>
      </c>
      <c r="T1804" s="9">
        <f t="shared" si="171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7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0"/>
        <v>42018.071550925924</v>
      </c>
      <c r="T1805" s="9">
        <f t="shared" si="171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7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0"/>
        <v>42282.678287037037</v>
      </c>
      <c r="T1806" s="9">
        <f t="shared" si="171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0"/>
        <v>42247.803912037038</v>
      </c>
      <c r="T1807" s="9">
        <f t="shared" si="171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7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0"/>
        <v>41877.638298611113</v>
      </c>
      <c r="T1808" s="9">
        <f t="shared" si="171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7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0"/>
        <v>41880.068437499998</v>
      </c>
      <c r="T1809" s="9">
        <f t="shared" si="171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7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0"/>
        <v>42742.680902777778</v>
      </c>
      <c r="T1810" s="9">
        <f t="shared" si="171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7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0"/>
        <v>42029.907858796301</v>
      </c>
      <c r="T1811" s="9">
        <f t="shared" si="171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7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0"/>
        <v>41860.91002314815</v>
      </c>
      <c r="T1812" s="9">
        <f t="shared" si="171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7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0"/>
        <v>41876.433680555558</v>
      </c>
      <c r="T1813" s="9">
        <f t="shared" si="171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7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0"/>
        <v>42524.318703703699</v>
      </c>
      <c r="T1814" s="9">
        <f t="shared" si="171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t="str">
        <f t="shared" si="172"/>
        <v>photography</v>
      </c>
      <c r="R1815" t="str">
        <f t="shared" si="173"/>
        <v>photobooks</v>
      </c>
      <c r="S1815" s="9">
        <f t="shared" si="170"/>
        <v>41829.889027777775</v>
      </c>
      <c r="T1815" s="9">
        <f t="shared" si="171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7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0"/>
        <v>42033.314074074078</v>
      </c>
      <c r="T1816" s="9">
        <f t="shared" si="171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t="str">
        <f t="shared" si="172"/>
        <v>photography</v>
      </c>
      <c r="R1817" t="str">
        <f t="shared" si="173"/>
        <v>photobooks</v>
      </c>
      <c r="S1817" s="9">
        <f t="shared" si="170"/>
        <v>42172.906678240739</v>
      </c>
      <c r="T1817" s="9">
        <f t="shared" si="171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7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0"/>
        <v>42548.876192129625</v>
      </c>
      <c r="T1818" s="9">
        <f t="shared" si="171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7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0"/>
        <v>42705.662118055552</v>
      </c>
      <c r="T1819" s="9">
        <f t="shared" si="171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t="str">
        <f t="shared" si="172"/>
        <v>photography</v>
      </c>
      <c r="R1820" t="str">
        <f t="shared" si="173"/>
        <v>photobooks</v>
      </c>
      <c r="S1820" s="9">
        <f t="shared" si="170"/>
        <v>42067.234375</v>
      </c>
      <c r="T1820" s="9">
        <f t="shared" si="171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7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0"/>
        <v>41820.752268518518</v>
      </c>
      <c r="T1821" s="9">
        <f t="shared" si="171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7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0"/>
        <v>42065.084374999999</v>
      </c>
      <c r="T1822" s="9">
        <f t="shared" si="171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0"/>
        <v>40926.319062499999</v>
      </c>
      <c r="T1823" s="9">
        <f t="shared" si="171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0"/>
        <v>41634.797013888892</v>
      </c>
      <c r="T1824" s="9">
        <f t="shared" si="171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0"/>
        <v>41176.684907407405</v>
      </c>
      <c r="T1825" s="9">
        <f t="shared" si="171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69"/>
        <v>75.05</v>
      </c>
      <c r="Q1826" t="str">
        <f t="shared" si="172"/>
        <v>music</v>
      </c>
      <c r="R1826" t="str">
        <f t="shared" si="173"/>
        <v>rock</v>
      </c>
      <c r="S1826" s="9">
        <f t="shared" si="170"/>
        <v>41626.916284722218</v>
      </c>
      <c r="T1826" s="9">
        <f t="shared" si="171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69"/>
        <v>42.02</v>
      </c>
      <c r="Q1827" t="str">
        <f t="shared" si="172"/>
        <v>music</v>
      </c>
      <c r="R1827" t="str">
        <f t="shared" si="173"/>
        <v>rock</v>
      </c>
      <c r="S1827" s="9">
        <f t="shared" si="170"/>
        <v>41443.83452546296</v>
      </c>
      <c r="T1827" s="9">
        <f t="shared" si="171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0"/>
        <v>41657.923807870371</v>
      </c>
      <c r="T1828" s="9">
        <f t="shared" si="171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7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0"/>
        <v>40555.325937499998</v>
      </c>
      <c r="T1829" s="9">
        <f t="shared" si="171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7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0"/>
        <v>41736.899652777778</v>
      </c>
      <c r="T1830" s="9">
        <f t="shared" si="171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0"/>
        <v>40516.087627314817</v>
      </c>
      <c r="T1831" s="9">
        <f t="shared" si="171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7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0"/>
        <v>41664.684108796297</v>
      </c>
      <c r="T1832" s="9">
        <f t="shared" si="171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0"/>
        <v>41026.996099537035</v>
      </c>
      <c r="T1833" s="9">
        <f t="shared" si="171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69"/>
        <v>25</v>
      </c>
      <c r="Q1834" t="str">
        <f t="shared" si="172"/>
        <v>music</v>
      </c>
      <c r="R1834" t="str">
        <f t="shared" si="173"/>
        <v>rock</v>
      </c>
      <c r="S1834" s="9">
        <f t="shared" si="170"/>
        <v>40576.539664351854</v>
      </c>
      <c r="T1834" s="9">
        <f t="shared" si="171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69"/>
        <v>42</v>
      </c>
      <c r="Q1835" t="str">
        <f t="shared" si="172"/>
        <v>music</v>
      </c>
      <c r="R1835" t="str">
        <f t="shared" si="173"/>
        <v>rock</v>
      </c>
      <c r="S1835" s="9">
        <f t="shared" si="170"/>
        <v>41303.044016203705</v>
      </c>
      <c r="T1835" s="9">
        <f t="shared" si="171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7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0"/>
        <v>41988.964062500003</v>
      </c>
      <c r="T1836" s="9">
        <f t="shared" si="171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0"/>
        <v>42430.702210648145</v>
      </c>
      <c r="T1837" s="9">
        <f t="shared" si="171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0"/>
        <v>41305.809363425928</v>
      </c>
      <c r="T1838" s="9">
        <f t="shared" si="171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7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0"/>
        <v>40926.047858796301</v>
      </c>
      <c r="T1839" s="9">
        <f t="shared" si="171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0"/>
        <v>40788.786539351851</v>
      </c>
      <c r="T1840" s="9">
        <f t="shared" si="171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7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0"/>
        <v>42614.722013888888</v>
      </c>
      <c r="T1841" s="9">
        <f t="shared" si="171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0"/>
        <v>41382.096180555556</v>
      </c>
      <c r="T1842" s="9">
        <f t="shared" si="171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69"/>
        <v>50.875</v>
      </c>
      <c r="Q1843" t="str">
        <f t="shared" si="172"/>
        <v>music</v>
      </c>
      <c r="R1843" t="str">
        <f t="shared" si="173"/>
        <v>rock</v>
      </c>
      <c r="S1843" s="9">
        <f t="shared" si="170"/>
        <v>41745.84542824074</v>
      </c>
      <c r="T1843" s="9">
        <f t="shared" si="171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0"/>
        <v>42031.631724537037</v>
      </c>
      <c r="T1844" s="9">
        <f t="shared" si="171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0"/>
        <v>40564.994837962964</v>
      </c>
      <c r="T1845" s="9">
        <f t="shared" si="171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69"/>
        <v>76.05</v>
      </c>
      <c r="Q1846" t="str">
        <f t="shared" si="172"/>
        <v>music</v>
      </c>
      <c r="R1846" t="str">
        <f t="shared" si="173"/>
        <v>rock</v>
      </c>
      <c r="S1846" s="9">
        <f t="shared" si="170"/>
        <v>40666.973541666666</v>
      </c>
      <c r="T1846" s="9">
        <f t="shared" si="171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0"/>
        <v>42523.333310185189</v>
      </c>
      <c r="T1847" s="9">
        <f t="shared" si="171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0"/>
        <v>41228.650196759263</v>
      </c>
      <c r="T1848" s="9">
        <f t="shared" si="171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7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0"/>
        <v>42094.236481481479</v>
      </c>
      <c r="T1849" s="9">
        <f t="shared" si="171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0"/>
        <v>40691.788055555553</v>
      </c>
      <c r="T1850" s="9">
        <f t="shared" si="171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7">
        <f t="shared" si="169"/>
        <v>37.625</v>
      </c>
      <c r="Q1851" t="str">
        <f t="shared" si="172"/>
        <v>music</v>
      </c>
      <c r="R1851" t="str">
        <f t="shared" si="173"/>
        <v>rock</v>
      </c>
      <c r="S1851" s="9">
        <f t="shared" si="170"/>
        <v>41169.845590277779</v>
      </c>
      <c r="T1851" s="9">
        <f t="shared" si="171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0"/>
        <v>41800.959490740745</v>
      </c>
      <c r="T1852" s="9">
        <f t="shared" si="171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0"/>
        <v>41827.906689814816</v>
      </c>
      <c r="T1853" s="9">
        <f t="shared" si="171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0"/>
        <v>42081.77143518519</v>
      </c>
      <c r="T1854" s="9">
        <f t="shared" si="171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0"/>
        <v>41177.060381944444</v>
      </c>
      <c r="T1855" s="9">
        <f t="shared" si="171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7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0"/>
        <v>41388.021261574075</v>
      </c>
      <c r="T1856" s="9">
        <f t="shared" si="171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0"/>
        <v>41600.538657407407</v>
      </c>
      <c r="T1857" s="9">
        <f t="shared" si="171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(Pledged/Goal)*100</f>
        <v>101.25</v>
      </c>
      <c r="P1858" s="7">
        <f t="shared" ref="P1858:P1921" si="175">_xlfn.IFNA(IF(IFERROR((Pledged/BackersCount), 0) = 0, VALUE("0"), (Pledged/BackersCount) ), 0)</f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6">(LaunchedAt/86400) + DATE(1970, 1, 1)</f>
        <v>41817.854999999996</v>
      </c>
      <c r="T1858" s="9">
        <f t="shared" ref="T1858:T1921" si="177">(Deadline/86400) + DATE(1970, 1, 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100</v>
      </c>
      <c r="P1859" s="7">
        <f t="shared" si="175"/>
        <v>136.36363636363637</v>
      </c>
      <c r="Q1859" t="str">
        <f t="shared" si="172"/>
        <v>music</v>
      </c>
      <c r="R1859" t="str">
        <f t="shared" si="173"/>
        <v>rock</v>
      </c>
      <c r="S1859" s="9">
        <f t="shared" si="176"/>
        <v>41864.76866898148</v>
      </c>
      <c r="T1859" s="9">
        <f t="shared" si="177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si="175"/>
        <v>40.547315436241611</v>
      </c>
      <c r="Q1860" t="str">
        <f t="shared" ref="Q1860:Q1923" si="178">LEFT(N1860, (SEARCH("/", N1860)-1))</f>
        <v>music</v>
      </c>
      <c r="R1860" t="str">
        <f t="shared" ref="R1860:R1923" si="179">RIGHT(N1860,(LEN(N1860) - SEARCH("/",N1860)))</f>
        <v>rock</v>
      </c>
      <c r="S1860" s="9">
        <f t="shared" si="176"/>
        <v>40833.200474537036</v>
      </c>
      <c r="T1860" s="9">
        <f t="shared" si="17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5"/>
        <v>70.625</v>
      </c>
      <c r="Q1861" t="str">
        <f t="shared" si="178"/>
        <v>music</v>
      </c>
      <c r="R1861" t="str">
        <f t="shared" si="179"/>
        <v>rock</v>
      </c>
      <c r="S1861" s="9">
        <f t="shared" si="176"/>
        <v>40778.770011574074</v>
      </c>
      <c r="T1861" s="9">
        <f t="shared" si="17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6"/>
        <v>41655.70930555556</v>
      </c>
      <c r="T1862" s="9">
        <f t="shared" si="177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t="str">
        <f t="shared" si="178"/>
        <v>games</v>
      </c>
      <c r="R1863" t="str">
        <f t="shared" si="179"/>
        <v>mobile games</v>
      </c>
      <c r="S1863" s="9">
        <f t="shared" si="176"/>
        <v>42000.300243055557</v>
      </c>
      <c r="T1863" s="9">
        <f t="shared" si="17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7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6"/>
        <v>42755.492754629631</v>
      </c>
      <c r="T1864" s="9">
        <f t="shared" si="17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7">
        <f t="shared" si="175"/>
        <v>5</v>
      </c>
      <c r="Q1865" t="str">
        <f t="shared" si="178"/>
        <v>games</v>
      </c>
      <c r="R1865" t="str">
        <f t="shared" si="179"/>
        <v>mobile games</v>
      </c>
      <c r="S1865" s="9">
        <f t="shared" si="176"/>
        <v>41772.797280092593</v>
      </c>
      <c r="T1865" s="9">
        <f t="shared" si="17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7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6"/>
        <v>41733.716435185182</v>
      </c>
      <c r="T1866" s="9">
        <f t="shared" si="17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9">
        <f t="shared" si="176"/>
        <v>42645.367442129631</v>
      </c>
      <c r="T1867" s="9">
        <f t="shared" si="177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7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6"/>
        <v>42742.246493055558</v>
      </c>
      <c r="T1868" s="9">
        <f t="shared" si="17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7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6"/>
        <v>42649.924907407403</v>
      </c>
      <c r="T1869" s="9">
        <f t="shared" si="17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7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6"/>
        <v>42328.779224537036</v>
      </c>
      <c r="T1870" s="9">
        <f t="shared" si="17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t="str">
        <f t="shared" si="178"/>
        <v>games</v>
      </c>
      <c r="R1871" t="str">
        <f t="shared" si="179"/>
        <v>mobile games</v>
      </c>
      <c r="S1871" s="9">
        <f t="shared" si="176"/>
        <v>42709.002881944441</v>
      </c>
      <c r="T1871" s="9">
        <f t="shared" si="17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7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6"/>
        <v>42371.355729166666</v>
      </c>
      <c r="T1872" s="9">
        <f t="shared" si="17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7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6"/>
        <v>41923.783576388887</v>
      </c>
      <c r="T1873" s="9">
        <f t="shared" si="17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7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6"/>
        <v>42155.129652777774</v>
      </c>
      <c r="T1874" s="9">
        <f t="shared" si="17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7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6"/>
        <v>42164.615856481483</v>
      </c>
      <c r="T1875" s="9">
        <f t="shared" si="17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7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6"/>
        <v>42529.969131944439</v>
      </c>
      <c r="T1876" s="9">
        <f t="shared" si="17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6"/>
        <v>42528.899398148147</v>
      </c>
      <c r="T1877" s="9">
        <f t="shared" si="17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t="str">
        <f t="shared" si="178"/>
        <v>games</v>
      </c>
      <c r="R1878" t="str">
        <f t="shared" si="179"/>
        <v>mobile games</v>
      </c>
      <c r="S1878" s="9">
        <f t="shared" si="176"/>
        <v>41776.284780092596</v>
      </c>
      <c r="T1878" s="9">
        <f t="shared" si="177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t="str">
        <f t="shared" si="178"/>
        <v>games</v>
      </c>
      <c r="R1879" t="str">
        <f t="shared" si="179"/>
        <v>mobile games</v>
      </c>
      <c r="S1879" s="9">
        <f t="shared" si="176"/>
        <v>42035.029224537036</v>
      </c>
      <c r="T1879" s="9">
        <f t="shared" si="17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t="str">
        <f t="shared" si="178"/>
        <v>games</v>
      </c>
      <c r="R1880" t="str">
        <f t="shared" si="179"/>
        <v>mobile games</v>
      </c>
      <c r="S1880" s="9">
        <f t="shared" si="176"/>
        <v>41773.008738425924</v>
      </c>
      <c r="T1880" s="9">
        <f t="shared" si="17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7">
        <f t="shared" si="175"/>
        <v>3</v>
      </c>
      <c r="Q1881" t="str">
        <f t="shared" si="178"/>
        <v>games</v>
      </c>
      <c r="R1881" t="str">
        <f t="shared" si="179"/>
        <v>mobile games</v>
      </c>
      <c r="S1881" s="9">
        <f t="shared" si="176"/>
        <v>42413.649641203709</v>
      </c>
      <c r="T1881" s="9">
        <f t="shared" si="17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7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6"/>
        <v>42430.566898148143</v>
      </c>
      <c r="T1882" s="9">
        <f t="shared" si="17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7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6"/>
        <v>42043.152650462958</v>
      </c>
      <c r="T1883" s="9">
        <f t="shared" si="17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6"/>
        <v>41067.949212962965</v>
      </c>
      <c r="T1884" s="9">
        <f t="shared" si="17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6"/>
        <v>40977.948009259257</v>
      </c>
      <c r="T1885" s="9">
        <f t="shared" si="17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6"/>
        <v>41205.198321759257</v>
      </c>
      <c r="T1886" s="9">
        <f t="shared" si="17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6"/>
        <v>41099.093865740739</v>
      </c>
      <c r="T1887" s="9">
        <f t="shared" si="17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6"/>
        <v>41925.906689814816</v>
      </c>
      <c r="T1888" s="9">
        <f t="shared" si="17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7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6"/>
        <v>42323.800138888888</v>
      </c>
      <c r="T1889" s="9">
        <f t="shared" si="17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6"/>
        <v>40299.239953703705</v>
      </c>
      <c r="T1890" s="9">
        <f t="shared" si="17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7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6"/>
        <v>41299.793356481481</v>
      </c>
      <c r="T1891" s="9">
        <f t="shared" si="17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6"/>
        <v>41228.786203703705</v>
      </c>
      <c r="T1892" s="9">
        <f t="shared" si="17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7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6"/>
        <v>40335.798078703701</v>
      </c>
      <c r="T1893" s="9">
        <f t="shared" si="17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7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6"/>
        <v>40671.637511574074</v>
      </c>
      <c r="T1894" s="9">
        <f t="shared" si="17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6"/>
        <v>40632.94195601852</v>
      </c>
      <c r="T1895" s="9">
        <f t="shared" si="17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6"/>
        <v>40920.90489583333</v>
      </c>
      <c r="T1896" s="9">
        <f t="shared" si="177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6"/>
        <v>42267.746782407412</v>
      </c>
      <c r="T1897" s="9">
        <f t="shared" si="17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7">
        <f t="shared" si="175"/>
        <v>43</v>
      </c>
      <c r="Q1898" t="str">
        <f t="shared" si="178"/>
        <v>music</v>
      </c>
      <c r="R1898" t="str">
        <f t="shared" si="179"/>
        <v>indie rock</v>
      </c>
      <c r="S1898" s="9">
        <f t="shared" si="176"/>
        <v>40981.710243055553</v>
      </c>
      <c r="T1898" s="9">
        <f t="shared" si="17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6"/>
        <v>41680.583402777775</v>
      </c>
      <c r="T1899" s="9">
        <f t="shared" si="17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6"/>
        <v>42366.192974537036</v>
      </c>
      <c r="T1900" s="9">
        <f t="shared" si="17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6"/>
        <v>42058.941736111112</v>
      </c>
      <c r="T1901" s="9">
        <f t="shared" si="17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6"/>
        <v>41160.871886574074</v>
      </c>
      <c r="T1902" s="9">
        <f t="shared" si="17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7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6"/>
        <v>42116.54315972222</v>
      </c>
      <c r="T1903" s="9">
        <f t="shared" si="17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7">
        <f t="shared" si="175"/>
        <v>4</v>
      </c>
      <c r="Q1904" t="str">
        <f t="shared" si="178"/>
        <v>technology</v>
      </c>
      <c r="R1904" t="str">
        <f t="shared" si="179"/>
        <v>gadgets</v>
      </c>
      <c r="S1904" s="9">
        <f t="shared" si="176"/>
        <v>42037.789895833332</v>
      </c>
      <c r="T1904" s="9">
        <f t="shared" si="17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7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6"/>
        <v>42702.770729166667</v>
      </c>
      <c r="T1905" s="9">
        <f t="shared" si="17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7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6"/>
        <v>42326.685428240744</v>
      </c>
      <c r="T1906" s="9">
        <f t="shared" si="17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6"/>
        <v>41859.925856481481</v>
      </c>
      <c r="T1907" s="9">
        <f t="shared" si="17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7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6"/>
        <v>42514.671099537038</v>
      </c>
      <c r="T1908" s="9">
        <f t="shared" si="17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7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6"/>
        <v>41767.587094907409</v>
      </c>
      <c r="T1909" s="9">
        <f t="shared" si="17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7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6"/>
        <v>42703.917824074073</v>
      </c>
      <c r="T1910" s="9">
        <f t="shared" si="17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7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6"/>
        <v>41905.429155092592</v>
      </c>
      <c r="T1911" s="9">
        <f t="shared" si="17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7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6"/>
        <v>42264.963159722218</v>
      </c>
      <c r="T1912" s="9">
        <f t="shared" si="17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7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6"/>
        <v>41830.033958333333</v>
      </c>
      <c r="T1913" s="9">
        <f t="shared" si="17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7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6"/>
        <v>42129.226388888885</v>
      </c>
      <c r="T1914" s="9">
        <f t="shared" si="17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7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6"/>
        <v>41890.511319444442</v>
      </c>
      <c r="T1915" s="9">
        <f t="shared" si="17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7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6"/>
        <v>41929.174456018518</v>
      </c>
      <c r="T1916" s="9">
        <f t="shared" si="17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9">
        <f t="shared" si="176"/>
        <v>41864.04886574074</v>
      </c>
      <c r="T1917" s="9">
        <f t="shared" si="17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7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6"/>
        <v>42656.717303240745</v>
      </c>
      <c r="T1918" s="9">
        <f t="shared" si="17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7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6"/>
        <v>42746.270057870366</v>
      </c>
      <c r="T1919" s="9">
        <f t="shared" si="17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7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6"/>
        <v>41828.789942129632</v>
      </c>
      <c r="T1920" s="9">
        <f t="shared" si="17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7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6"/>
        <v>42113.875567129631</v>
      </c>
      <c r="T1921" s="9">
        <f t="shared" si="177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(Pledged/Goal)*100</f>
        <v>43.03</v>
      </c>
      <c r="P1922" s="7">
        <f t="shared" ref="P1922:P1985" si="181">_xlfn.IFNA(IF(IFERROR((Pledged/BackersCount), 0) = 0, VALUE("0"), (Pledged/BackersCount) ), 0)</f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2">(LaunchedAt/86400) + DATE(1970, 1, 1)</f>
        <v>42270.875706018516</v>
      </c>
      <c r="T1922" s="9">
        <f t="shared" ref="T1922:T1985" si="183">(Deadline/86400) + DATE(1970, 1, 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136.80000000000001</v>
      </c>
      <c r="P1923" s="7">
        <f t="shared" si="181"/>
        <v>54</v>
      </c>
      <c r="Q1923" t="str">
        <f t="shared" si="178"/>
        <v>music</v>
      </c>
      <c r="R1923" t="str">
        <f t="shared" si="179"/>
        <v>indie rock</v>
      </c>
      <c r="S1923" s="9">
        <f t="shared" si="182"/>
        <v>41074.221562500003</v>
      </c>
      <c r="T1923" s="9">
        <f t="shared" si="18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si="181"/>
        <v>36.109375</v>
      </c>
      <c r="Q1924" t="str">
        <f t="shared" ref="Q1924:Q1987" si="184">LEFT(N1924, (SEARCH("/", N1924)-1))</f>
        <v>music</v>
      </c>
      <c r="R1924" t="str">
        <f t="shared" ref="R1924:R1987" si="185">RIGHT(N1924,(LEN(N1924) - SEARCH("/",N1924)))</f>
        <v>indie rock</v>
      </c>
      <c r="S1924" s="9">
        <f t="shared" si="182"/>
        <v>41590.255868055552</v>
      </c>
      <c r="T1924" s="9">
        <f t="shared" si="18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2"/>
        <v>40772.848749999997</v>
      </c>
      <c r="T1925" s="9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7">
        <f t="shared" si="181"/>
        <v>104</v>
      </c>
      <c r="Q1926" t="str">
        <f t="shared" si="184"/>
        <v>music</v>
      </c>
      <c r="R1926" t="str">
        <f t="shared" si="185"/>
        <v>indie rock</v>
      </c>
      <c r="S1926" s="9">
        <f t="shared" si="182"/>
        <v>41626.761053240742</v>
      </c>
      <c r="T1926" s="9">
        <f t="shared" si="18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2"/>
        <v>41535.90148148148</v>
      </c>
      <c r="T1927" s="9">
        <f t="shared" si="18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2"/>
        <v>40456.954351851848</v>
      </c>
      <c r="T1928" s="9">
        <f t="shared" si="18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7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2"/>
        <v>40960.861562500002</v>
      </c>
      <c r="T1929" s="9">
        <f t="shared" si="18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7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2"/>
        <v>41371.6480787037</v>
      </c>
      <c r="T1930" s="9">
        <f t="shared" si="18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2"/>
        <v>40687.021597222221</v>
      </c>
      <c r="T1931" s="9">
        <f t="shared" si="18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2"/>
        <v>41402.558819444443</v>
      </c>
      <c r="T1932" s="9">
        <f t="shared" si="18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2"/>
        <v>41037.892465277779</v>
      </c>
      <c r="T1933" s="9">
        <f t="shared" si="18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2"/>
        <v>40911.809872685189</v>
      </c>
      <c r="T1934" s="9">
        <f t="shared" si="18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2"/>
        <v>41879.130868055552</v>
      </c>
      <c r="T1935" s="9">
        <f t="shared" si="18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7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2"/>
        <v>40865.867141203707</v>
      </c>
      <c r="T1936" s="9">
        <f t="shared" si="18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2"/>
        <v>41773.932534722218</v>
      </c>
      <c r="T1937" s="9">
        <f t="shared" si="18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2"/>
        <v>40852.889699074076</v>
      </c>
      <c r="T1938" s="9">
        <f t="shared" si="18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2"/>
        <v>41059.118993055556</v>
      </c>
      <c r="T1939" s="9">
        <f t="shared" si="18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2"/>
        <v>41426.259618055556</v>
      </c>
      <c r="T1940" s="9">
        <f t="shared" si="18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2"/>
        <v>41313.985046296293</v>
      </c>
      <c r="T1941" s="9">
        <f t="shared" si="18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7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2"/>
        <v>40670.507326388892</v>
      </c>
      <c r="T1942" s="9">
        <f t="shared" si="18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2"/>
        <v>41744.290868055556</v>
      </c>
      <c r="T1943" s="9">
        <f t="shared" si="18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2"/>
        <v>40638.828009259261</v>
      </c>
      <c r="T1944" s="9">
        <f t="shared" si="18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2"/>
        <v>42548.269861111112</v>
      </c>
      <c r="T1945" s="9">
        <f t="shared" si="18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2"/>
        <v>41730.584374999999</v>
      </c>
      <c r="T1946" s="9">
        <f t="shared" si="18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2"/>
        <v>42157.251828703702</v>
      </c>
      <c r="T1947" s="9">
        <f t="shared" si="18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2"/>
        <v>41689.150011574078</v>
      </c>
      <c r="T1948" s="9">
        <f t="shared" si="18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2"/>
        <v>40102.918055555558</v>
      </c>
      <c r="T1949" s="9">
        <f t="shared" si="18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2"/>
        <v>42473.604270833333</v>
      </c>
      <c r="T1950" s="9">
        <f t="shared" si="18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7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2"/>
        <v>41800.423043981486</v>
      </c>
      <c r="T1951" s="9">
        <f t="shared" si="18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2"/>
        <v>40624.181400462963</v>
      </c>
      <c r="T1952" s="9">
        <f t="shared" si="18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7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2"/>
        <v>42651.420567129629</v>
      </c>
      <c r="T1953" s="9">
        <f t="shared" si="18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7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2"/>
        <v>41526.60665509259</v>
      </c>
      <c r="T1954" s="9">
        <f t="shared" si="18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2"/>
        <v>40941.199826388889</v>
      </c>
      <c r="T1955" s="9">
        <f t="shared" si="18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2"/>
        <v>42394.580740740741</v>
      </c>
      <c r="T1956" s="9">
        <f t="shared" si="18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2"/>
        <v>41020.271770833337</v>
      </c>
      <c r="T1957" s="9">
        <f t="shared" si="18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2"/>
        <v>42067.923668981486</v>
      </c>
      <c r="T1958" s="9">
        <f t="shared" si="18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2"/>
        <v>41179.098530092597</v>
      </c>
      <c r="T1959" s="9">
        <f t="shared" si="18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2"/>
        <v>41326.987974537034</v>
      </c>
      <c r="T1960" s="9">
        <f t="shared" si="18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2"/>
        <v>41871.845601851848</v>
      </c>
      <c r="T1961" s="9">
        <f t="shared" si="18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7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2"/>
        <v>41964.362743055557</v>
      </c>
      <c r="T1962" s="9">
        <f t="shared" si="18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2"/>
        <v>41148.194641203707</v>
      </c>
      <c r="T1963" s="9">
        <f t="shared" si="18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7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2"/>
        <v>41742.780509259261</v>
      </c>
      <c r="T1964" s="9">
        <f t="shared" si="18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7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2"/>
        <v>41863.429791666669</v>
      </c>
      <c r="T1965" s="9">
        <f t="shared" si="18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7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2"/>
        <v>42452.272824074069</v>
      </c>
      <c r="T1966" s="9">
        <f t="shared" si="18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2"/>
        <v>40898.089236111111</v>
      </c>
      <c r="T1967" s="9">
        <f t="shared" si="18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7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2"/>
        <v>41835.540486111109</v>
      </c>
      <c r="T1968" s="9">
        <f t="shared" si="18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2"/>
        <v>41730.663530092592</v>
      </c>
      <c r="T1969" s="9">
        <f t="shared" si="18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2"/>
        <v>42676.586979166663</v>
      </c>
      <c r="T1970" s="9">
        <f t="shared" si="18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7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2"/>
        <v>42557.792453703703</v>
      </c>
      <c r="T1971" s="9">
        <f t="shared" si="18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2"/>
        <v>41324.193298611113</v>
      </c>
      <c r="T1972" s="9">
        <f t="shared" si="18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7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2"/>
        <v>41561.500706018516</v>
      </c>
      <c r="T1973" s="9">
        <f t="shared" si="18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2"/>
        <v>41201.012083333335</v>
      </c>
      <c r="T1974" s="9">
        <f t="shared" si="18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7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2"/>
        <v>42549.722962962958</v>
      </c>
      <c r="T1975" s="9">
        <f t="shared" si="18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2"/>
        <v>41445.334131944444</v>
      </c>
      <c r="T1976" s="9">
        <f t="shared" si="18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2"/>
        <v>41313.755219907405</v>
      </c>
      <c r="T1977" s="9">
        <f t="shared" si="18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2"/>
        <v>41438.899594907409</v>
      </c>
      <c r="T1978" s="9">
        <f t="shared" si="18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2"/>
        <v>42311.216898148152</v>
      </c>
      <c r="T1979" s="9">
        <f t="shared" si="18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2"/>
        <v>41039.225601851853</v>
      </c>
      <c r="T1980" s="9">
        <f t="shared" si="18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2"/>
        <v>42290.460023148145</v>
      </c>
      <c r="T1981" s="9">
        <f t="shared" si="18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2"/>
        <v>42423.542384259257</v>
      </c>
      <c r="T1982" s="9">
        <f t="shared" si="18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7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2"/>
        <v>41799.725289351853</v>
      </c>
      <c r="T1983" s="9">
        <f t="shared" si="18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t="str">
        <f t="shared" si="184"/>
        <v>photography</v>
      </c>
      <c r="R1984" t="str">
        <f t="shared" si="185"/>
        <v>people</v>
      </c>
      <c r="S1984" s="9">
        <f t="shared" si="182"/>
        <v>42678.586655092593</v>
      </c>
      <c r="T1984" s="9">
        <f t="shared" si="18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7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2"/>
        <v>42593.011782407411</v>
      </c>
      <c r="T1985" s="9">
        <f t="shared" si="18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(Pledged/Goal)*100</f>
        <v>21.146666666666665</v>
      </c>
      <c r="P1986" s="7">
        <f t="shared" ref="P1986:P2049" si="187">_xlfn.IFNA(IF(IFERROR((Pledged/BackersCount), 0) = 0, VALUE("0"), (Pledged/BackersCount) ), 0)</f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8">(LaunchedAt/86400) + DATE(1970, 1, 1)</f>
        <v>41913.790289351848</v>
      </c>
      <c r="T1986" s="9">
        <f t="shared" ref="T1986:T2049" si="189">(Deadline/86400) + DATE(1970, 1, 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</v>
      </c>
      <c r="P1987" s="7">
        <f t="shared" si="187"/>
        <v>12.75</v>
      </c>
      <c r="Q1987" t="str">
        <f t="shared" si="184"/>
        <v>photography</v>
      </c>
      <c r="R1987" t="str">
        <f t="shared" si="185"/>
        <v>people</v>
      </c>
      <c r="S1987" s="9">
        <f t="shared" si="188"/>
        <v>42555.698738425926</v>
      </c>
      <c r="T1987" s="9">
        <f t="shared" si="189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7">
        <f t="shared" si="187"/>
        <v>1</v>
      </c>
      <c r="Q1988" t="str">
        <f t="shared" ref="Q1988:Q2051" si="190">LEFT(N1988, (SEARCH("/", N1988)-1))</f>
        <v>photography</v>
      </c>
      <c r="R1988" t="str">
        <f t="shared" ref="R1988:R2051" si="191">RIGHT(N1988,(LEN(N1988) - SEARCH("/",N1988)))</f>
        <v>people</v>
      </c>
      <c r="S1988" s="9">
        <f t="shared" si="188"/>
        <v>42413.433831018519</v>
      </c>
      <c r="T1988" s="9">
        <f t="shared" si="18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7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8"/>
        <v>42034.639768518522</v>
      </c>
      <c r="T1989" s="9">
        <f t="shared" si="18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7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8"/>
        <v>42206.763217592597</v>
      </c>
      <c r="T1990" s="9">
        <f t="shared" si="18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8"/>
        <v>42685.680648148147</v>
      </c>
      <c r="T1991" s="9">
        <f t="shared" si="18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7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8"/>
        <v>42398.195972222224</v>
      </c>
      <c r="T1992" s="9">
        <f t="shared" si="18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7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8"/>
        <v>42167.89335648148</v>
      </c>
      <c r="T1993" s="9">
        <f t="shared" si="18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7">
        <f t="shared" si="187"/>
        <v>1</v>
      </c>
      <c r="Q1994" t="str">
        <f t="shared" si="190"/>
        <v>photography</v>
      </c>
      <c r="R1994" t="str">
        <f t="shared" si="191"/>
        <v>people</v>
      </c>
      <c r="S1994" s="9">
        <f t="shared" si="188"/>
        <v>42023.143414351856</v>
      </c>
      <c r="T1994" s="9">
        <f t="shared" si="18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t="str">
        <f t="shared" si="190"/>
        <v>photography</v>
      </c>
      <c r="R1995" t="str">
        <f t="shared" si="191"/>
        <v>people</v>
      </c>
      <c r="S1995" s="9">
        <f t="shared" si="188"/>
        <v>42329.588391203702</v>
      </c>
      <c r="T1995" s="9">
        <f t="shared" si="189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t="str">
        <f t="shared" si="190"/>
        <v>photography</v>
      </c>
      <c r="R1996" t="str">
        <f t="shared" si="191"/>
        <v>people</v>
      </c>
      <c r="S1996" s="9">
        <f t="shared" si="188"/>
        <v>42651.006273148145</v>
      </c>
      <c r="T1996" s="9">
        <f t="shared" si="18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8"/>
        <v>42181.902037037042</v>
      </c>
      <c r="T1997" s="9">
        <f t="shared" si="18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t="str">
        <f t="shared" si="190"/>
        <v>photography</v>
      </c>
      <c r="R1998" t="str">
        <f t="shared" si="191"/>
        <v>people</v>
      </c>
      <c r="S1998" s="9">
        <f t="shared" si="188"/>
        <v>41800.819571759261</v>
      </c>
      <c r="T1998" s="9">
        <f t="shared" si="18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t="str">
        <f t="shared" si="190"/>
        <v>photography</v>
      </c>
      <c r="R1999" t="str">
        <f t="shared" si="191"/>
        <v>people</v>
      </c>
      <c r="S1999" s="9">
        <f t="shared" si="188"/>
        <v>41847.930694444447</v>
      </c>
      <c r="T1999" s="9">
        <f t="shared" si="18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7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8"/>
        <v>41807.118495370371</v>
      </c>
      <c r="T2000" s="9">
        <f t="shared" si="18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7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8"/>
        <v>41926.482731481483</v>
      </c>
      <c r="T2001" s="9">
        <f t="shared" si="18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7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8"/>
        <v>42345.951539351852</v>
      </c>
      <c r="T2002" s="9">
        <f t="shared" si="18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8"/>
        <v>42136.209675925929</v>
      </c>
      <c r="T2003" s="9">
        <f t="shared" si="18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7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8"/>
        <v>42728.71230324074</v>
      </c>
      <c r="T2004" s="9">
        <f t="shared" si="18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8"/>
        <v>40347.125601851854</v>
      </c>
      <c r="T2005" s="9">
        <f t="shared" si="18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7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8"/>
        <v>41800.604895833334</v>
      </c>
      <c r="T2006" s="9">
        <f t="shared" si="18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8"/>
        <v>41535.812708333331</v>
      </c>
      <c r="T2007" s="9">
        <f t="shared" si="18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8"/>
        <v>41941.500520833331</v>
      </c>
      <c r="T2008" s="9">
        <f t="shared" si="18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8"/>
        <v>40347.837800925925</v>
      </c>
      <c r="T2009" s="9">
        <f t="shared" si="18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8"/>
        <v>40761.604421296295</v>
      </c>
      <c r="T2010" s="9">
        <f t="shared" si="18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8"/>
        <v>42661.323414351849</v>
      </c>
      <c r="T2011" s="9">
        <f t="shared" si="18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7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8"/>
        <v>42570.996423611112</v>
      </c>
      <c r="T2012" s="9">
        <f t="shared" si="18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8"/>
        <v>42347.358483796299</v>
      </c>
      <c r="T2013" s="9">
        <f t="shared" si="18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7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8"/>
        <v>42010.822233796294</v>
      </c>
      <c r="T2014" s="9">
        <f t="shared" si="18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8"/>
        <v>42499.960810185185</v>
      </c>
      <c r="T2015" s="9">
        <f t="shared" si="18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8"/>
        <v>41324.214571759258</v>
      </c>
      <c r="T2016" s="9">
        <f t="shared" si="18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8"/>
        <v>40765.876886574071</v>
      </c>
      <c r="T2017" s="9">
        <f t="shared" si="18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8"/>
        <v>41312.880775462967</v>
      </c>
      <c r="T2018" s="9">
        <f t="shared" si="189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8"/>
        <v>40961.057349537034</v>
      </c>
      <c r="T2019" s="9">
        <f t="shared" si="18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8"/>
        <v>42199.365844907406</v>
      </c>
      <c r="T2020" s="9">
        <f t="shared" si="18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8"/>
        <v>42605.70857638889</v>
      </c>
      <c r="T2021" s="9">
        <f t="shared" si="18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7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8"/>
        <v>41737.097500000003</v>
      </c>
      <c r="T2022" s="9">
        <f t="shared" si="189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8"/>
        <v>41861.070567129631</v>
      </c>
      <c r="T2023" s="9">
        <f t="shared" si="18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7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8"/>
        <v>42502.569120370375</v>
      </c>
      <c r="T2024" s="9">
        <f t="shared" si="18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8"/>
        <v>42136.420752314814</v>
      </c>
      <c r="T2025" s="9">
        <f t="shared" si="18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8"/>
        <v>41099.966944444444</v>
      </c>
      <c r="T2026" s="9">
        <f t="shared" si="18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8"/>
        <v>42136.184560185182</v>
      </c>
      <c r="T2027" s="9">
        <f t="shared" si="18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8"/>
        <v>41704.735937500001</v>
      </c>
      <c r="T2028" s="9">
        <f t="shared" si="18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7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8"/>
        <v>42048.813877314809</v>
      </c>
      <c r="T2029" s="9">
        <f t="shared" si="18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7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8"/>
        <v>40215.919050925928</v>
      </c>
      <c r="T2030" s="9">
        <f t="shared" si="18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8"/>
        <v>41848.021770833337</v>
      </c>
      <c r="T2031" s="9">
        <f t="shared" si="18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8"/>
        <v>41212.996481481481</v>
      </c>
      <c r="T2032" s="9">
        <f t="shared" si="18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8"/>
        <v>41975.329317129625</v>
      </c>
      <c r="T2033" s="9">
        <f t="shared" si="18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8"/>
        <v>42689.565671296295</v>
      </c>
      <c r="T2034" s="9">
        <f t="shared" si="18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8"/>
        <v>41725.082384259258</v>
      </c>
      <c r="T2035" s="9">
        <f t="shared" si="18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8"/>
        <v>42076.130011574074</v>
      </c>
      <c r="T2036" s="9">
        <f t="shared" si="18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8"/>
        <v>42311.625081018516</v>
      </c>
      <c r="T2037" s="9">
        <f t="shared" si="18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7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8"/>
        <v>41738.864803240736</v>
      </c>
      <c r="T2038" s="9">
        <f t="shared" si="189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7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8"/>
        <v>41578.210104166668</v>
      </c>
      <c r="T2039" s="9">
        <f t="shared" si="18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8"/>
        <v>41424.27107638889</v>
      </c>
      <c r="T2040" s="9">
        <f t="shared" si="18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8"/>
        <v>42675.438946759255</v>
      </c>
      <c r="T2041" s="9">
        <f t="shared" si="18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8"/>
        <v>41578.927118055552</v>
      </c>
      <c r="T2042" s="9">
        <f t="shared" si="18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8"/>
        <v>42654.525775462964</v>
      </c>
      <c r="T2043" s="9">
        <f t="shared" si="18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8"/>
        <v>42331.708032407405</v>
      </c>
      <c r="T2044" s="9">
        <f t="shared" si="18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8"/>
        <v>42661.176817129628</v>
      </c>
      <c r="T2045" s="9">
        <f t="shared" si="18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8"/>
        <v>42138.684189814812</v>
      </c>
      <c r="T2046" s="9">
        <f t="shared" si="18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8"/>
        <v>41069.088506944448</v>
      </c>
      <c r="T2047" s="9">
        <f t="shared" si="189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7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8"/>
        <v>41387.171805555554</v>
      </c>
      <c r="T2048" s="9">
        <f t="shared" si="18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8"/>
        <v>42081.903587962966</v>
      </c>
      <c r="T2049" s="9">
        <f t="shared" si="18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(Pledged/Goal)*100</f>
        <v>148.33229411764705</v>
      </c>
      <c r="P2050" s="7">
        <f t="shared" ref="P2050:P2113" si="193">_xlfn.IFNA(IF(IFERROR((Pledged/BackersCount), 0) = 0, VALUE("0"), (Pledged/BackersCount) ), 0)</f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4">(LaunchedAt/86400) + DATE(1970, 1, 1)</f>
        <v>41387.651516203703</v>
      </c>
      <c r="T2050" s="9">
        <f t="shared" ref="T2050:T2113" si="195">(Deadline/86400) + DATE(1970, 1, 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120.19070000000001</v>
      </c>
      <c r="P2051" s="7">
        <f t="shared" si="193"/>
        <v>80.991037735849048</v>
      </c>
      <c r="Q2051" t="str">
        <f t="shared" si="190"/>
        <v>technology</v>
      </c>
      <c r="R2051" t="str">
        <f t="shared" si="191"/>
        <v>hardware</v>
      </c>
      <c r="S2051" s="9">
        <f t="shared" si="194"/>
        <v>41575.527349537035</v>
      </c>
      <c r="T2051" s="9">
        <f t="shared" si="195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7">
        <f t="shared" si="193"/>
        <v>278.39411764705881</v>
      </c>
      <c r="Q2052" t="str">
        <f t="shared" ref="Q2052:Q2115" si="196">LEFT(N2052, (SEARCH("/", N2052)-1))</f>
        <v>technology</v>
      </c>
      <c r="R2052" t="str">
        <f t="shared" ref="R2052:R2115" si="197">RIGHT(N2052,(LEN(N2052) - SEARCH("/",N2052)))</f>
        <v>hardware</v>
      </c>
      <c r="S2052" s="9">
        <f t="shared" si="194"/>
        <v>42115.071504629625</v>
      </c>
      <c r="T2052" s="9">
        <f t="shared" si="19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4"/>
        <v>41604.022418981483</v>
      </c>
      <c r="T2053" s="9">
        <f t="shared" si="19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4"/>
        <v>42375.08394675926</v>
      </c>
      <c r="T2054" s="9">
        <f t="shared" si="19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4"/>
        <v>42303.617488425924</v>
      </c>
      <c r="T2055" s="9">
        <f t="shared" si="19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4"/>
        <v>41731.520949074074</v>
      </c>
      <c r="T2056" s="9">
        <f t="shared" si="19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4"/>
        <v>41946.674108796295</v>
      </c>
      <c r="T2057" s="9">
        <f t="shared" si="19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4"/>
        <v>41351.76090277778</v>
      </c>
      <c r="T2058" s="9">
        <f t="shared" si="19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7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4"/>
        <v>42396.494583333333</v>
      </c>
      <c r="T2059" s="9">
        <f t="shared" si="19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4"/>
        <v>42026.370717592596</v>
      </c>
      <c r="T2060" s="9">
        <f t="shared" si="19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7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4"/>
        <v>42361.602476851855</v>
      </c>
      <c r="T2061" s="9">
        <f t="shared" si="19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7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4"/>
        <v>41783.642939814818</v>
      </c>
      <c r="T2062" s="9">
        <f t="shared" si="19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7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4"/>
        <v>42705.764513888891</v>
      </c>
      <c r="T2063" s="9">
        <f t="shared" si="19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7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4"/>
        <v>42423.3830787037</v>
      </c>
      <c r="T2064" s="9">
        <f t="shared" si="19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7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4"/>
        <v>42472.73265046296</v>
      </c>
      <c r="T2065" s="9">
        <f t="shared" si="19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4"/>
        <v>41389.364849537036</v>
      </c>
      <c r="T2066" s="9">
        <f t="shared" si="19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4"/>
        <v>41603.333668981482</v>
      </c>
      <c r="T2067" s="9">
        <f t="shared" si="19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4"/>
        <v>41844.771793981483</v>
      </c>
      <c r="T2068" s="9">
        <f t="shared" si="19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4"/>
        <v>42115.853888888887</v>
      </c>
      <c r="T2069" s="9">
        <f t="shared" si="19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4"/>
        <v>42633.841608796298</v>
      </c>
      <c r="T2070" s="9">
        <f t="shared" si="19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4"/>
        <v>42340.972118055557</v>
      </c>
      <c r="T2071" s="9">
        <f t="shared" si="19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7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4"/>
        <v>42519.6565162037</v>
      </c>
      <c r="T2072" s="9">
        <f t="shared" si="19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4"/>
        <v>42600.278749999998</v>
      </c>
      <c r="T2073" s="9">
        <f t="shared" si="19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4"/>
        <v>42467.581388888888</v>
      </c>
      <c r="T2074" s="9">
        <f t="shared" si="19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4"/>
        <v>42087.668032407411</v>
      </c>
      <c r="T2075" s="9">
        <f t="shared" si="19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7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4"/>
        <v>42466.826180555552</v>
      </c>
      <c r="T2076" s="9">
        <f t="shared" si="19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4"/>
        <v>41450.681574074071</v>
      </c>
      <c r="T2077" s="9">
        <f t="shared" si="19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4"/>
        <v>41803.880659722221</v>
      </c>
      <c r="T2078" s="9">
        <f t="shared" si="19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7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4"/>
        <v>42103.042546296296</v>
      </c>
      <c r="T2079" s="9">
        <f t="shared" si="19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4"/>
        <v>42692.771493055552</v>
      </c>
      <c r="T2080" s="9">
        <f t="shared" si="19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7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4"/>
        <v>42150.71056712963</v>
      </c>
      <c r="T2081" s="9">
        <f t="shared" si="19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4"/>
        <v>42289.957175925927</v>
      </c>
      <c r="T2082" s="9">
        <f t="shared" si="19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4"/>
        <v>41004.15688657407</v>
      </c>
      <c r="T2083" s="9">
        <f t="shared" si="19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4"/>
        <v>40811.120324074072</v>
      </c>
      <c r="T2084" s="9">
        <f t="shared" si="195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3"/>
        <v>34</v>
      </c>
      <c r="Q2085" t="str">
        <f t="shared" si="196"/>
        <v>music</v>
      </c>
      <c r="R2085" t="str">
        <f t="shared" si="197"/>
        <v>indie rock</v>
      </c>
      <c r="S2085" s="9">
        <f t="shared" si="194"/>
        <v>41034.72216435185</v>
      </c>
      <c r="T2085" s="9">
        <f t="shared" si="19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4"/>
        <v>41731.833124999997</v>
      </c>
      <c r="T2086" s="9">
        <f t="shared" si="19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4"/>
        <v>41075.835497685184</v>
      </c>
      <c r="T2087" s="9">
        <f t="shared" si="19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7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4"/>
        <v>40860.67050925926</v>
      </c>
      <c r="T2088" s="9">
        <f t="shared" si="19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7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4"/>
        <v>40764.204375000001</v>
      </c>
      <c r="T2089" s="9">
        <f t="shared" si="19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4"/>
        <v>40395.714722222227</v>
      </c>
      <c r="T2090" s="9">
        <f t="shared" si="19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4"/>
        <v>41453.076319444444</v>
      </c>
      <c r="T2091" s="9">
        <f t="shared" si="19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4"/>
        <v>41299.381423611107</v>
      </c>
      <c r="T2092" s="9">
        <f t="shared" si="195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7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4"/>
        <v>40555.322662037041</v>
      </c>
      <c r="T2093" s="9">
        <f t="shared" si="19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4"/>
        <v>40763.707546296297</v>
      </c>
      <c r="T2094" s="9">
        <f t="shared" si="19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4"/>
        <v>41205.854537037041</v>
      </c>
      <c r="T2095" s="9">
        <f t="shared" si="19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4"/>
        <v>40939.02002314815</v>
      </c>
      <c r="T2096" s="9">
        <f t="shared" si="19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4"/>
        <v>40758.733483796299</v>
      </c>
      <c r="T2097" s="9">
        <f t="shared" si="195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7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4"/>
        <v>41192.758506944447</v>
      </c>
      <c r="T2098" s="9">
        <f t="shared" si="19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4"/>
        <v>40818.584895833337</v>
      </c>
      <c r="T2099" s="9">
        <f t="shared" si="19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7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4"/>
        <v>40946.11383101852</v>
      </c>
      <c r="T2100" s="9">
        <f t="shared" si="19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4"/>
        <v>42173.746342592596</v>
      </c>
      <c r="T2101" s="9">
        <f t="shared" si="19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4"/>
        <v>41074.834965277776</v>
      </c>
      <c r="T2102" s="9">
        <f t="shared" si="19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4"/>
        <v>40892.149467592593</v>
      </c>
      <c r="T2103" s="9">
        <f t="shared" si="19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4"/>
        <v>40638.868611111109</v>
      </c>
      <c r="T2104" s="9">
        <f t="shared" si="19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4"/>
        <v>41192.754942129628</v>
      </c>
      <c r="T2105" s="9">
        <f t="shared" si="19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3"/>
        <v>28</v>
      </c>
      <c r="Q2106" t="str">
        <f t="shared" si="196"/>
        <v>music</v>
      </c>
      <c r="R2106" t="str">
        <f t="shared" si="197"/>
        <v>indie rock</v>
      </c>
      <c r="S2106" s="9">
        <f t="shared" si="194"/>
        <v>41394.074467592596</v>
      </c>
      <c r="T2106" s="9">
        <f t="shared" si="19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4"/>
        <v>41951.788807870369</v>
      </c>
      <c r="T2107" s="9">
        <f t="shared" si="19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7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4"/>
        <v>41270.21497685185</v>
      </c>
      <c r="T2108" s="9">
        <f t="shared" si="19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4"/>
        <v>41934.71056712963</v>
      </c>
      <c r="T2109" s="9">
        <f t="shared" si="19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7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4"/>
        <v>41135.175694444442</v>
      </c>
      <c r="T2110" s="9">
        <f t="shared" si="19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4"/>
        <v>42160.708530092597</v>
      </c>
      <c r="T2111" s="9">
        <f t="shared" si="19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7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4"/>
        <v>41759.670937499999</v>
      </c>
      <c r="T2112" s="9">
        <f t="shared" si="19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4"/>
        <v>40703.197048611109</v>
      </c>
      <c r="T2113" s="9">
        <f t="shared" si="19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(Pledged/Goal)*100</f>
        <v>100</v>
      </c>
      <c r="P2114" s="7">
        <f t="shared" ref="P2114:P2177" si="199">_xlfn.IFNA(IF(IFERROR((Pledged/BackersCount), 0) = 0, VALUE("0"), (Pledged/BackersCount) ), 0)</f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200">(LaunchedAt/86400) + DATE(1970, 1, 1)</f>
        <v>41365.928159722222</v>
      </c>
      <c r="T2114" s="9">
        <f t="shared" ref="T2114:T2177" si="201">(Deadline/86400) + DATE(1970, 1, 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104.85714285714285</v>
      </c>
      <c r="P2115" s="7">
        <f t="shared" si="199"/>
        <v>68.598130841121488</v>
      </c>
      <c r="Q2115" t="str">
        <f t="shared" si="196"/>
        <v>music</v>
      </c>
      <c r="R2115" t="str">
        <f t="shared" si="197"/>
        <v>indie rock</v>
      </c>
      <c r="S2115" s="9">
        <f t="shared" si="200"/>
        <v>41870.86546296296</v>
      </c>
      <c r="T2115" s="9">
        <f t="shared" si="20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7">
        <f t="shared" si="199"/>
        <v>35.612244897959187</v>
      </c>
      <c r="Q2116" t="str">
        <f t="shared" ref="Q2116:Q2179" si="202">LEFT(N2116, (SEARCH("/", N2116)-1))</f>
        <v>music</v>
      </c>
      <c r="R2116" t="str">
        <f t="shared" ref="R2116:R2179" si="203">RIGHT(N2116,(LEN(N2116) - SEARCH("/",N2116)))</f>
        <v>indie rock</v>
      </c>
      <c r="S2116" s="9">
        <f t="shared" si="200"/>
        <v>40458.815625000003</v>
      </c>
      <c r="T2116" s="9">
        <f t="shared" si="2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200"/>
        <v>40564.081030092595</v>
      </c>
      <c r="T2117" s="9">
        <f t="shared" si="2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200"/>
        <v>41136.777812500004</v>
      </c>
      <c r="T2118" s="9">
        <f t="shared" si="2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200"/>
        <v>42290.059594907405</v>
      </c>
      <c r="T2119" s="9">
        <f t="shared" si="2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200"/>
        <v>40718.839537037034</v>
      </c>
      <c r="T2120" s="9">
        <f t="shared" si="2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0"/>
        <v>41107.130150462966</v>
      </c>
      <c r="T2121" s="9">
        <f t="shared" si="2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0"/>
        <v>41591.964537037034</v>
      </c>
      <c r="T2122" s="9">
        <f t="shared" si="2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7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0"/>
        <v>42716.7424537037</v>
      </c>
      <c r="T2123" s="9">
        <f t="shared" si="2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7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0"/>
        <v>42712.300567129627</v>
      </c>
      <c r="T2124" s="9">
        <f t="shared" si="2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2"/>
        <v>games</v>
      </c>
      <c r="R2125" t="str">
        <f t="shared" si="203"/>
        <v>video games</v>
      </c>
      <c r="S2125" s="9">
        <f t="shared" si="200"/>
        <v>40198.424849537041</v>
      </c>
      <c r="T2125" s="9">
        <f t="shared" si="2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7">
        <f t="shared" si="199"/>
        <v>23</v>
      </c>
      <c r="Q2126" t="str">
        <f t="shared" si="202"/>
        <v>games</v>
      </c>
      <c r="R2126" t="str">
        <f t="shared" si="203"/>
        <v>video games</v>
      </c>
      <c r="S2126" s="9">
        <f t="shared" si="200"/>
        <v>40464.028182870374</v>
      </c>
      <c r="T2126" s="9">
        <f t="shared" si="2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0"/>
        <v>42191.023530092592</v>
      </c>
      <c r="T2127" s="9">
        <f t="shared" si="2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7">
        <f t="shared" si="199"/>
        <v>5</v>
      </c>
      <c r="Q2128" t="str">
        <f t="shared" si="202"/>
        <v>games</v>
      </c>
      <c r="R2128" t="str">
        <f t="shared" si="203"/>
        <v>video games</v>
      </c>
      <c r="S2128" s="9">
        <f t="shared" si="200"/>
        <v>41951.973229166666</v>
      </c>
      <c r="T2128" s="9">
        <f t="shared" si="2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7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0"/>
        <v>42045.505358796298</v>
      </c>
      <c r="T2129" s="9">
        <f t="shared" si="2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7">
        <f t="shared" si="199"/>
        <v>25</v>
      </c>
      <c r="Q2130" t="str">
        <f t="shared" si="202"/>
        <v>games</v>
      </c>
      <c r="R2130" t="str">
        <f t="shared" si="203"/>
        <v>video games</v>
      </c>
      <c r="S2130" s="9">
        <f t="shared" si="200"/>
        <v>41843.772789351853</v>
      </c>
      <c r="T2130" s="9">
        <f t="shared" si="2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7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0"/>
        <v>42409.024305555555</v>
      </c>
      <c r="T2131" s="9">
        <f t="shared" si="2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7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0"/>
        <v>41832.086377314816</v>
      </c>
      <c r="T2132" s="9">
        <f t="shared" si="2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0"/>
        <v>42167.207071759258</v>
      </c>
      <c r="T2133" s="9">
        <f t="shared" si="2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7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0"/>
        <v>41643.487175925926</v>
      </c>
      <c r="T2134" s="9">
        <f t="shared" si="2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7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0"/>
        <v>40619.097210648149</v>
      </c>
      <c r="T2135" s="9">
        <f t="shared" si="2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7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0"/>
        <v>41361.886469907404</v>
      </c>
      <c r="T2136" s="9">
        <f t="shared" si="2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0"/>
        <v>41156.96334490741</v>
      </c>
      <c r="T2137" s="9">
        <f t="shared" si="201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7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0"/>
        <v>41536.509097222224</v>
      </c>
      <c r="T2138" s="9">
        <f t="shared" si="2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7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0"/>
        <v>41948.771168981482</v>
      </c>
      <c r="T2139" s="9">
        <f t="shared" si="2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7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0"/>
        <v>41557.013182870374</v>
      </c>
      <c r="T2140" s="9">
        <f t="shared" si="2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7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0"/>
        <v>42647.750092592592</v>
      </c>
      <c r="T2141" s="9">
        <f t="shared" si="2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7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0"/>
        <v>41255.833611111113</v>
      </c>
      <c r="T2142" s="9">
        <f t="shared" si="2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t="str">
        <f t="shared" si="202"/>
        <v>games</v>
      </c>
      <c r="R2143" t="str">
        <f t="shared" si="203"/>
        <v>video games</v>
      </c>
      <c r="S2143" s="9">
        <f t="shared" si="200"/>
        <v>41927.235636574071</v>
      </c>
      <c r="T2143" s="9">
        <f t="shared" si="2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7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0"/>
        <v>42340.701504629629</v>
      </c>
      <c r="T2144" s="9">
        <f t="shared" si="2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7">
        <f t="shared" si="199"/>
        <v>45</v>
      </c>
      <c r="Q2145" t="str">
        <f t="shared" si="202"/>
        <v>games</v>
      </c>
      <c r="R2145" t="str">
        <f t="shared" si="203"/>
        <v>video games</v>
      </c>
      <c r="S2145" s="9">
        <f t="shared" si="200"/>
        <v>40332.886712962965</v>
      </c>
      <c r="T2145" s="9">
        <f t="shared" si="2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7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0"/>
        <v>41499.546759259261</v>
      </c>
      <c r="T2146" s="9">
        <f t="shared" si="2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0"/>
        <v>41575.237430555557</v>
      </c>
      <c r="T2147" s="9">
        <f t="shared" si="2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7">
        <f t="shared" si="199"/>
        <v>1</v>
      </c>
      <c r="Q2148" t="str">
        <f t="shared" si="202"/>
        <v>games</v>
      </c>
      <c r="R2148" t="str">
        <f t="shared" si="203"/>
        <v>video games</v>
      </c>
      <c r="S2148" s="9">
        <f t="shared" si="200"/>
        <v>42397.679513888885</v>
      </c>
      <c r="T2148" s="9">
        <f t="shared" si="2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7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0"/>
        <v>41927.295694444445</v>
      </c>
      <c r="T2149" s="9">
        <f t="shared" si="2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2"/>
        <v>games</v>
      </c>
      <c r="R2150" t="str">
        <f t="shared" si="203"/>
        <v>video games</v>
      </c>
      <c r="S2150" s="9">
        <f t="shared" si="200"/>
        <v>42066.733587962968</v>
      </c>
      <c r="T2150" s="9">
        <f t="shared" si="2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t="str">
        <f t="shared" si="202"/>
        <v>games</v>
      </c>
      <c r="R2151" t="str">
        <f t="shared" si="203"/>
        <v>video games</v>
      </c>
      <c r="S2151" s="9">
        <f t="shared" si="200"/>
        <v>40355.024953703702</v>
      </c>
      <c r="T2151" s="9">
        <f t="shared" si="2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7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0"/>
        <v>42534.284710648149</v>
      </c>
      <c r="T2152" s="9">
        <f t="shared" si="2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7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0"/>
        <v>42520.847384259258</v>
      </c>
      <c r="T2153" s="9">
        <f t="shared" si="201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7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0"/>
        <v>41683.832280092596</v>
      </c>
      <c r="T2154" s="9">
        <f t="shared" si="2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7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0"/>
        <v>41974.911087962959</v>
      </c>
      <c r="T2155" s="9">
        <f t="shared" si="2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7">
        <f t="shared" si="199"/>
        <v>1</v>
      </c>
      <c r="Q2156" t="str">
        <f t="shared" si="202"/>
        <v>games</v>
      </c>
      <c r="R2156" t="str">
        <f t="shared" si="203"/>
        <v>video games</v>
      </c>
      <c r="S2156" s="9">
        <f t="shared" si="200"/>
        <v>41647.632256944446</v>
      </c>
      <c r="T2156" s="9">
        <f t="shared" si="2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9">
        <f t="shared" si="200"/>
        <v>42430.747511574074</v>
      </c>
      <c r="T2157" s="9">
        <f t="shared" si="2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7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0"/>
        <v>41488.85423611111</v>
      </c>
      <c r="T2158" s="9">
        <f t="shared" si="2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7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0"/>
        <v>42694.98128472222</v>
      </c>
      <c r="T2159" s="9">
        <f t="shared" si="2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7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0"/>
        <v>41264.853865740741</v>
      </c>
      <c r="T2160" s="9">
        <f t="shared" si="2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7">
        <f t="shared" si="199"/>
        <v>13</v>
      </c>
      <c r="Q2161" t="str">
        <f t="shared" si="202"/>
        <v>games</v>
      </c>
      <c r="R2161" t="str">
        <f t="shared" si="203"/>
        <v>video games</v>
      </c>
      <c r="S2161" s="9">
        <f t="shared" si="200"/>
        <v>40710.731180555558</v>
      </c>
      <c r="T2161" s="9">
        <f t="shared" si="201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7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0"/>
        <v>41018.711863425924</v>
      </c>
      <c r="T2162" s="9">
        <f t="shared" si="2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0"/>
        <v>42240.852534722224</v>
      </c>
      <c r="T2163" s="9">
        <f t="shared" si="201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0"/>
        <v>41813.766099537039</v>
      </c>
      <c r="T2164" s="9">
        <f t="shared" si="2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7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0"/>
        <v>42111.899537037039</v>
      </c>
      <c r="T2165" s="9">
        <f t="shared" si="2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0"/>
        <v>42515.71775462963</v>
      </c>
      <c r="T2166" s="9">
        <f t="shared" si="2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0"/>
        <v>42438.667071759264</v>
      </c>
      <c r="T2167" s="9">
        <f t="shared" si="2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199"/>
        <v>91.625</v>
      </c>
      <c r="Q2168" t="str">
        <f t="shared" si="202"/>
        <v>music</v>
      </c>
      <c r="R2168" t="str">
        <f t="shared" si="203"/>
        <v>rock</v>
      </c>
      <c r="S2168" s="9">
        <f t="shared" si="200"/>
        <v>41933.838171296295</v>
      </c>
      <c r="T2168" s="9">
        <f t="shared" si="2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2"/>
        <v>music</v>
      </c>
      <c r="R2169" t="str">
        <f t="shared" si="203"/>
        <v>rock</v>
      </c>
      <c r="S2169" s="9">
        <f t="shared" si="200"/>
        <v>41153.066400462965</v>
      </c>
      <c r="T2169" s="9">
        <f t="shared" si="2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0"/>
        <v>42745.600243055553</v>
      </c>
      <c r="T2170" s="9">
        <f t="shared" si="2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0"/>
        <v>42793.700821759259</v>
      </c>
      <c r="T2171" s="9">
        <f t="shared" si="2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0"/>
        <v>42198.750254629631</v>
      </c>
      <c r="T2172" s="9">
        <f t="shared" si="2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0"/>
        <v>42141.95711805555</v>
      </c>
      <c r="T2173" s="9">
        <f t="shared" si="2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0"/>
        <v>42082.580092592594</v>
      </c>
      <c r="T2174" s="9">
        <f t="shared" si="201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0"/>
        <v>41495.692627314813</v>
      </c>
      <c r="T2175" s="9">
        <f t="shared" si="2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0"/>
        <v>42465.542905092589</v>
      </c>
      <c r="T2176" s="9">
        <f t="shared" si="2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0"/>
        <v>42565.009097222224</v>
      </c>
      <c r="T2177" s="9">
        <f t="shared" si="2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(Pledged/Goal)*100</f>
        <v>126.02</v>
      </c>
      <c r="P2178" s="7">
        <f t="shared" ref="P2178:P2241" si="205">_xlfn.IFNA(IF(IFERROR((Pledged/BackersCount), 0) = 0, VALUE("0"), (Pledged/BackersCount) ), 0)</f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6">(LaunchedAt/86400) + DATE(1970, 1, 1)</f>
        <v>42096.633206018523</v>
      </c>
      <c r="T2178" s="9">
        <f t="shared" ref="T2178:T2241" si="207">(Deadline/86400) + DATE(1970, 1, 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100.12</v>
      </c>
      <c r="P2179" s="7">
        <f t="shared" si="205"/>
        <v>65.868421052631575</v>
      </c>
      <c r="Q2179" t="str">
        <f t="shared" si="202"/>
        <v>music</v>
      </c>
      <c r="R2179" t="str">
        <f t="shared" si="203"/>
        <v>rock</v>
      </c>
      <c r="S2179" s="9">
        <f t="shared" si="206"/>
        <v>42502.250775462962</v>
      </c>
      <c r="T2179" s="9">
        <f t="shared" si="207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7">
        <f t="shared" si="205"/>
        <v>40.349243306169967</v>
      </c>
      <c r="Q2180" t="str">
        <f t="shared" ref="Q2180:Q2243" si="208">LEFT(N2180, (SEARCH("/", N2180)-1))</f>
        <v>music</v>
      </c>
      <c r="R2180" t="str">
        <f t="shared" ref="R2180:R2243" si="209">RIGHT(N2180,(LEN(N2180) - SEARCH("/",N2180)))</f>
        <v>rock</v>
      </c>
      <c r="S2180" s="9">
        <f t="shared" si="206"/>
        <v>42723.63653935185</v>
      </c>
      <c r="T2180" s="9">
        <f t="shared" si="207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6"/>
        <v>42075.171203703707</v>
      </c>
      <c r="T2181" s="9">
        <f t="shared" si="20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7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6"/>
        <v>42279.669768518521</v>
      </c>
      <c r="T2182" s="9">
        <f t="shared" si="20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6"/>
        <v>42773.005243055552</v>
      </c>
      <c r="T2183" s="9">
        <f t="shared" si="20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6"/>
        <v>41879.900752314818</v>
      </c>
      <c r="T2184" s="9">
        <f t="shared" si="207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6"/>
        <v>42745.365474537037</v>
      </c>
      <c r="T2185" s="9">
        <f t="shared" si="207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6"/>
        <v>42380.690289351856</v>
      </c>
      <c r="T2186" s="9">
        <f t="shared" si="207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6"/>
        <v>41319.349988425922</v>
      </c>
      <c r="T2187" s="9">
        <f t="shared" si="207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7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6"/>
        <v>42583.615081018521</v>
      </c>
      <c r="T2188" s="9">
        <f t="shared" si="207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6"/>
        <v>42068.209097222221</v>
      </c>
      <c r="T2189" s="9">
        <f t="shared" si="207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6"/>
        <v>42633.586122685185</v>
      </c>
      <c r="T2190" s="9">
        <f t="shared" si="207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6"/>
        <v>42467.788194444445</v>
      </c>
      <c r="T2191" s="9">
        <f t="shared" si="207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6"/>
        <v>42417.625046296293</v>
      </c>
      <c r="T2192" s="9">
        <f t="shared" si="207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6"/>
        <v>42768.833645833336</v>
      </c>
      <c r="T2193" s="9">
        <f t="shared" si="207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7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6"/>
        <v>42691.8512037037</v>
      </c>
      <c r="T2194" s="9">
        <f t="shared" si="207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6"/>
        <v>42664.405925925923</v>
      </c>
      <c r="T2195" s="9">
        <f t="shared" si="207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7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6"/>
        <v>42425.757986111115</v>
      </c>
      <c r="T2196" s="9">
        <f t="shared" si="20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6"/>
        <v>42197.771990740745</v>
      </c>
      <c r="T2197" s="9">
        <f t="shared" si="20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6"/>
        <v>42675.487291666665</v>
      </c>
      <c r="T2198" s="9">
        <f t="shared" si="207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6"/>
        <v>42033.584016203706</v>
      </c>
      <c r="T2199" s="9">
        <f t="shared" si="207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7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6"/>
        <v>42292.513888888891</v>
      </c>
      <c r="T2200" s="9">
        <f t="shared" si="207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6"/>
        <v>42262.416643518518</v>
      </c>
      <c r="T2201" s="9">
        <f t="shared" si="207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6"/>
        <v>42163.625787037032</v>
      </c>
      <c r="T2202" s="9">
        <f t="shared" si="207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6"/>
        <v>41276.846817129626</v>
      </c>
      <c r="T2203" s="9">
        <f t="shared" si="207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6"/>
        <v>41184.849166666667</v>
      </c>
      <c r="T2204" s="9">
        <f t="shared" si="207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6"/>
        <v>42241.85974537037</v>
      </c>
      <c r="T2205" s="9">
        <f t="shared" si="207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6"/>
        <v>41312.311562499999</v>
      </c>
      <c r="T2206" s="9">
        <f t="shared" si="207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6"/>
        <v>41031.821631944447</v>
      </c>
      <c r="T2207" s="9">
        <f t="shared" si="207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6"/>
        <v>40997.257222222222</v>
      </c>
      <c r="T2208" s="9">
        <f t="shared" si="207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6"/>
        <v>41564.194131944445</v>
      </c>
      <c r="T2209" s="9">
        <f t="shared" si="207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6"/>
        <v>40946.882245370369</v>
      </c>
      <c r="T2210" s="9">
        <f t="shared" si="207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6"/>
        <v>41732.479675925926</v>
      </c>
      <c r="T2211" s="9">
        <f t="shared" si="207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6"/>
        <v>40956.066087962965</v>
      </c>
      <c r="T2212" s="9">
        <f t="shared" si="207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6"/>
        <v>41716.785011574073</v>
      </c>
      <c r="T2213" s="9">
        <f t="shared" si="207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7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6"/>
        <v>41548.747418981482</v>
      </c>
      <c r="T2214" s="9">
        <f t="shared" si="207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6"/>
        <v>42109.826145833329</v>
      </c>
      <c r="T2215" s="9">
        <f t="shared" si="207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6"/>
        <v>41646.792222222226</v>
      </c>
      <c r="T2216" s="9">
        <f t="shared" si="207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6"/>
        <v>40958.717268518521</v>
      </c>
      <c r="T2217" s="9">
        <f t="shared" si="207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7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6"/>
        <v>42194.75167824074</v>
      </c>
      <c r="T2218" s="9">
        <f t="shared" si="207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6"/>
        <v>42299.776770833334</v>
      </c>
      <c r="T2219" s="9">
        <f t="shared" si="207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6"/>
        <v>41127.812303240738</v>
      </c>
      <c r="T2220" s="9">
        <f t="shared" si="207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7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6"/>
        <v>42205.718888888892</v>
      </c>
      <c r="T2221" s="9">
        <f t="shared" si="207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6"/>
        <v>41452.060601851852</v>
      </c>
      <c r="T2222" s="9">
        <f t="shared" si="207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7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6"/>
        <v>42452.666770833333</v>
      </c>
      <c r="T2223" s="9">
        <f t="shared" si="207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6"/>
        <v>40906.787581018521</v>
      </c>
      <c r="T2224" s="9">
        <f t="shared" si="207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7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6"/>
        <v>42152.640833333338</v>
      </c>
      <c r="T2225" s="9">
        <f t="shared" si="207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7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6"/>
        <v>42644.667534722219</v>
      </c>
      <c r="T2226" s="9">
        <f t="shared" si="207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6"/>
        <v>41873.79184027778</v>
      </c>
      <c r="T2227" s="9">
        <f t="shared" si="207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6"/>
        <v>42381.79886574074</v>
      </c>
      <c r="T2228" s="9">
        <f t="shared" si="207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6"/>
        <v>41561.807349537034</v>
      </c>
      <c r="T2229" s="9">
        <f t="shared" si="207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6"/>
        <v>42202.278194444443</v>
      </c>
      <c r="T2230" s="9">
        <f t="shared" si="207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6"/>
        <v>41484.664247685185</v>
      </c>
      <c r="T2231" s="9">
        <f t="shared" si="207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7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6"/>
        <v>41724.881099537037</v>
      </c>
      <c r="T2232" s="9">
        <f t="shared" si="207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6"/>
        <v>41423.910891203705</v>
      </c>
      <c r="T2233" s="9">
        <f t="shared" si="207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6"/>
        <v>41806.794074074074</v>
      </c>
      <c r="T2234" s="9">
        <f t="shared" si="207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6"/>
        <v>42331.378923611112</v>
      </c>
      <c r="T2235" s="9">
        <f t="shared" si="207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6"/>
        <v>42710.824618055558</v>
      </c>
      <c r="T2236" s="9">
        <f t="shared" si="207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6"/>
        <v>42062.022118055553</v>
      </c>
      <c r="T2237" s="9">
        <f t="shared" si="207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6"/>
        <v>42371.617164351846</v>
      </c>
      <c r="T2238" s="9">
        <f t="shared" si="207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7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6"/>
        <v>41915.003275462965</v>
      </c>
      <c r="T2239" s="9">
        <f t="shared" si="207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6"/>
        <v>42774.621712962966</v>
      </c>
      <c r="T2240" s="9">
        <f t="shared" si="207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6"/>
        <v>41572.958495370374</v>
      </c>
      <c r="T2241" s="9">
        <f t="shared" si="207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(Pledged/Goal)*100</f>
        <v>270.68</v>
      </c>
      <c r="P2242" s="7">
        <f t="shared" ref="P2242:P2305" si="211">_xlfn.IFNA(IF(IFERROR((Pledged/BackersCount), 0) = 0, VALUE("0"), (Pledged/BackersCount) ), 0)</f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2">(LaunchedAt/86400) + DATE(1970, 1, 1)</f>
        <v>42452.825740740736</v>
      </c>
      <c r="T2242" s="9">
        <f t="shared" ref="T2242:T2305" si="213">(Deadline/86400) + DATE(1970, 1, 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806.4</v>
      </c>
      <c r="P2243" s="7">
        <f t="shared" si="211"/>
        <v>49.472392638036808</v>
      </c>
      <c r="Q2243" t="str">
        <f t="shared" si="208"/>
        <v>games</v>
      </c>
      <c r="R2243" t="str">
        <f t="shared" si="209"/>
        <v>tabletop games</v>
      </c>
      <c r="S2243" s="9">
        <f t="shared" si="212"/>
        <v>42766.827546296292</v>
      </c>
      <c r="T2243" s="9">
        <f t="shared" si="21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si="211"/>
        <v>53.865251485148519</v>
      </c>
      <c r="Q2244" t="str">
        <f t="shared" ref="Q2244:Q2307" si="214">LEFT(N2244, (SEARCH("/", N2244)-1))</f>
        <v>games</v>
      </c>
      <c r="R2244" t="str">
        <f t="shared" ref="R2244:R2307" si="215">RIGHT(N2244,(LEN(N2244) - SEARCH("/",N2244)))</f>
        <v>tabletop games</v>
      </c>
      <c r="S2244" s="9">
        <f t="shared" si="212"/>
        <v>41569.575613425928</v>
      </c>
      <c r="T2244" s="9">
        <f t="shared" si="21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2"/>
        <v>42800.751041666663</v>
      </c>
      <c r="T2245" s="9">
        <f t="shared" si="21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2"/>
        <v>42647.818819444445</v>
      </c>
      <c r="T2246" s="9">
        <f t="shared" si="21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2"/>
        <v>41660.70853009259</v>
      </c>
      <c r="T2247" s="9">
        <f t="shared" si="21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2"/>
        <v>42221.79178240741</v>
      </c>
      <c r="T2248" s="9">
        <f t="shared" si="21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2"/>
        <v>42200.666261574079</v>
      </c>
      <c r="T2249" s="9">
        <f t="shared" si="21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2"/>
        <v>42688.875902777778</v>
      </c>
      <c r="T2250" s="9">
        <f t="shared" si="21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2"/>
        <v>41336.703298611115</v>
      </c>
      <c r="T2251" s="9">
        <f t="shared" si="21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2"/>
        <v>42677.005474537036</v>
      </c>
      <c r="T2252" s="9">
        <f t="shared" si="21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7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2"/>
        <v>41846.34579861111</v>
      </c>
      <c r="T2253" s="9">
        <f t="shared" si="21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2"/>
        <v>42573.327986111108</v>
      </c>
      <c r="T2254" s="9">
        <f t="shared" si="21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2"/>
        <v>42296.631331018521</v>
      </c>
      <c r="T2255" s="9">
        <f t="shared" si="21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2"/>
        <v>42752.647777777776</v>
      </c>
      <c r="T2256" s="9">
        <f t="shared" si="21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2"/>
        <v>42467.951979166668</v>
      </c>
      <c r="T2257" s="9">
        <f t="shared" si="21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7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2"/>
        <v>42682.451921296291</v>
      </c>
      <c r="T2258" s="9">
        <f t="shared" si="21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2"/>
        <v>42505.936678240745</v>
      </c>
      <c r="T2259" s="9">
        <f t="shared" si="21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2"/>
        <v>42136.75100694444</v>
      </c>
      <c r="T2260" s="9">
        <f t="shared" si="21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2"/>
        <v>42702.804814814815</v>
      </c>
      <c r="T2261" s="9">
        <f t="shared" si="21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2"/>
        <v>41695.016782407409</v>
      </c>
      <c r="T2262" s="9">
        <f t="shared" si="21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2"/>
        <v>42759.724768518514</v>
      </c>
      <c r="T2263" s="9">
        <f t="shared" si="21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2"/>
        <v>41926.585162037038</v>
      </c>
      <c r="T2264" s="9">
        <f t="shared" si="21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2"/>
        <v>42014.832326388889</v>
      </c>
      <c r="T2265" s="9">
        <f t="shared" si="21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2"/>
        <v>42496.582337962958</v>
      </c>
      <c r="T2266" s="9">
        <f t="shared" si="21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2"/>
        <v>42689.853090277778</v>
      </c>
      <c r="T2267" s="9">
        <f t="shared" si="21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2"/>
        <v>42469.874907407408</v>
      </c>
      <c r="T2268" s="9">
        <f t="shared" si="21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2"/>
        <v>41968.829826388886</v>
      </c>
      <c r="T2269" s="9">
        <f t="shared" si="21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7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2"/>
        <v>42776.082349537042</v>
      </c>
      <c r="T2270" s="9">
        <f t="shared" si="21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2"/>
        <v>42776.704432870371</v>
      </c>
      <c r="T2271" s="9">
        <f t="shared" si="21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2"/>
        <v>42725.869363425925</v>
      </c>
      <c r="T2272" s="9">
        <f t="shared" si="21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2"/>
        <v>42684.000046296293</v>
      </c>
      <c r="T2273" s="9">
        <f t="shared" si="21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2"/>
        <v>42315.699490740742</v>
      </c>
      <c r="T2274" s="9">
        <f t="shared" si="21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7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2"/>
        <v>42781.549097222218</v>
      </c>
      <c r="T2275" s="9">
        <f t="shared" si="21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2"/>
        <v>41663.500659722224</v>
      </c>
      <c r="T2276" s="9">
        <f t="shared" si="21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2"/>
        <v>41965.616655092592</v>
      </c>
      <c r="T2277" s="9">
        <f t="shared" si="21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7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2"/>
        <v>41614.651493055557</v>
      </c>
      <c r="T2278" s="9">
        <f t="shared" si="21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7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2"/>
        <v>40936.678506944445</v>
      </c>
      <c r="T2279" s="9">
        <f t="shared" si="21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7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2"/>
        <v>42338.709108796298</v>
      </c>
      <c r="T2280" s="9">
        <f t="shared" si="21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2"/>
        <v>42020.806701388894</v>
      </c>
      <c r="T2281" s="9">
        <f t="shared" si="21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2"/>
        <v>42234.624895833331</v>
      </c>
      <c r="T2282" s="9">
        <f t="shared" si="21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2"/>
        <v>40687.285844907405</v>
      </c>
      <c r="T2283" s="9">
        <f t="shared" si="21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7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2"/>
        <v>42323.17460648148</v>
      </c>
      <c r="T2284" s="9">
        <f t="shared" si="21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7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2"/>
        <v>40978.125046296293</v>
      </c>
      <c r="T2285" s="9">
        <f t="shared" si="21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2"/>
        <v>40585.796817129631</v>
      </c>
      <c r="T2286" s="9">
        <f t="shared" si="21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2"/>
        <v>41059.185682870375</v>
      </c>
      <c r="T2287" s="9">
        <f t="shared" si="21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2"/>
        <v>41494.963587962964</v>
      </c>
      <c r="T2288" s="9">
        <f t="shared" si="21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2"/>
        <v>41792.667361111111</v>
      </c>
      <c r="T2289" s="9">
        <f t="shared" si="21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1"/>
        <v>40.04</v>
      </c>
      <c r="Q2290" t="str">
        <f t="shared" si="214"/>
        <v>music</v>
      </c>
      <c r="R2290" t="str">
        <f t="shared" si="215"/>
        <v>rock</v>
      </c>
      <c r="S2290" s="9">
        <f t="shared" si="212"/>
        <v>41067.827418981484</v>
      </c>
      <c r="T2290" s="9">
        <f t="shared" si="21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1"/>
        <v>64.44</v>
      </c>
      <c r="Q2291" t="str">
        <f t="shared" si="214"/>
        <v>music</v>
      </c>
      <c r="R2291" t="str">
        <f t="shared" si="215"/>
        <v>rock</v>
      </c>
      <c r="S2291" s="9">
        <f t="shared" si="212"/>
        <v>41571.998379629629</v>
      </c>
      <c r="T2291" s="9">
        <f t="shared" si="21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2"/>
        <v>40070.253819444442</v>
      </c>
      <c r="T2292" s="9">
        <f t="shared" si="21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2"/>
        <v>40987.977060185185</v>
      </c>
      <c r="T2293" s="9">
        <f t="shared" si="21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7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2"/>
        <v>40987.697638888887</v>
      </c>
      <c r="T2294" s="9">
        <f t="shared" si="21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2"/>
        <v>41151.708321759259</v>
      </c>
      <c r="T2295" s="9">
        <f t="shared" si="21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7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2"/>
        <v>41264.72314814815</v>
      </c>
      <c r="T2296" s="9">
        <f t="shared" si="21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2"/>
        <v>41270.954351851848</v>
      </c>
      <c r="T2297" s="9">
        <f t="shared" si="21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2"/>
        <v>40927.731782407405</v>
      </c>
      <c r="T2298" s="9">
        <f t="shared" si="21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2"/>
        <v>40948.042233796295</v>
      </c>
      <c r="T2299" s="9">
        <f t="shared" si="21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7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2"/>
        <v>41694.84065972222</v>
      </c>
      <c r="T2300" s="9">
        <f t="shared" si="21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2"/>
        <v>40565.032511574071</v>
      </c>
      <c r="T2301" s="9">
        <f t="shared" si="21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2"/>
        <v>41074.727037037039</v>
      </c>
      <c r="T2302" s="9">
        <f t="shared" si="21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2"/>
        <v>41416.146944444445</v>
      </c>
      <c r="T2303" s="9">
        <f t="shared" si="21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7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2"/>
        <v>41605.868449074071</v>
      </c>
      <c r="T2304" s="9">
        <f t="shared" si="21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2"/>
        <v>40850.111064814817</v>
      </c>
      <c r="T2305" s="9">
        <f t="shared" si="21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(Pledged/Goal)*100</f>
        <v>100.70033333333335</v>
      </c>
      <c r="P2306" s="7">
        <f t="shared" ref="P2306:P2369" si="217">_xlfn.IFNA(IF(IFERROR((Pledged/BackersCount), 0) = 0, VALUE("0"), (Pledged/BackersCount) ), 0)</f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8">(LaunchedAt/86400) + DATE(1970, 1, 1)</f>
        <v>40502.815868055557</v>
      </c>
      <c r="T2306" s="9">
        <f t="shared" ref="T2306:T2369" si="219">(Deadline/86400) + DATE(1970, 1, 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101.22777777777779</v>
      </c>
      <c r="P2307" s="7">
        <f t="shared" si="217"/>
        <v>109.10778443113773</v>
      </c>
      <c r="Q2307" t="str">
        <f t="shared" si="214"/>
        <v>music</v>
      </c>
      <c r="R2307" t="str">
        <f t="shared" si="215"/>
        <v>indie rock</v>
      </c>
      <c r="S2307" s="9">
        <f t="shared" si="218"/>
        <v>41834.695277777777</v>
      </c>
      <c r="T2307" s="9">
        <f t="shared" si="219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si="217"/>
        <v>51.185616438356163</v>
      </c>
      <c r="Q2308" t="str">
        <f t="shared" ref="Q2308:Q2371" si="220">LEFT(N2308, (SEARCH("/", N2308)-1))</f>
        <v>music</v>
      </c>
      <c r="R2308" t="str">
        <f t="shared" ref="R2308:R2371" si="221">RIGHT(N2308,(LEN(N2308) - SEARCH("/",N2308)))</f>
        <v>indie rock</v>
      </c>
      <c r="S2308" s="9">
        <f t="shared" si="218"/>
        <v>40948.16815972222</v>
      </c>
      <c r="T2308" s="9">
        <f t="shared" si="21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8"/>
        <v>41004.802465277782</v>
      </c>
      <c r="T2309" s="9">
        <f t="shared" si="21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8"/>
        <v>41851.962916666671</v>
      </c>
      <c r="T2310" s="9">
        <f t="shared" si="21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8"/>
        <v>41307.987696759257</v>
      </c>
      <c r="T2311" s="9">
        <f t="shared" si="21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8"/>
        <v>41324.79415509259</v>
      </c>
      <c r="T2312" s="9">
        <f t="shared" si="21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8"/>
        <v>41736.004502314812</v>
      </c>
      <c r="T2313" s="9">
        <f t="shared" si="21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8"/>
        <v>41716.632847222223</v>
      </c>
      <c r="T2314" s="9">
        <f t="shared" si="21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7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8"/>
        <v>41002.958634259259</v>
      </c>
      <c r="T2315" s="9">
        <f t="shared" si="21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7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8"/>
        <v>41037.551585648151</v>
      </c>
      <c r="T2316" s="9">
        <f t="shared" si="21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8"/>
        <v>41004.72619212963</v>
      </c>
      <c r="T2317" s="9">
        <f t="shared" si="21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8"/>
        <v>40079.725115740745</v>
      </c>
      <c r="T2318" s="9">
        <f t="shared" si="219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8"/>
        <v>40192.542233796295</v>
      </c>
      <c r="T2319" s="9">
        <f t="shared" si="21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7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8"/>
        <v>40050.643680555557</v>
      </c>
      <c r="T2320" s="9">
        <f t="shared" si="21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7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8"/>
        <v>41593.082002314812</v>
      </c>
      <c r="T2321" s="9">
        <f t="shared" si="21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8"/>
        <v>41696.817129629628</v>
      </c>
      <c r="T2322" s="9">
        <f t="shared" si="21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7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8"/>
        <v>42799.260428240741</v>
      </c>
      <c r="T2323" s="9">
        <f t="shared" si="21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7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8"/>
        <v>42804.895474537036</v>
      </c>
      <c r="T2324" s="9">
        <f t="shared" si="21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20"/>
        <v>food</v>
      </c>
      <c r="R2325" t="str">
        <f t="shared" si="221"/>
        <v>small batch</v>
      </c>
      <c r="S2325" s="9">
        <f t="shared" si="218"/>
        <v>42807.755173611113</v>
      </c>
      <c r="T2325" s="9">
        <f t="shared" si="219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7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8"/>
        <v>42790.885243055556</v>
      </c>
      <c r="T2326" s="9">
        <f t="shared" si="21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8"/>
        <v>42794.022349537037</v>
      </c>
      <c r="T2327" s="9">
        <f t="shared" si="21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7">
        <f t="shared" si="217"/>
        <v>108</v>
      </c>
      <c r="Q2328" t="str">
        <f t="shared" si="220"/>
        <v>food</v>
      </c>
      <c r="R2328" t="str">
        <f t="shared" si="221"/>
        <v>small batch</v>
      </c>
      <c r="S2328" s="9">
        <f t="shared" si="218"/>
        <v>42804.034120370372</v>
      </c>
      <c r="T2328" s="9">
        <f t="shared" si="21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8"/>
        <v>41842.917129629626</v>
      </c>
      <c r="T2329" s="9">
        <f t="shared" si="219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7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8"/>
        <v>42139.781678240739</v>
      </c>
      <c r="T2330" s="9">
        <f t="shared" si="219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7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8"/>
        <v>41807.624374999999</v>
      </c>
      <c r="T2331" s="9">
        <f t="shared" si="21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7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8"/>
        <v>42332.89980324074</v>
      </c>
      <c r="T2332" s="9">
        <f t="shared" si="21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8"/>
        <v>41839.005671296298</v>
      </c>
      <c r="T2333" s="9">
        <f t="shared" si="21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7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8"/>
        <v>42011.628136574072</v>
      </c>
      <c r="T2334" s="9">
        <f t="shared" si="21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8"/>
        <v>41767.650347222225</v>
      </c>
      <c r="T2335" s="9">
        <f t="shared" si="21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8"/>
        <v>41918.670115740737</v>
      </c>
      <c r="T2336" s="9">
        <f t="shared" si="21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8"/>
        <v>41771.572256944448</v>
      </c>
      <c r="T2337" s="9">
        <f t="shared" si="21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8"/>
        <v>41666.924710648149</v>
      </c>
      <c r="T2338" s="9">
        <f t="shared" si="21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8"/>
        <v>41786.640543981484</v>
      </c>
      <c r="T2339" s="9">
        <f t="shared" si="21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7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8"/>
        <v>41789.89680555556</v>
      </c>
      <c r="T2340" s="9">
        <f t="shared" si="219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8"/>
        <v>42692.79987268518</v>
      </c>
      <c r="T2341" s="9">
        <f t="shared" si="21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7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8"/>
        <v>42643.642800925925</v>
      </c>
      <c r="T2342" s="9">
        <f t="shared" si="21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t="str">
        <f t="shared" si="220"/>
        <v>technology</v>
      </c>
      <c r="R2343" t="str">
        <f t="shared" si="221"/>
        <v>web</v>
      </c>
      <c r="S2343" s="9">
        <f t="shared" si="218"/>
        <v>42167.813703703709</v>
      </c>
      <c r="T2343" s="9">
        <f t="shared" si="21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t="str">
        <f t="shared" si="220"/>
        <v>technology</v>
      </c>
      <c r="R2344" t="str">
        <f t="shared" si="221"/>
        <v>web</v>
      </c>
      <c r="S2344" s="9">
        <f t="shared" si="218"/>
        <v>41897.702199074076</v>
      </c>
      <c r="T2344" s="9">
        <f t="shared" si="21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20"/>
        <v>technology</v>
      </c>
      <c r="R2345" t="str">
        <f t="shared" si="221"/>
        <v>web</v>
      </c>
      <c r="S2345" s="9">
        <f t="shared" si="218"/>
        <v>42327.825289351851</v>
      </c>
      <c r="T2345" s="9">
        <f t="shared" si="21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7">
        <f t="shared" si="217"/>
        <v>1</v>
      </c>
      <c r="Q2346" t="str">
        <f t="shared" si="220"/>
        <v>technology</v>
      </c>
      <c r="R2346" t="str">
        <f t="shared" si="221"/>
        <v>web</v>
      </c>
      <c r="S2346" s="9">
        <f t="shared" si="218"/>
        <v>42515.727650462963</v>
      </c>
      <c r="T2346" s="9">
        <f t="shared" si="21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t="str">
        <f t="shared" si="220"/>
        <v>technology</v>
      </c>
      <c r="R2347" t="str">
        <f t="shared" si="221"/>
        <v>web</v>
      </c>
      <c r="S2347" s="9">
        <f t="shared" si="218"/>
        <v>42060.001805555556</v>
      </c>
      <c r="T2347" s="9">
        <f t="shared" si="21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7">
        <f t="shared" si="217"/>
        <v>13</v>
      </c>
      <c r="Q2348" t="str">
        <f t="shared" si="220"/>
        <v>technology</v>
      </c>
      <c r="R2348" t="str">
        <f t="shared" si="221"/>
        <v>web</v>
      </c>
      <c r="S2348" s="9">
        <f t="shared" si="218"/>
        <v>42615.79896990741</v>
      </c>
      <c r="T2348" s="9">
        <f t="shared" si="21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7">
        <f t="shared" si="217"/>
        <v>15</v>
      </c>
      <c r="Q2349" t="str">
        <f t="shared" si="220"/>
        <v>technology</v>
      </c>
      <c r="R2349" t="str">
        <f t="shared" si="221"/>
        <v>web</v>
      </c>
      <c r="S2349" s="9">
        <f t="shared" si="218"/>
        <v>42577.607361111106</v>
      </c>
      <c r="T2349" s="9">
        <f t="shared" si="219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7">
        <f t="shared" si="217"/>
        <v>54</v>
      </c>
      <c r="Q2350" t="str">
        <f t="shared" si="220"/>
        <v>technology</v>
      </c>
      <c r="R2350" t="str">
        <f t="shared" si="221"/>
        <v>web</v>
      </c>
      <c r="S2350" s="9">
        <f t="shared" si="218"/>
        <v>42360.932152777779</v>
      </c>
      <c r="T2350" s="9">
        <f t="shared" si="21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t="str">
        <f t="shared" si="220"/>
        <v>technology</v>
      </c>
      <c r="R2351" t="str">
        <f t="shared" si="221"/>
        <v>web</v>
      </c>
      <c r="S2351" s="9">
        <f t="shared" si="218"/>
        <v>42198.775787037041</v>
      </c>
      <c r="T2351" s="9">
        <f t="shared" si="21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t="str">
        <f t="shared" si="220"/>
        <v>technology</v>
      </c>
      <c r="R2352" t="str">
        <f t="shared" si="221"/>
        <v>web</v>
      </c>
      <c r="S2352" s="9">
        <f t="shared" si="218"/>
        <v>42708.842245370368</v>
      </c>
      <c r="T2352" s="9">
        <f t="shared" si="21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7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8"/>
        <v>42094.101145833338</v>
      </c>
      <c r="T2353" s="9">
        <f t="shared" si="21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t="str">
        <f t="shared" si="220"/>
        <v>technology</v>
      </c>
      <c r="R2354" t="str">
        <f t="shared" si="221"/>
        <v>web</v>
      </c>
      <c r="S2354" s="9">
        <f t="shared" si="218"/>
        <v>42101.633703703701</v>
      </c>
      <c r="T2354" s="9">
        <f t="shared" si="21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t="str">
        <f t="shared" si="220"/>
        <v>technology</v>
      </c>
      <c r="R2355" t="str">
        <f t="shared" si="221"/>
        <v>web</v>
      </c>
      <c r="S2355" s="9">
        <f t="shared" si="218"/>
        <v>42103.676180555558</v>
      </c>
      <c r="T2355" s="9">
        <f t="shared" si="21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7">
        <f t="shared" si="217"/>
        <v>25</v>
      </c>
      <c r="Q2356" t="str">
        <f t="shared" si="220"/>
        <v>technology</v>
      </c>
      <c r="R2356" t="str">
        <f t="shared" si="221"/>
        <v>web</v>
      </c>
      <c r="S2356" s="9">
        <f t="shared" si="218"/>
        <v>41954.722916666666</v>
      </c>
      <c r="T2356" s="9">
        <f t="shared" si="21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7">
        <f t="shared" si="217"/>
        <v>27.5</v>
      </c>
      <c r="Q2357" t="str">
        <f t="shared" si="220"/>
        <v>technology</v>
      </c>
      <c r="R2357" t="str">
        <f t="shared" si="221"/>
        <v>web</v>
      </c>
      <c r="S2357" s="9">
        <f t="shared" si="218"/>
        <v>42096.918240740742</v>
      </c>
      <c r="T2357" s="9">
        <f t="shared" si="219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t="str">
        <f t="shared" si="220"/>
        <v>technology</v>
      </c>
      <c r="R2358" t="str">
        <f t="shared" si="221"/>
        <v>web</v>
      </c>
      <c r="S2358" s="9">
        <f t="shared" si="218"/>
        <v>42130.78361111111</v>
      </c>
      <c r="T2358" s="9">
        <f t="shared" si="21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t="str">
        <f t="shared" si="220"/>
        <v>technology</v>
      </c>
      <c r="R2359" t="str">
        <f t="shared" si="221"/>
        <v>web</v>
      </c>
      <c r="S2359" s="9">
        <f t="shared" si="218"/>
        <v>42264.620115740741</v>
      </c>
      <c r="T2359" s="9">
        <f t="shared" si="219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t="str">
        <f t="shared" si="220"/>
        <v>technology</v>
      </c>
      <c r="R2360" t="str">
        <f t="shared" si="221"/>
        <v>web</v>
      </c>
      <c r="S2360" s="9">
        <f t="shared" si="218"/>
        <v>41978.930972222224</v>
      </c>
      <c r="T2360" s="9">
        <f t="shared" si="21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7">
        <f t="shared" si="217"/>
        <v>367</v>
      </c>
      <c r="Q2361" t="str">
        <f t="shared" si="220"/>
        <v>technology</v>
      </c>
      <c r="R2361" t="str">
        <f t="shared" si="221"/>
        <v>web</v>
      </c>
      <c r="S2361" s="9">
        <f t="shared" si="218"/>
        <v>42159.649583333332</v>
      </c>
      <c r="T2361" s="9">
        <f t="shared" si="21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7">
        <f t="shared" si="217"/>
        <v>2</v>
      </c>
      <c r="Q2362" t="str">
        <f t="shared" si="220"/>
        <v>technology</v>
      </c>
      <c r="R2362" t="str">
        <f t="shared" si="221"/>
        <v>web</v>
      </c>
      <c r="S2362" s="9">
        <f t="shared" si="218"/>
        <v>42377.70694444445</v>
      </c>
      <c r="T2362" s="9">
        <f t="shared" si="21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t="str">
        <f t="shared" si="220"/>
        <v>technology</v>
      </c>
      <c r="R2363" t="str">
        <f t="shared" si="221"/>
        <v>web</v>
      </c>
      <c r="S2363" s="9">
        <f t="shared" si="218"/>
        <v>42466.858888888892</v>
      </c>
      <c r="T2363" s="9">
        <f t="shared" si="21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7">
        <f t="shared" si="217"/>
        <v>60</v>
      </c>
      <c r="Q2364" t="str">
        <f t="shared" si="220"/>
        <v>technology</v>
      </c>
      <c r="R2364" t="str">
        <f t="shared" si="221"/>
        <v>web</v>
      </c>
      <c r="S2364" s="9">
        <f t="shared" si="218"/>
        <v>41954.688310185185</v>
      </c>
      <c r="T2364" s="9">
        <f t="shared" si="21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t="str">
        <f t="shared" si="220"/>
        <v>technology</v>
      </c>
      <c r="R2365" t="str">
        <f t="shared" si="221"/>
        <v>web</v>
      </c>
      <c r="S2365" s="9">
        <f t="shared" si="218"/>
        <v>42322.011574074073</v>
      </c>
      <c r="T2365" s="9">
        <f t="shared" si="21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t="str">
        <f t="shared" si="220"/>
        <v>technology</v>
      </c>
      <c r="R2366" t="str">
        <f t="shared" si="221"/>
        <v>web</v>
      </c>
      <c r="S2366" s="9">
        <f t="shared" si="218"/>
        <v>42248.934675925921</v>
      </c>
      <c r="T2366" s="9">
        <f t="shared" si="21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t="str">
        <f t="shared" si="220"/>
        <v>technology</v>
      </c>
      <c r="R2367" t="str">
        <f t="shared" si="221"/>
        <v>web</v>
      </c>
      <c r="S2367" s="9">
        <f t="shared" si="218"/>
        <v>42346.736400462964</v>
      </c>
      <c r="T2367" s="9">
        <f t="shared" si="21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7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8"/>
        <v>42268.531631944439</v>
      </c>
      <c r="T2368" s="9">
        <f t="shared" si="21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7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8"/>
        <v>42425.970092592594</v>
      </c>
      <c r="T2369" s="9">
        <f t="shared" si="21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(Pledged/Goal)*100</f>
        <v>0.25</v>
      </c>
      <c r="P2370" s="7">
        <f t="shared" ref="P2370:P2433" si="223">_xlfn.IFNA(IF(IFERROR((Pledged/BackersCount), 0) = 0, VALUE("0"), (Pledged/BackersCount) ), 0)</f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4">(LaunchedAt/86400) + DATE(1970, 1, 1)</f>
        <v>42063.721817129626</v>
      </c>
      <c r="T2370" s="9">
        <f t="shared" ref="T2370:T2433" si="225">(Deadline/86400) + DATE(1970, 1, 1)</f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7">
        <f t="shared" si="223"/>
        <v>0</v>
      </c>
      <c r="Q2371" t="str">
        <f t="shared" si="220"/>
        <v>technology</v>
      </c>
      <c r="R2371" t="str">
        <f t="shared" si="221"/>
        <v>web</v>
      </c>
      <c r="S2371" s="9">
        <f t="shared" si="224"/>
        <v>42380.812627314815</v>
      </c>
      <c r="T2371" s="9">
        <f t="shared" si="225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7">
        <f t="shared" si="223"/>
        <v>20.5</v>
      </c>
      <c r="Q2372" t="str">
        <f t="shared" ref="Q2372:Q2435" si="226">LEFT(N2372, (SEARCH("/", N2372)-1))</f>
        <v>technology</v>
      </c>
      <c r="R2372" t="str">
        <f t="shared" ref="R2372:R2435" si="227">RIGHT(N2372,(LEN(N2372) - SEARCH("/",N2372)))</f>
        <v>web</v>
      </c>
      <c r="S2372" s="9">
        <f t="shared" si="224"/>
        <v>41961.18913194444</v>
      </c>
      <c r="T2372" s="9">
        <f t="shared" si="22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t="str">
        <f t="shared" si="226"/>
        <v>technology</v>
      </c>
      <c r="R2373" t="str">
        <f t="shared" si="227"/>
        <v>web</v>
      </c>
      <c r="S2373" s="9">
        <f t="shared" si="224"/>
        <v>42150.777731481481</v>
      </c>
      <c r="T2373" s="9">
        <f t="shared" si="22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7">
        <f t="shared" si="223"/>
        <v>30</v>
      </c>
      <c r="Q2374" t="str">
        <f t="shared" si="226"/>
        <v>technology</v>
      </c>
      <c r="R2374" t="str">
        <f t="shared" si="227"/>
        <v>web</v>
      </c>
      <c r="S2374" s="9">
        <f t="shared" si="224"/>
        <v>42088.069108796291</v>
      </c>
      <c r="T2374" s="9">
        <f t="shared" si="22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7">
        <f t="shared" si="223"/>
        <v>50</v>
      </c>
      <c r="Q2375" t="str">
        <f t="shared" si="226"/>
        <v>technology</v>
      </c>
      <c r="R2375" t="str">
        <f t="shared" si="227"/>
        <v>web</v>
      </c>
      <c r="S2375" s="9">
        <f t="shared" si="224"/>
        <v>42215.662314814814</v>
      </c>
      <c r="T2375" s="9">
        <f t="shared" si="225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7">
        <f t="shared" si="223"/>
        <v>10</v>
      </c>
      <c r="Q2376" t="str">
        <f t="shared" si="226"/>
        <v>technology</v>
      </c>
      <c r="R2376" t="str">
        <f t="shared" si="227"/>
        <v>web</v>
      </c>
      <c r="S2376" s="9">
        <f t="shared" si="224"/>
        <v>42017.843287037038</v>
      </c>
      <c r="T2376" s="9">
        <f t="shared" si="225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t="str">
        <f t="shared" si="226"/>
        <v>technology</v>
      </c>
      <c r="R2377" t="str">
        <f t="shared" si="227"/>
        <v>web</v>
      </c>
      <c r="S2377" s="9">
        <f t="shared" si="224"/>
        <v>42592.836076388892</v>
      </c>
      <c r="T2377" s="9">
        <f t="shared" si="22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7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4"/>
        <v>42318.925532407404</v>
      </c>
      <c r="T2378" s="9">
        <f t="shared" si="22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t="str">
        <f t="shared" si="226"/>
        <v>technology</v>
      </c>
      <c r="R2379" t="str">
        <f t="shared" si="227"/>
        <v>web</v>
      </c>
      <c r="S2379" s="9">
        <f t="shared" si="224"/>
        <v>42669.870173611111</v>
      </c>
      <c r="T2379" s="9">
        <f t="shared" si="22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t="str">
        <f t="shared" si="226"/>
        <v>technology</v>
      </c>
      <c r="R2380" t="str">
        <f t="shared" si="227"/>
        <v>web</v>
      </c>
      <c r="S2380" s="9">
        <f t="shared" si="224"/>
        <v>42213.013078703705</v>
      </c>
      <c r="T2380" s="9">
        <f t="shared" si="22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t="str">
        <f t="shared" si="226"/>
        <v>technology</v>
      </c>
      <c r="R2381" t="str">
        <f t="shared" si="227"/>
        <v>web</v>
      </c>
      <c r="S2381" s="9">
        <f t="shared" si="224"/>
        <v>42237.016388888893</v>
      </c>
      <c r="T2381" s="9">
        <f t="shared" si="22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7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4"/>
        <v>42248.793310185181</v>
      </c>
      <c r="T2382" s="9">
        <f t="shared" si="22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7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4"/>
        <v>42074.935740740737</v>
      </c>
      <c r="T2383" s="9">
        <f t="shared" si="22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7">
        <f t="shared" si="223"/>
        <v>37.5</v>
      </c>
      <c r="Q2384" t="str">
        <f t="shared" si="226"/>
        <v>technology</v>
      </c>
      <c r="R2384" t="str">
        <f t="shared" si="227"/>
        <v>web</v>
      </c>
      <c r="S2384" s="9">
        <f t="shared" si="224"/>
        <v>42195.187534722223</v>
      </c>
      <c r="T2384" s="9">
        <f t="shared" si="22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7">
        <f t="shared" si="223"/>
        <v>145</v>
      </c>
      <c r="Q2385" t="str">
        <f t="shared" si="226"/>
        <v>technology</v>
      </c>
      <c r="R2385" t="str">
        <f t="shared" si="227"/>
        <v>web</v>
      </c>
      <c r="S2385" s="9">
        <f t="shared" si="224"/>
        <v>42027.056793981479</v>
      </c>
      <c r="T2385" s="9">
        <f t="shared" si="22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7">
        <f t="shared" si="223"/>
        <v>1</v>
      </c>
      <c r="Q2386" t="str">
        <f t="shared" si="226"/>
        <v>technology</v>
      </c>
      <c r="R2386" t="str">
        <f t="shared" si="227"/>
        <v>web</v>
      </c>
      <c r="S2386" s="9">
        <f t="shared" si="224"/>
        <v>41927.067627314813</v>
      </c>
      <c r="T2386" s="9">
        <f t="shared" si="22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4"/>
        <v>42191.70175925926</v>
      </c>
      <c r="T2387" s="9">
        <f t="shared" si="22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t="str">
        <f t="shared" si="226"/>
        <v>technology</v>
      </c>
      <c r="R2388" t="str">
        <f t="shared" si="227"/>
        <v>web</v>
      </c>
      <c r="S2388" s="9">
        <f t="shared" si="224"/>
        <v>41954.838240740741</v>
      </c>
      <c r="T2388" s="9">
        <f t="shared" si="22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7">
        <f t="shared" si="223"/>
        <v>342</v>
      </c>
      <c r="Q2389" t="str">
        <f t="shared" si="226"/>
        <v>technology</v>
      </c>
      <c r="R2389" t="str">
        <f t="shared" si="227"/>
        <v>web</v>
      </c>
      <c r="S2389" s="9">
        <f t="shared" si="224"/>
        <v>42528.626620370371</v>
      </c>
      <c r="T2389" s="9">
        <f t="shared" si="22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7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4"/>
        <v>41989.853692129633</v>
      </c>
      <c r="T2390" s="9">
        <f t="shared" si="22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7">
        <f t="shared" si="223"/>
        <v>30</v>
      </c>
      <c r="Q2391" t="str">
        <f t="shared" si="226"/>
        <v>technology</v>
      </c>
      <c r="R2391" t="str">
        <f t="shared" si="227"/>
        <v>web</v>
      </c>
      <c r="S2391" s="9">
        <f t="shared" si="224"/>
        <v>42179.653379629628</v>
      </c>
      <c r="T2391" s="9">
        <f t="shared" si="22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t="str">
        <f t="shared" si="226"/>
        <v>technology</v>
      </c>
      <c r="R2392" t="str">
        <f t="shared" si="227"/>
        <v>web</v>
      </c>
      <c r="S2392" s="9">
        <f t="shared" si="224"/>
        <v>41968.262314814812</v>
      </c>
      <c r="T2392" s="9">
        <f t="shared" si="22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7">
        <f t="shared" si="223"/>
        <v>25</v>
      </c>
      <c r="Q2393" t="str">
        <f t="shared" si="226"/>
        <v>technology</v>
      </c>
      <c r="R2393" t="str">
        <f t="shared" si="227"/>
        <v>web</v>
      </c>
      <c r="S2393" s="9">
        <f t="shared" si="224"/>
        <v>42064.794490740736</v>
      </c>
      <c r="T2393" s="9">
        <f t="shared" si="22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t="str">
        <f t="shared" si="226"/>
        <v>technology</v>
      </c>
      <c r="R2394" t="str">
        <f t="shared" si="227"/>
        <v>web</v>
      </c>
      <c r="S2394" s="9">
        <f t="shared" si="224"/>
        <v>42276.120636574073</v>
      </c>
      <c r="T2394" s="9">
        <f t="shared" si="22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7">
        <f t="shared" si="223"/>
        <v>50</v>
      </c>
      <c r="Q2395" t="str">
        <f t="shared" si="226"/>
        <v>technology</v>
      </c>
      <c r="R2395" t="str">
        <f t="shared" si="227"/>
        <v>web</v>
      </c>
      <c r="S2395" s="9">
        <f t="shared" si="224"/>
        <v>42194.648344907408</v>
      </c>
      <c r="T2395" s="9">
        <f t="shared" si="22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7">
        <f t="shared" si="223"/>
        <v>1.5</v>
      </c>
      <c r="Q2396" t="str">
        <f t="shared" si="226"/>
        <v>technology</v>
      </c>
      <c r="R2396" t="str">
        <f t="shared" si="227"/>
        <v>web</v>
      </c>
      <c r="S2396" s="9">
        <f t="shared" si="224"/>
        <v>42031.362187499995</v>
      </c>
      <c r="T2396" s="9">
        <f t="shared" si="22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t="str">
        <f t="shared" si="226"/>
        <v>technology</v>
      </c>
      <c r="R2397" t="str">
        <f t="shared" si="227"/>
        <v>web</v>
      </c>
      <c r="S2397" s="9">
        <f t="shared" si="224"/>
        <v>42717.121377314819</v>
      </c>
      <c r="T2397" s="9">
        <f t="shared" si="22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7">
        <f t="shared" si="223"/>
        <v>10</v>
      </c>
      <c r="Q2398" t="str">
        <f t="shared" si="226"/>
        <v>technology</v>
      </c>
      <c r="R2398" t="str">
        <f t="shared" si="227"/>
        <v>web</v>
      </c>
      <c r="S2398" s="9">
        <f t="shared" si="224"/>
        <v>42262.849050925928</v>
      </c>
      <c r="T2398" s="9">
        <f t="shared" si="22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t="str">
        <f t="shared" si="226"/>
        <v>technology</v>
      </c>
      <c r="R2399" t="str">
        <f t="shared" si="227"/>
        <v>web</v>
      </c>
      <c r="S2399" s="9">
        <f t="shared" si="224"/>
        <v>41976.88490740741</v>
      </c>
      <c r="T2399" s="9">
        <f t="shared" si="22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t="str">
        <f t="shared" si="226"/>
        <v>technology</v>
      </c>
      <c r="R2400" t="str">
        <f t="shared" si="227"/>
        <v>web</v>
      </c>
      <c r="S2400" s="9">
        <f t="shared" si="224"/>
        <v>42157.916481481487</v>
      </c>
      <c r="T2400" s="9">
        <f t="shared" si="22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t="str">
        <f t="shared" si="226"/>
        <v>technology</v>
      </c>
      <c r="R2401" t="str">
        <f t="shared" si="227"/>
        <v>web</v>
      </c>
      <c r="S2401" s="9">
        <f t="shared" si="224"/>
        <v>41956.853078703702</v>
      </c>
      <c r="T2401" s="9">
        <f t="shared" si="22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t="str">
        <f t="shared" si="226"/>
        <v>technology</v>
      </c>
      <c r="R2402" t="str">
        <f t="shared" si="227"/>
        <v>web</v>
      </c>
      <c r="S2402" s="9">
        <f t="shared" si="224"/>
        <v>42444.268101851849</v>
      </c>
      <c r="T2402" s="9">
        <f t="shared" si="22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7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4"/>
        <v>42374.822870370372</v>
      </c>
      <c r="T2403" s="9">
        <f t="shared" si="22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7">
        <f t="shared" si="223"/>
        <v>52</v>
      </c>
      <c r="Q2404" t="str">
        <f t="shared" si="226"/>
        <v>food</v>
      </c>
      <c r="R2404" t="str">
        <f t="shared" si="227"/>
        <v>food trucks</v>
      </c>
      <c r="S2404" s="9">
        <f t="shared" si="224"/>
        <v>42107.679756944446</v>
      </c>
      <c r="T2404" s="9">
        <f t="shared" si="22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7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4"/>
        <v>42399.882615740746</v>
      </c>
      <c r="T2405" s="9">
        <f t="shared" si="22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t="str">
        <f t="shared" si="226"/>
        <v>food</v>
      </c>
      <c r="R2406" t="str">
        <f t="shared" si="227"/>
        <v>food trucks</v>
      </c>
      <c r="S2406" s="9">
        <f t="shared" si="224"/>
        <v>42342.03943287037</v>
      </c>
      <c r="T2406" s="9">
        <f t="shared" si="22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4"/>
        <v>42595.585358796292</v>
      </c>
      <c r="T2407" s="9">
        <f t="shared" si="22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7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4"/>
        <v>41983.110995370371</v>
      </c>
      <c r="T2408" s="9">
        <f t="shared" si="22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7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4"/>
        <v>42082.575555555552</v>
      </c>
      <c r="T2409" s="9">
        <f t="shared" si="22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7">
        <f t="shared" si="223"/>
        <v>15</v>
      </c>
      <c r="Q2410" t="str">
        <f t="shared" si="226"/>
        <v>food</v>
      </c>
      <c r="R2410" t="str">
        <f t="shared" si="227"/>
        <v>food trucks</v>
      </c>
      <c r="S2410" s="9">
        <f t="shared" si="224"/>
        <v>41919.140706018516</v>
      </c>
      <c r="T2410" s="9">
        <f t="shared" si="22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7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4"/>
        <v>42204.875868055555</v>
      </c>
      <c r="T2411" s="9">
        <f t="shared" si="22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t="str">
        <f t="shared" si="226"/>
        <v>food</v>
      </c>
      <c r="R2412" t="str">
        <f t="shared" si="227"/>
        <v>food trucks</v>
      </c>
      <c r="S2412" s="9">
        <f t="shared" si="224"/>
        <v>42224.408275462964</v>
      </c>
      <c r="T2412" s="9">
        <f t="shared" si="22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7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4"/>
        <v>42211.732430555552</v>
      </c>
      <c r="T2413" s="9">
        <f t="shared" si="22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t="str">
        <f t="shared" si="226"/>
        <v>food</v>
      </c>
      <c r="R2414" t="str">
        <f t="shared" si="227"/>
        <v>food trucks</v>
      </c>
      <c r="S2414" s="9">
        <f t="shared" si="224"/>
        <v>42655.736956018518</v>
      </c>
      <c r="T2414" s="9">
        <f t="shared" si="22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7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4"/>
        <v>41760.10974537037</v>
      </c>
      <c r="T2415" s="9">
        <f t="shared" si="22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7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4"/>
        <v>42198.695138888885</v>
      </c>
      <c r="T2416" s="9">
        <f t="shared" si="22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4"/>
        <v>42536.862800925926</v>
      </c>
      <c r="T2417" s="9">
        <f t="shared" si="22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7">
        <f t="shared" si="223"/>
        <v>5</v>
      </c>
      <c r="Q2418" t="str">
        <f t="shared" si="226"/>
        <v>food</v>
      </c>
      <c r="R2418" t="str">
        <f t="shared" si="227"/>
        <v>food trucks</v>
      </c>
      <c r="S2418" s="9">
        <f t="shared" si="224"/>
        <v>42019.737766203703</v>
      </c>
      <c r="T2418" s="9">
        <f t="shared" si="22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t="str">
        <f t="shared" si="226"/>
        <v>food</v>
      </c>
      <c r="R2419" t="str">
        <f t="shared" si="227"/>
        <v>food trucks</v>
      </c>
      <c r="S2419" s="9">
        <f t="shared" si="224"/>
        <v>41831.884108796294</v>
      </c>
      <c r="T2419" s="9">
        <f t="shared" si="22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7">
        <f t="shared" si="223"/>
        <v>1</v>
      </c>
      <c r="Q2420" t="str">
        <f t="shared" si="226"/>
        <v>food</v>
      </c>
      <c r="R2420" t="str">
        <f t="shared" si="227"/>
        <v>food trucks</v>
      </c>
      <c r="S2420" s="9">
        <f t="shared" si="224"/>
        <v>42027.856990740736</v>
      </c>
      <c r="T2420" s="9">
        <f t="shared" si="22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t="str">
        <f t="shared" si="226"/>
        <v>food</v>
      </c>
      <c r="R2421" t="str">
        <f t="shared" si="227"/>
        <v>food trucks</v>
      </c>
      <c r="S2421" s="9">
        <f t="shared" si="224"/>
        <v>41993.738298611112</v>
      </c>
      <c r="T2421" s="9">
        <f t="shared" si="225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7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4"/>
        <v>41893.028877314813</v>
      </c>
      <c r="T2422" s="9">
        <f t="shared" si="22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7">
        <f t="shared" si="223"/>
        <v>1</v>
      </c>
      <c r="Q2423" t="str">
        <f t="shared" si="226"/>
        <v>food</v>
      </c>
      <c r="R2423" t="str">
        <f t="shared" si="227"/>
        <v>food trucks</v>
      </c>
      <c r="S2423" s="9">
        <f t="shared" si="224"/>
        <v>42026.687453703707</v>
      </c>
      <c r="T2423" s="9">
        <f t="shared" si="22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7">
        <f t="shared" si="223"/>
        <v>1</v>
      </c>
      <c r="Q2424" t="str">
        <f t="shared" si="226"/>
        <v>food</v>
      </c>
      <c r="R2424" t="str">
        <f t="shared" si="227"/>
        <v>food trucks</v>
      </c>
      <c r="S2424" s="9">
        <f t="shared" si="224"/>
        <v>42044.724953703699</v>
      </c>
      <c r="T2424" s="9">
        <f t="shared" si="22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7">
        <f t="shared" si="223"/>
        <v>8</v>
      </c>
      <c r="Q2425" t="str">
        <f t="shared" si="226"/>
        <v>food</v>
      </c>
      <c r="R2425" t="str">
        <f t="shared" si="227"/>
        <v>food trucks</v>
      </c>
      <c r="S2425" s="9">
        <f t="shared" si="224"/>
        <v>41974.704745370371</v>
      </c>
      <c r="T2425" s="9">
        <f t="shared" si="22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7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4"/>
        <v>41909.892453703702</v>
      </c>
      <c r="T2426" s="9">
        <f t="shared" si="22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7">
        <f t="shared" si="223"/>
        <v>1</v>
      </c>
      <c r="Q2427" t="str">
        <f t="shared" si="226"/>
        <v>food</v>
      </c>
      <c r="R2427" t="str">
        <f t="shared" si="227"/>
        <v>food trucks</v>
      </c>
      <c r="S2427" s="9">
        <f t="shared" si="224"/>
        <v>42502.913761574076</v>
      </c>
      <c r="T2427" s="9">
        <f t="shared" si="22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t="str">
        <f t="shared" si="226"/>
        <v>food</v>
      </c>
      <c r="R2428" t="str">
        <f t="shared" si="227"/>
        <v>food trucks</v>
      </c>
      <c r="S2428" s="9">
        <f t="shared" si="224"/>
        <v>42164.170046296298</v>
      </c>
      <c r="T2428" s="9">
        <f t="shared" si="225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7">
        <f t="shared" si="223"/>
        <v>1</v>
      </c>
      <c r="Q2429" t="str">
        <f t="shared" si="226"/>
        <v>food</v>
      </c>
      <c r="R2429" t="str">
        <f t="shared" si="227"/>
        <v>food trucks</v>
      </c>
      <c r="S2429" s="9">
        <f t="shared" si="224"/>
        <v>42412.318668981483</v>
      </c>
      <c r="T2429" s="9">
        <f t="shared" si="22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7">
        <f t="shared" si="223"/>
        <v>1</v>
      </c>
      <c r="Q2430" t="str">
        <f t="shared" si="226"/>
        <v>food</v>
      </c>
      <c r="R2430" t="str">
        <f t="shared" si="227"/>
        <v>food trucks</v>
      </c>
      <c r="S2430" s="9">
        <f t="shared" si="224"/>
        <v>42045.784155092595</v>
      </c>
      <c r="T2430" s="9">
        <f t="shared" si="22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7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4"/>
        <v>42734.879236111112</v>
      </c>
      <c r="T2431" s="9">
        <f t="shared" si="22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7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4"/>
        <v>42382.130833333329</v>
      </c>
      <c r="T2432" s="9">
        <f t="shared" si="22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7">
        <f t="shared" si="223"/>
        <v>1</v>
      </c>
      <c r="Q2433" t="str">
        <f t="shared" si="226"/>
        <v>food</v>
      </c>
      <c r="R2433" t="str">
        <f t="shared" si="227"/>
        <v>food trucks</v>
      </c>
      <c r="S2433" s="9">
        <f t="shared" si="224"/>
        <v>42489.099687499998</v>
      </c>
      <c r="T2433" s="9">
        <f t="shared" si="22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(Pledged/Goal)*100</f>
        <v>1.4285714285714287E-2</v>
      </c>
      <c r="P2434" s="7">
        <f t="shared" ref="P2434:P2497" si="229">_xlfn.IFNA(IF(IFERROR((Pledged/BackersCount), 0) = 0, VALUE("0"), (Pledged/BackersCount) ), 0)</f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30">(LaunchedAt/86400) + DATE(1970, 1, 1)</f>
        <v>42041.218715277777</v>
      </c>
      <c r="T2434" s="9">
        <f t="shared" ref="T2434:T2497" si="231">(Deadline/86400) + DATE(1970, 1, 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7">
        <f t="shared" si="229"/>
        <v>0</v>
      </c>
      <c r="Q2435" t="str">
        <f t="shared" si="226"/>
        <v>food</v>
      </c>
      <c r="R2435" t="str">
        <f t="shared" si="227"/>
        <v>food trucks</v>
      </c>
      <c r="S2435" s="9">
        <f t="shared" si="230"/>
        <v>42397.89980324074</v>
      </c>
      <c r="T2435" s="9">
        <f t="shared" si="23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7">
        <f t="shared" si="229"/>
        <v>13</v>
      </c>
      <c r="Q2436" t="str">
        <f t="shared" ref="Q2436:Q2499" si="232">LEFT(N2436, (SEARCH("/", N2436)-1))</f>
        <v>food</v>
      </c>
      <c r="R2436" t="str">
        <f t="shared" ref="R2436:R2499" si="233">RIGHT(N2436,(LEN(N2436) - SEARCH("/",N2436)))</f>
        <v>food trucks</v>
      </c>
      <c r="S2436" s="9">
        <f t="shared" si="230"/>
        <v>42180.186041666668</v>
      </c>
      <c r="T2436" s="9">
        <f t="shared" si="231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9">
        <f t="shared" si="230"/>
        <v>42252.277615740742</v>
      </c>
      <c r="T2437" s="9">
        <f t="shared" si="231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7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0"/>
        <v>42338.615393518514</v>
      </c>
      <c r="T2438" s="9">
        <f t="shared" si="23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t="str">
        <f t="shared" si="232"/>
        <v>food</v>
      </c>
      <c r="R2439" t="str">
        <f t="shared" si="233"/>
        <v>food trucks</v>
      </c>
      <c r="S2439" s="9">
        <f t="shared" si="230"/>
        <v>42031.965138888889</v>
      </c>
      <c r="T2439" s="9">
        <f t="shared" si="23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7">
        <f t="shared" si="229"/>
        <v>50</v>
      </c>
      <c r="Q2440" t="str">
        <f t="shared" si="232"/>
        <v>food</v>
      </c>
      <c r="R2440" t="str">
        <f t="shared" si="233"/>
        <v>food trucks</v>
      </c>
      <c r="S2440" s="9">
        <f t="shared" si="230"/>
        <v>42285.91506944444</v>
      </c>
      <c r="T2440" s="9">
        <f t="shared" si="23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t="str">
        <f t="shared" si="232"/>
        <v>food</v>
      </c>
      <c r="R2441" t="str">
        <f t="shared" si="233"/>
        <v>food trucks</v>
      </c>
      <c r="S2441" s="9">
        <f t="shared" si="230"/>
        <v>42265.818622685183</v>
      </c>
      <c r="T2441" s="9">
        <f t="shared" si="23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7">
        <f t="shared" si="229"/>
        <v>5</v>
      </c>
      <c r="Q2442" t="str">
        <f t="shared" si="232"/>
        <v>food</v>
      </c>
      <c r="R2442" t="str">
        <f t="shared" si="233"/>
        <v>food trucks</v>
      </c>
      <c r="S2442" s="9">
        <f t="shared" si="230"/>
        <v>42383.899456018524</v>
      </c>
      <c r="T2442" s="9">
        <f t="shared" si="231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0"/>
        <v>42187.125625000001</v>
      </c>
      <c r="T2443" s="9">
        <f t="shared" si="231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0"/>
        <v>42052.666990740741</v>
      </c>
      <c r="T2444" s="9">
        <f t="shared" si="231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0"/>
        <v>41836.625254629631</v>
      </c>
      <c r="T2445" s="9">
        <f t="shared" si="231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7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0"/>
        <v>42485.754525462966</v>
      </c>
      <c r="T2446" s="9">
        <f t="shared" si="231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0"/>
        <v>42243.190057870372</v>
      </c>
      <c r="T2447" s="9">
        <f t="shared" si="231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0"/>
        <v>42670.602673611109</v>
      </c>
      <c r="T2448" s="9">
        <f t="shared" si="231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7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0"/>
        <v>42654.469826388886</v>
      </c>
      <c r="T2449" s="9">
        <f t="shared" si="231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0"/>
        <v>42607.316122685181</v>
      </c>
      <c r="T2450" s="9">
        <f t="shared" si="231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2"/>
        <v>food</v>
      </c>
      <c r="R2451" t="str">
        <f t="shared" si="233"/>
        <v>small batch</v>
      </c>
      <c r="S2451" s="9">
        <f t="shared" si="230"/>
        <v>41943.142534722225</v>
      </c>
      <c r="T2451" s="9">
        <f t="shared" si="231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7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0"/>
        <v>41902.07240740741</v>
      </c>
      <c r="T2452" s="9">
        <f t="shared" si="231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0"/>
        <v>42779.908449074079</v>
      </c>
      <c r="T2453" s="9">
        <f t="shared" si="231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0"/>
        <v>42338.84375</v>
      </c>
      <c r="T2454" s="9">
        <f t="shared" si="231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0"/>
        <v>42738.692233796297</v>
      </c>
      <c r="T2455" s="9">
        <f t="shared" si="231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7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0"/>
        <v>42770.201481481483</v>
      </c>
      <c r="T2456" s="9">
        <f t="shared" si="231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0"/>
        <v>42452.781828703708</v>
      </c>
      <c r="T2457" s="9">
        <f t="shared" si="231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0"/>
        <v>42761.961099537039</v>
      </c>
      <c r="T2458" s="9">
        <f t="shared" si="231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0"/>
        <v>42423.602500000001</v>
      </c>
      <c r="T2459" s="9">
        <f t="shared" si="231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7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0"/>
        <v>42495.871736111112</v>
      </c>
      <c r="T2460" s="9">
        <f t="shared" si="231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0"/>
        <v>42407.637557870374</v>
      </c>
      <c r="T2461" s="9">
        <f t="shared" si="231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0"/>
        <v>42704.187118055561</v>
      </c>
      <c r="T2462" s="9">
        <f t="shared" si="231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0"/>
        <v>40784.012696759259</v>
      </c>
      <c r="T2463" s="9">
        <f t="shared" si="231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7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0"/>
        <v>41089.186296296299</v>
      </c>
      <c r="T2464" s="9">
        <f t="shared" si="23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7">
        <f t="shared" si="229"/>
        <v>31</v>
      </c>
      <c r="Q2465" t="str">
        <f t="shared" si="232"/>
        <v>music</v>
      </c>
      <c r="R2465" t="str">
        <f t="shared" si="233"/>
        <v>indie rock</v>
      </c>
      <c r="S2465" s="9">
        <f t="shared" si="230"/>
        <v>41341.111400462964</v>
      </c>
      <c r="T2465" s="9">
        <f t="shared" si="231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0"/>
        <v>42248.90042824074</v>
      </c>
      <c r="T2466" s="9">
        <f t="shared" si="231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0"/>
        <v>41145.719305555554</v>
      </c>
      <c r="T2467" s="9">
        <f t="shared" si="231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0"/>
        <v>41373.102465277778</v>
      </c>
      <c r="T2468" s="9">
        <f t="shared" si="231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0"/>
        <v>41025.874201388891</v>
      </c>
      <c r="T2469" s="9">
        <f t="shared" si="231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0"/>
        <v>41174.154178240744</v>
      </c>
      <c r="T2470" s="9">
        <f t="shared" si="231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0"/>
        <v>40557.429733796293</v>
      </c>
      <c r="T2471" s="9">
        <f t="shared" si="231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0"/>
        <v>41023.07471064815</v>
      </c>
      <c r="T2472" s="9">
        <f t="shared" si="231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0"/>
        <v>40893.992962962962</v>
      </c>
      <c r="T2473" s="9">
        <f t="shared" si="231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0"/>
        <v>40354.11550925926</v>
      </c>
      <c r="T2474" s="9">
        <f t="shared" si="231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0"/>
        <v>41193.748483796298</v>
      </c>
      <c r="T2475" s="9">
        <f t="shared" si="231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7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0"/>
        <v>40417.011296296296</v>
      </c>
      <c r="T2476" s="9">
        <f t="shared" si="231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0"/>
        <v>40310.287673611107</v>
      </c>
      <c r="T2477" s="9">
        <f t="shared" si="231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0"/>
        <v>41913.328356481477</v>
      </c>
      <c r="T2478" s="9">
        <f t="shared" si="231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0"/>
        <v>41088.691493055558</v>
      </c>
      <c r="T2479" s="9">
        <f t="shared" si="231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7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0"/>
        <v>41257.950381944444</v>
      </c>
      <c r="T2480" s="9">
        <f t="shared" si="231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0"/>
        <v>41107.726782407408</v>
      </c>
      <c r="T2481" s="9">
        <f t="shared" si="231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2"/>
        <v>music</v>
      </c>
      <c r="R2482" t="str">
        <f t="shared" si="233"/>
        <v>indie rock</v>
      </c>
      <c r="S2482" s="9">
        <f t="shared" si="230"/>
        <v>42227.936157407406</v>
      </c>
      <c r="T2482" s="9">
        <f t="shared" si="231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0"/>
        <v>40999.645925925928</v>
      </c>
      <c r="T2483" s="9">
        <f t="shared" si="231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0"/>
        <v>40711.782210648147</v>
      </c>
      <c r="T2484" s="9">
        <f t="shared" si="231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0"/>
        <v>40970.750034722223</v>
      </c>
      <c r="T2485" s="9">
        <f t="shared" si="231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7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0"/>
        <v>40771.916701388887</v>
      </c>
      <c r="T2486" s="9">
        <f t="shared" si="231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0"/>
        <v>40793.998599537037</v>
      </c>
      <c r="T2487" s="9">
        <f t="shared" si="231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0"/>
        <v>40991.708055555559</v>
      </c>
      <c r="T2488" s="9">
        <f t="shared" si="231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0"/>
        <v>41026.083298611113</v>
      </c>
      <c r="T2489" s="9">
        <f t="shared" si="231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7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0"/>
        <v>40833.633194444446</v>
      </c>
      <c r="T2490" s="9">
        <f t="shared" si="231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0"/>
        <v>41373.690266203703</v>
      </c>
      <c r="T2491" s="9">
        <f t="shared" si="231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7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0"/>
        <v>41023.227731481486</v>
      </c>
      <c r="T2492" s="9">
        <f t="shared" si="231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0"/>
        <v>40542.839282407411</v>
      </c>
      <c r="T2493" s="9">
        <f t="shared" si="231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0"/>
        <v>41024.985972222225</v>
      </c>
      <c r="T2494" s="9">
        <f t="shared" si="231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0"/>
        <v>41348.168287037035</v>
      </c>
      <c r="T2495" s="9">
        <f t="shared" si="231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0"/>
        <v>41022.645185185189</v>
      </c>
      <c r="T2496" s="9">
        <f t="shared" si="231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0"/>
        <v>41036.946469907409</v>
      </c>
      <c r="T2497" s="9">
        <f t="shared" si="231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(Pledged/Goal)*100</f>
        <v>100</v>
      </c>
      <c r="P2498" s="7">
        <f t="shared" ref="P2498:P2561" si="235">_xlfn.IFNA(IF(IFERROR((Pledged/BackersCount), 0) = 0, VALUE("0"), (Pledged/BackersCount) ), 0)</f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6">(LaunchedAt/86400) + DATE(1970, 1, 1)</f>
        <v>41327.996435185181</v>
      </c>
      <c r="T2498" s="9">
        <f t="shared" ref="T2498:T2561" si="237">(Deadline/86400) + DATE(1970, 1, 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112.7715</v>
      </c>
      <c r="P2499" s="7">
        <f t="shared" si="235"/>
        <v>80.551071428571419</v>
      </c>
      <c r="Q2499" t="str">
        <f t="shared" si="232"/>
        <v>music</v>
      </c>
      <c r="R2499" t="str">
        <f t="shared" si="233"/>
        <v>indie rock</v>
      </c>
      <c r="S2499" s="9">
        <f t="shared" si="236"/>
        <v>40730.878912037035</v>
      </c>
      <c r="T2499" s="9">
        <f t="shared" si="237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7">
        <f t="shared" si="235"/>
        <v>52.8</v>
      </c>
      <c r="Q2500" t="str">
        <f t="shared" ref="Q2500:Q2563" si="238">LEFT(N2500, (SEARCH("/", N2500)-1))</f>
        <v>music</v>
      </c>
      <c r="R2500" t="str">
        <f t="shared" ref="R2500:R2563" si="239">RIGHT(N2500,(LEN(N2500) - SEARCH("/",N2500)))</f>
        <v>indie rock</v>
      </c>
      <c r="S2500" s="9">
        <f t="shared" si="236"/>
        <v>42017.967442129629</v>
      </c>
      <c r="T2500" s="9">
        <f t="shared" si="237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6"/>
        <v>41226.648576388892</v>
      </c>
      <c r="T2501" s="9">
        <f t="shared" si="23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6"/>
        <v>41053.772858796292</v>
      </c>
      <c r="T2502" s="9">
        <f t="shared" si="237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7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6"/>
        <v>42244.776666666672</v>
      </c>
      <c r="T2503" s="9">
        <f t="shared" si="237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7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6"/>
        <v>41858.825439814813</v>
      </c>
      <c r="T2504" s="9">
        <f t="shared" si="237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t="str">
        <f t="shared" si="238"/>
        <v>food</v>
      </c>
      <c r="R2505" t="str">
        <f t="shared" si="239"/>
        <v>restaurants</v>
      </c>
      <c r="S2505" s="9">
        <f t="shared" si="236"/>
        <v>42498.899398148147</v>
      </c>
      <c r="T2505" s="9">
        <f t="shared" si="237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t="str">
        <f t="shared" si="238"/>
        <v>food</v>
      </c>
      <c r="R2506" t="str">
        <f t="shared" si="239"/>
        <v>restaurants</v>
      </c>
      <c r="S2506" s="9">
        <f t="shared" si="236"/>
        <v>41928.015439814815</v>
      </c>
      <c r="T2506" s="9">
        <f t="shared" si="237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t="str">
        <f t="shared" si="238"/>
        <v>food</v>
      </c>
      <c r="R2507" t="str">
        <f t="shared" si="239"/>
        <v>restaurants</v>
      </c>
      <c r="S2507" s="9">
        <f t="shared" si="236"/>
        <v>42047.05574074074</v>
      </c>
      <c r="T2507" s="9">
        <f t="shared" si="237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7">
        <f t="shared" si="235"/>
        <v>15</v>
      </c>
      <c r="Q2508" t="str">
        <f t="shared" si="238"/>
        <v>food</v>
      </c>
      <c r="R2508" t="str">
        <f t="shared" si="239"/>
        <v>restaurants</v>
      </c>
      <c r="S2508" s="9">
        <f t="shared" si="236"/>
        <v>42258.297094907408</v>
      </c>
      <c r="T2508" s="9">
        <f t="shared" si="23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t="str">
        <f t="shared" si="238"/>
        <v>food</v>
      </c>
      <c r="R2509" t="str">
        <f t="shared" si="239"/>
        <v>restaurants</v>
      </c>
      <c r="S2509" s="9">
        <f t="shared" si="236"/>
        <v>42105.072962962964</v>
      </c>
      <c r="T2509" s="9">
        <f t="shared" si="237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t="str">
        <f t="shared" si="238"/>
        <v>food</v>
      </c>
      <c r="R2510" t="str">
        <f t="shared" si="239"/>
        <v>restaurants</v>
      </c>
      <c r="S2510" s="9">
        <f t="shared" si="236"/>
        <v>41835.951782407406</v>
      </c>
      <c r="T2510" s="9">
        <f t="shared" si="237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7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6"/>
        <v>42058.809594907405</v>
      </c>
      <c r="T2511" s="9">
        <f t="shared" si="237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7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6"/>
        <v>42078.997361111113</v>
      </c>
      <c r="T2512" s="9">
        <f t="shared" si="237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t="str">
        <f t="shared" si="238"/>
        <v>food</v>
      </c>
      <c r="R2513" t="str">
        <f t="shared" si="239"/>
        <v>restaurants</v>
      </c>
      <c r="S2513" s="9">
        <f t="shared" si="236"/>
        <v>42371.446909722217</v>
      </c>
      <c r="T2513" s="9">
        <f t="shared" si="237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t="str">
        <f t="shared" si="238"/>
        <v>food</v>
      </c>
      <c r="R2514" t="str">
        <f t="shared" si="239"/>
        <v>restaurants</v>
      </c>
      <c r="S2514" s="9">
        <f t="shared" si="236"/>
        <v>41971.876863425925</v>
      </c>
      <c r="T2514" s="9">
        <f t="shared" si="237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t="str">
        <f t="shared" si="238"/>
        <v>food</v>
      </c>
      <c r="R2515" t="str">
        <f t="shared" si="239"/>
        <v>restaurants</v>
      </c>
      <c r="S2515" s="9">
        <f t="shared" si="236"/>
        <v>42732.00681712963</v>
      </c>
      <c r="T2515" s="9">
        <f t="shared" si="237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7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6"/>
        <v>41854.389780092592</v>
      </c>
      <c r="T2516" s="9">
        <f t="shared" si="237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6"/>
        <v>42027.839733796296</v>
      </c>
      <c r="T2517" s="9">
        <f t="shared" si="237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t="str">
        <f t="shared" si="238"/>
        <v>food</v>
      </c>
      <c r="R2518" t="str">
        <f t="shared" si="239"/>
        <v>restaurants</v>
      </c>
      <c r="S2518" s="9">
        <f t="shared" si="236"/>
        <v>41942.653379629628</v>
      </c>
      <c r="T2518" s="9">
        <f t="shared" si="237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7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6"/>
        <v>42052.802430555559</v>
      </c>
      <c r="T2519" s="9">
        <f t="shared" si="237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t="str">
        <f t="shared" si="238"/>
        <v>food</v>
      </c>
      <c r="R2520" t="str">
        <f t="shared" si="239"/>
        <v>restaurants</v>
      </c>
      <c r="S2520" s="9">
        <f t="shared" si="236"/>
        <v>41926.680879629632</v>
      </c>
      <c r="T2520" s="9">
        <f t="shared" si="237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7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6"/>
        <v>41809.155138888891</v>
      </c>
      <c r="T2521" s="9">
        <f t="shared" si="237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t="str">
        <f t="shared" si="238"/>
        <v>food</v>
      </c>
      <c r="R2522" t="str">
        <f t="shared" si="239"/>
        <v>restaurants</v>
      </c>
      <c r="S2522" s="9">
        <f t="shared" si="236"/>
        <v>42612.600520833337</v>
      </c>
      <c r="T2522" s="9">
        <f t="shared" si="237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6"/>
        <v>42269.967835648145</v>
      </c>
      <c r="T2523" s="9">
        <f t="shared" si="237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6"/>
        <v>42460.573611111111</v>
      </c>
      <c r="T2524" s="9">
        <f t="shared" si="237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6"/>
        <v>41930.975601851853</v>
      </c>
      <c r="T2525" s="9">
        <f t="shared" si="237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6"/>
        <v>41961.807372685187</v>
      </c>
      <c r="T2526" s="9">
        <f t="shared" si="237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6"/>
        <v>41058.844571759255</v>
      </c>
      <c r="T2527" s="9">
        <f t="shared" si="237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7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6"/>
        <v>41953.091134259259</v>
      </c>
      <c r="T2528" s="9">
        <f t="shared" si="237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6"/>
        <v>41546.75105324074</v>
      </c>
      <c r="T2529" s="9">
        <f t="shared" si="237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6"/>
        <v>42217.834525462968</v>
      </c>
      <c r="T2530" s="9">
        <f t="shared" si="237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6"/>
        <v>40948.080729166664</v>
      </c>
      <c r="T2531" s="9">
        <f t="shared" si="237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6"/>
        <v>42081.864641203705</v>
      </c>
      <c r="T2532" s="9">
        <f t="shared" si="237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6"/>
        <v>42208.680023148147</v>
      </c>
      <c r="T2533" s="9">
        <f t="shared" si="237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6"/>
        <v>41107.849143518521</v>
      </c>
      <c r="T2534" s="9">
        <f t="shared" si="237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6"/>
        <v>41304.751284722224</v>
      </c>
      <c r="T2535" s="9">
        <f t="shared" si="237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6"/>
        <v>40127.700370370367</v>
      </c>
      <c r="T2536" s="9">
        <f t="shared" si="237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6"/>
        <v>41943.791030092594</v>
      </c>
      <c r="T2537" s="9">
        <f t="shared" si="237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7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6"/>
        <v>41464.106087962966</v>
      </c>
      <c r="T2538" s="9">
        <f t="shared" si="237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7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6"/>
        <v>40696.648784722223</v>
      </c>
      <c r="T2539" s="9">
        <f t="shared" si="237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6"/>
        <v>41298.509965277779</v>
      </c>
      <c r="T2540" s="9">
        <f t="shared" si="237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6"/>
        <v>41977.902222222227</v>
      </c>
      <c r="T2541" s="9">
        <f t="shared" si="237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6"/>
        <v>40785.675011574072</v>
      </c>
      <c r="T2542" s="9">
        <f t="shared" si="237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6"/>
        <v>41483.449282407411</v>
      </c>
      <c r="T2543" s="9">
        <f t="shared" si="237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7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6"/>
        <v>41509.426585648151</v>
      </c>
      <c r="T2544" s="9">
        <f t="shared" si="237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7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6"/>
        <v>40514.107615740737</v>
      </c>
      <c r="T2545" s="9">
        <f t="shared" si="237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6"/>
        <v>41068.520474537036</v>
      </c>
      <c r="T2546" s="9">
        <f t="shared" si="237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6"/>
        <v>42027.138171296298</v>
      </c>
      <c r="T2547" s="9">
        <f t="shared" si="237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6"/>
        <v>41524.858553240745</v>
      </c>
      <c r="T2548" s="9">
        <f t="shared" si="237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6"/>
        <v>40973.773182870369</v>
      </c>
      <c r="T2549" s="9">
        <f t="shared" si="237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6"/>
        <v>42618.625428240739</v>
      </c>
      <c r="T2550" s="9">
        <f t="shared" si="237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6"/>
        <v>41390.757754629631</v>
      </c>
      <c r="T2551" s="9">
        <f t="shared" si="237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7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6"/>
        <v>42228.634328703702</v>
      </c>
      <c r="T2552" s="9">
        <f t="shared" si="237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6"/>
        <v>40961.252141203702</v>
      </c>
      <c r="T2553" s="9">
        <f t="shared" si="237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6"/>
        <v>42769.809965277775</v>
      </c>
      <c r="T2554" s="9">
        <f t="shared" si="237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6"/>
        <v>41113.199155092589</v>
      </c>
      <c r="T2555" s="9">
        <f t="shared" si="237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6"/>
        <v>42125.078275462962</v>
      </c>
      <c r="T2556" s="9">
        <f t="shared" si="237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6"/>
        <v>41026.655011574076</v>
      </c>
      <c r="T2557" s="9">
        <f t="shared" si="237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6"/>
        <v>41222.991400462961</v>
      </c>
      <c r="T2558" s="9">
        <f t="shared" si="237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6"/>
        <v>41744.745208333334</v>
      </c>
      <c r="T2559" s="9">
        <f t="shared" si="237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6"/>
        <v>42093.860023148147</v>
      </c>
      <c r="T2560" s="9">
        <f t="shared" si="237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6"/>
        <v>40829.873657407406</v>
      </c>
      <c r="T2561" s="9">
        <f t="shared" si="237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(Pledged/Goal)*100</f>
        <v>100.1</v>
      </c>
      <c r="P2562" s="7">
        <f t="shared" ref="P2562:P2625" si="241">_xlfn.IFNA(IF(IFERROR((Pledged/BackersCount), 0) = 0, VALUE("0"), (Pledged/BackersCount) ), 0)</f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2">(LaunchedAt/86400) + DATE(1970, 1, 1)</f>
        <v>42039.951087962967</v>
      </c>
      <c r="T2562" s="9">
        <f t="shared" ref="T2562:T2625" si="243">(Deadline/86400) + DATE(1970, 1, 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7">
        <f t="shared" si="241"/>
        <v>0</v>
      </c>
      <c r="Q2563" t="str">
        <f t="shared" si="238"/>
        <v>food</v>
      </c>
      <c r="R2563" t="str">
        <f t="shared" si="239"/>
        <v>food trucks</v>
      </c>
      <c r="S2563" s="9">
        <f t="shared" si="242"/>
        <v>42260.528807870374</v>
      </c>
      <c r="T2563" s="9">
        <f t="shared" si="24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7">
        <f t="shared" si="241"/>
        <v>25</v>
      </c>
      <c r="Q2564" t="str">
        <f t="shared" ref="Q2564:Q2627" si="244">LEFT(N2564, (SEARCH("/", N2564)-1))</f>
        <v>food</v>
      </c>
      <c r="R2564" t="str">
        <f t="shared" ref="R2564:R2627" si="245">RIGHT(N2564,(LEN(N2564) - SEARCH("/",N2564)))</f>
        <v>food trucks</v>
      </c>
      <c r="S2564" s="9">
        <f t="shared" si="242"/>
        <v>42594.524756944447</v>
      </c>
      <c r="T2564" s="9">
        <f t="shared" si="24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t="str">
        <f t="shared" si="244"/>
        <v>food</v>
      </c>
      <c r="R2565" t="str">
        <f t="shared" si="245"/>
        <v>food trucks</v>
      </c>
      <c r="S2565" s="9">
        <f t="shared" si="242"/>
        <v>42155.139479166668</v>
      </c>
      <c r="T2565" s="9">
        <f t="shared" si="24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t="str">
        <f t="shared" si="244"/>
        <v>food</v>
      </c>
      <c r="R2566" t="str">
        <f t="shared" si="245"/>
        <v>food trucks</v>
      </c>
      <c r="S2566" s="9">
        <f t="shared" si="242"/>
        <v>41822.040497685186</v>
      </c>
      <c r="T2566" s="9">
        <f t="shared" si="24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9">
        <f t="shared" si="242"/>
        <v>42440.650335648148</v>
      </c>
      <c r="T2567" s="9">
        <f t="shared" si="24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t="str">
        <f t="shared" si="244"/>
        <v>food</v>
      </c>
      <c r="R2568" t="str">
        <f t="shared" si="245"/>
        <v>food trucks</v>
      </c>
      <c r="S2568" s="9">
        <f t="shared" si="242"/>
        <v>41842.980879629627</v>
      </c>
      <c r="T2568" s="9">
        <f t="shared" si="24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7">
        <f t="shared" si="241"/>
        <v>60</v>
      </c>
      <c r="Q2569" t="str">
        <f t="shared" si="244"/>
        <v>food</v>
      </c>
      <c r="R2569" t="str">
        <f t="shared" si="245"/>
        <v>food trucks</v>
      </c>
      <c r="S2569" s="9">
        <f t="shared" si="242"/>
        <v>42087.878912037035</v>
      </c>
      <c r="T2569" s="9">
        <f t="shared" si="24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7">
        <f t="shared" si="241"/>
        <v>50</v>
      </c>
      <c r="Q2570" t="str">
        <f t="shared" si="244"/>
        <v>food</v>
      </c>
      <c r="R2570" t="str">
        <f t="shared" si="245"/>
        <v>food trucks</v>
      </c>
      <c r="S2570" s="9">
        <f t="shared" si="242"/>
        <v>42584.666597222225</v>
      </c>
      <c r="T2570" s="9">
        <f t="shared" si="24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7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2"/>
        <v>42234.105462962965</v>
      </c>
      <c r="T2571" s="9">
        <f t="shared" si="24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7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2"/>
        <v>42744.903182870374</v>
      </c>
      <c r="T2572" s="9">
        <f t="shared" si="24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7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2"/>
        <v>42449.341678240744</v>
      </c>
      <c r="T2573" s="9">
        <f t="shared" si="24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t="str">
        <f t="shared" si="244"/>
        <v>food</v>
      </c>
      <c r="R2574" t="str">
        <f t="shared" si="245"/>
        <v>food trucks</v>
      </c>
      <c r="S2574" s="9">
        <f t="shared" si="242"/>
        <v>42077.119409722218</v>
      </c>
      <c r="T2574" s="9">
        <f t="shared" si="24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t="str">
        <f t="shared" si="244"/>
        <v>food</v>
      </c>
      <c r="R2575" t="str">
        <f t="shared" si="245"/>
        <v>food trucks</v>
      </c>
      <c r="S2575" s="9">
        <f t="shared" si="242"/>
        <v>41829.592002314814</v>
      </c>
      <c r="T2575" s="9">
        <f t="shared" si="24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t="str">
        <f t="shared" si="244"/>
        <v>food</v>
      </c>
      <c r="R2576" t="str">
        <f t="shared" si="245"/>
        <v>food trucks</v>
      </c>
      <c r="S2576" s="9">
        <f t="shared" si="242"/>
        <v>42487.825752314813</v>
      </c>
      <c r="T2576" s="9">
        <f t="shared" si="24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t="str">
        <f t="shared" si="244"/>
        <v>food</v>
      </c>
      <c r="R2577" t="str">
        <f t="shared" si="245"/>
        <v>food trucks</v>
      </c>
      <c r="S2577" s="9">
        <f t="shared" si="242"/>
        <v>41986.108726851853</v>
      </c>
      <c r="T2577" s="9">
        <f t="shared" si="24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t="str">
        <f t="shared" si="244"/>
        <v>food</v>
      </c>
      <c r="R2578" t="str">
        <f t="shared" si="245"/>
        <v>food trucks</v>
      </c>
      <c r="S2578" s="9">
        <f t="shared" si="242"/>
        <v>42060.00980324074</v>
      </c>
      <c r="T2578" s="9">
        <f t="shared" si="24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t="str">
        <f t="shared" si="244"/>
        <v>food</v>
      </c>
      <c r="R2579" t="str">
        <f t="shared" si="245"/>
        <v>food trucks</v>
      </c>
      <c r="S2579" s="9">
        <f t="shared" si="242"/>
        <v>41830.820567129631</v>
      </c>
      <c r="T2579" s="9">
        <f t="shared" si="24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t="str">
        <f t="shared" si="244"/>
        <v>food</v>
      </c>
      <c r="R2580" t="str">
        <f t="shared" si="245"/>
        <v>food trucks</v>
      </c>
      <c r="S2580" s="9">
        <f t="shared" si="242"/>
        <v>42238.022905092592</v>
      </c>
      <c r="T2580" s="9">
        <f t="shared" si="24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7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2"/>
        <v>41837.829895833333</v>
      </c>
      <c r="T2581" s="9">
        <f t="shared" si="24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7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2"/>
        <v>42110.326423611114</v>
      </c>
      <c r="T2582" s="9">
        <f t="shared" si="24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7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2"/>
        <v>42294.628449074073</v>
      </c>
      <c r="T2583" s="9">
        <f t="shared" si="24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7">
        <f t="shared" si="241"/>
        <v>1</v>
      </c>
      <c r="Q2584" t="str">
        <f t="shared" si="244"/>
        <v>food</v>
      </c>
      <c r="R2584" t="str">
        <f t="shared" si="245"/>
        <v>food trucks</v>
      </c>
      <c r="S2584" s="9">
        <f t="shared" si="242"/>
        <v>42642.988819444443</v>
      </c>
      <c r="T2584" s="9">
        <f t="shared" si="24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7">
        <f t="shared" si="241"/>
        <v>1</v>
      </c>
      <c r="Q2585" t="str">
        <f t="shared" si="244"/>
        <v>food</v>
      </c>
      <c r="R2585" t="str">
        <f t="shared" si="245"/>
        <v>food trucks</v>
      </c>
      <c r="S2585" s="9">
        <f t="shared" si="242"/>
        <v>42019.76944444445</v>
      </c>
      <c r="T2585" s="9">
        <f t="shared" si="24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t="str">
        <f t="shared" si="244"/>
        <v>food</v>
      </c>
      <c r="R2586" t="str">
        <f t="shared" si="245"/>
        <v>food trucks</v>
      </c>
      <c r="S2586" s="9">
        <f t="shared" si="242"/>
        <v>42140.173252314809</v>
      </c>
      <c r="T2586" s="9">
        <f t="shared" si="24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7">
        <f t="shared" si="241"/>
        <v>50</v>
      </c>
      <c r="Q2587" t="str">
        <f t="shared" si="244"/>
        <v>food</v>
      </c>
      <c r="R2587" t="str">
        <f t="shared" si="245"/>
        <v>food trucks</v>
      </c>
      <c r="S2587" s="9">
        <f t="shared" si="242"/>
        <v>41795.963333333333</v>
      </c>
      <c r="T2587" s="9">
        <f t="shared" si="24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7">
        <f t="shared" si="241"/>
        <v>5</v>
      </c>
      <c r="Q2588" t="str">
        <f t="shared" si="244"/>
        <v>food</v>
      </c>
      <c r="R2588" t="str">
        <f t="shared" si="245"/>
        <v>food trucks</v>
      </c>
      <c r="S2588" s="9">
        <f t="shared" si="242"/>
        <v>42333.330277777779</v>
      </c>
      <c r="T2588" s="9">
        <f t="shared" si="24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7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2"/>
        <v>42338.675381944442</v>
      </c>
      <c r="T2589" s="9">
        <f t="shared" si="24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7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2"/>
        <v>42042.676226851851</v>
      </c>
      <c r="T2590" s="9">
        <f t="shared" si="24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7">
        <f t="shared" si="241"/>
        <v>5</v>
      </c>
      <c r="Q2591" t="str">
        <f t="shared" si="244"/>
        <v>food</v>
      </c>
      <c r="R2591" t="str">
        <f t="shared" si="245"/>
        <v>food trucks</v>
      </c>
      <c r="S2591" s="9">
        <f t="shared" si="242"/>
        <v>42422.536192129628</v>
      </c>
      <c r="T2591" s="9">
        <f t="shared" si="24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t="str">
        <f t="shared" si="244"/>
        <v>food</v>
      </c>
      <c r="R2592" t="str">
        <f t="shared" si="245"/>
        <v>food trucks</v>
      </c>
      <c r="S2592" s="9">
        <f t="shared" si="242"/>
        <v>42388.589085648149</v>
      </c>
      <c r="T2592" s="9">
        <f t="shared" si="24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7">
        <f t="shared" si="241"/>
        <v>13</v>
      </c>
      <c r="Q2593" t="str">
        <f t="shared" si="244"/>
        <v>food</v>
      </c>
      <c r="R2593" t="str">
        <f t="shared" si="245"/>
        <v>food trucks</v>
      </c>
      <c r="S2593" s="9">
        <f t="shared" si="242"/>
        <v>42382.906527777777</v>
      </c>
      <c r="T2593" s="9">
        <f t="shared" si="24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7">
        <f t="shared" si="241"/>
        <v>50</v>
      </c>
      <c r="Q2594" t="str">
        <f t="shared" si="244"/>
        <v>food</v>
      </c>
      <c r="R2594" t="str">
        <f t="shared" si="245"/>
        <v>food trucks</v>
      </c>
      <c r="S2594" s="9">
        <f t="shared" si="242"/>
        <v>41887.801168981481</v>
      </c>
      <c r="T2594" s="9">
        <f t="shared" si="24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t="str">
        <f t="shared" si="244"/>
        <v>food</v>
      </c>
      <c r="R2595" t="str">
        <f t="shared" si="245"/>
        <v>food trucks</v>
      </c>
      <c r="S2595" s="9">
        <f t="shared" si="242"/>
        <v>42089.845208333332</v>
      </c>
      <c r="T2595" s="9">
        <f t="shared" si="24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7">
        <f t="shared" si="241"/>
        <v>1</v>
      </c>
      <c r="Q2596" t="str">
        <f t="shared" si="244"/>
        <v>food</v>
      </c>
      <c r="R2596" t="str">
        <f t="shared" si="245"/>
        <v>food trucks</v>
      </c>
      <c r="S2596" s="9">
        <f t="shared" si="242"/>
        <v>41828.967916666668</v>
      </c>
      <c r="T2596" s="9">
        <f t="shared" si="24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2"/>
        <v>42760.244212962964</v>
      </c>
      <c r="T2597" s="9">
        <f t="shared" si="24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7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2"/>
        <v>41828.664456018516</v>
      </c>
      <c r="T2598" s="9">
        <f t="shared" si="24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7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2"/>
        <v>42510.341631944444</v>
      </c>
      <c r="T2599" s="9">
        <f t="shared" si="24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2"/>
        <v>42240.840289351851</v>
      </c>
      <c r="T2600" s="9">
        <f t="shared" si="24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7">
        <f t="shared" si="241"/>
        <v>18</v>
      </c>
      <c r="Q2601" t="str">
        <f t="shared" si="244"/>
        <v>food</v>
      </c>
      <c r="R2601" t="str">
        <f t="shared" si="245"/>
        <v>food trucks</v>
      </c>
      <c r="S2601" s="9">
        <f t="shared" si="242"/>
        <v>41809.754016203704</v>
      </c>
      <c r="T2601" s="9">
        <f t="shared" si="24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7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2"/>
        <v>42394.900462962964</v>
      </c>
      <c r="T2602" s="9">
        <f t="shared" si="24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2"/>
        <v>41150.902187500003</v>
      </c>
      <c r="T2603" s="9">
        <f t="shared" si="24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2"/>
        <v>41915.747314814813</v>
      </c>
      <c r="T2604" s="9">
        <f t="shared" si="24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7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2"/>
        <v>41617.912662037037</v>
      </c>
      <c r="T2605" s="9">
        <f t="shared" si="24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2"/>
        <v>40998.051192129627</v>
      </c>
      <c r="T2606" s="9">
        <f t="shared" si="24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2"/>
        <v>42508.541550925926</v>
      </c>
      <c r="T2607" s="9">
        <f t="shared" si="24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7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2"/>
        <v>41726.712754629625</v>
      </c>
      <c r="T2608" s="9">
        <f t="shared" si="24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2"/>
        <v>42184.874675925923</v>
      </c>
      <c r="T2609" s="9">
        <f t="shared" si="24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2"/>
        <v>42767.801712962959</v>
      </c>
      <c r="T2610" s="9">
        <f t="shared" si="24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7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2"/>
        <v>41075.237858796296</v>
      </c>
      <c r="T2611" s="9">
        <f t="shared" si="24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2"/>
        <v>42564.881076388891</v>
      </c>
      <c r="T2612" s="9">
        <f t="shared" si="24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2"/>
        <v>42704.335810185185</v>
      </c>
      <c r="T2613" s="9">
        <f t="shared" si="24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2"/>
        <v>41982.143171296295</v>
      </c>
      <c r="T2614" s="9">
        <f t="shared" si="24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2"/>
        <v>41143.81821759259</v>
      </c>
      <c r="T2615" s="9">
        <f t="shared" si="24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2"/>
        <v>41730.708472222221</v>
      </c>
      <c r="T2616" s="9">
        <f t="shared" si="24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2"/>
        <v>42453.49726851852</v>
      </c>
      <c r="T2617" s="9">
        <f t="shared" si="24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7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2"/>
        <v>42211.99454861111</v>
      </c>
      <c r="T2618" s="9">
        <f t="shared" si="24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2"/>
        <v>41902.874432870369</v>
      </c>
      <c r="T2619" s="9">
        <f t="shared" si="24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2"/>
        <v>42279.792372685188</v>
      </c>
      <c r="T2620" s="9">
        <f t="shared" si="24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7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2"/>
        <v>42273.884305555555</v>
      </c>
      <c r="T2621" s="9">
        <f t="shared" si="24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7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2"/>
        <v>42251.16715277778</v>
      </c>
      <c r="T2622" s="9">
        <f t="shared" si="24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2"/>
        <v>42115.747546296298</v>
      </c>
      <c r="T2623" s="9">
        <f t="shared" si="24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2"/>
        <v>42689.74324074074</v>
      </c>
      <c r="T2624" s="9">
        <f t="shared" si="24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7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2"/>
        <v>42692.256550925929</v>
      </c>
      <c r="T2625" s="9">
        <f t="shared" si="24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(Pledged/Goal)*100</f>
        <v>1379.4206249999997</v>
      </c>
      <c r="P2626" s="7">
        <f t="shared" ref="P2626:P2689" si="247">_xlfn.IFNA(IF(IFERROR((Pledged/BackersCount), 0) = 0, VALUE("0"), (Pledged/BackersCount) ), 0)</f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8">(LaunchedAt/86400) + DATE(1970, 1, 1)</f>
        <v>41144.421550925923</v>
      </c>
      <c r="T2626" s="9">
        <f t="shared" ref="T2626:T2689" si="249">(Deadline/86400) + DATE(1970, 1, 1)</f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956</v>
      </c>
      <c r="P2627" s="7">
        <f t="shared" si="247"/>
        <v>27.576923076923077</v>
      </c>
      <c r="Q2627" t="str">
        <f t="shared" si="244"/>
        <v>technology</v>
      </c>
      <c r="R2627" t="str">
        <f t="shared" si="245"/>
        <v>space exploration</v>
      </c>
      <c r="S2627" s="9">
        <f t="shared" si="248"/>
        <v>42658.810277777782</v>
      </c>
      <c r="T2627" s="9">
        <f t="shared" si="249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7">
        <f t="shared" si="247"/>
        <v>56</v>
      </c>
      <c r="Q2628" t="str">
        <f t="shared" ref="Q2628:Q2691" si="250">LEFT(N2628, (SEARCH("/", N2628)-1))</f>
        <v>technology</v>
      </c>
      <c r="R2628" t="str">
        <f t="shared" ref="R2628:R2691" si="251">RIGHT(N2628,(LEN(N2628) - SEARCH("/",N2628)))</f>
        <v>space exploration</v>
      </c>
      <c r="S2628" s="9">
        <f t="shared" si="248"/>
        <v>42128.628113425926</v>
      </c>
      <c r="T2628" s="9">
        <f t="shared" si="24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8"/>
        <v>42304.829409722224</v>
      </c>
      <c r="T2629" s="9">
        <f t="shared" si="249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8"/>
        <v>41953.966053240743</v>
      </c>
      <c r="T2630" s="9">
        <f t="shared" si="24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7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8"/>
        <v>42108.538449074069</v>
      </c>
      <c r="T2631" s="9">
        <f t="shared" si="24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8"/>
        <v>42524.105462962965</v>
      </c>
      <c r="T2632" s="9">
        <f t="shared" si="24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7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8"/>
        <v>42218.169293981482</v>
      </c>
      <c r="T2633" s="9">
        <f t="shared" si="24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8"/>
        <v>42494.061793981484</v>
      </c>
      <c r="T2634" s="9">
        <f t="shared" si="24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8"/>
        <v>41667.823287037041</v>
      </c>
      <c r="T2635" s="9">
        <f t="shared" si="24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7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8"/>
        <v>42612.656493055554</v>
      </c>
      <c r="T2636" s="9">
        <f t="shared" si="249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8"/>
        <v>42037.950937500005</v>
      </c>
      <c r="T2637" s="9">
        <f t="shared" si="24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8"/>
        <v>42636.614745370374</v>
      </c>
      <c r="T2638" s="9">
        <f t="shared" si="24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8"/>
        <v>42639.549479166672</v>
      </c>
      <c r="T2639" s="9">
        <f t="shared" si="24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8"/>
        <v>41989.913136574076</v>
      </c>
      <c r="T2640" s="9">
        <f t="shared" si="24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8"/>
        <v>42024.86513888889</v>
      </c>
      <c r="T2641" s="9">
        <f t="shared" si="24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7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8"/>
        <v>42103.160578703704</v>
      </c>
      <c r="T2642" s="9">
        <f t="shared" si="24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8"/>
        <v>41880.827118055553</v>
      </c>
      <c r="T2643" s="9">
        <f t="shared" si="24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t="str">
        <f t="shared" si="250"/>
        <v>technology</v>
      </c>
      <c r="R2644" t="str">
        <f t="shared" si="251"/>
        <v>space exploration</v>
      </c>
      <c r="S2644" s="9">
        <f t="shared" si="248"/>
        <v>42536.246620370366</v>
      </c>
      <c r="T2644" s="9">
        <f t="shared" si="24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7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8"/>
        <v>42689.582349537042</v>
      </c>
      <c r="T2645" s="9">
        <f t="shared" si="24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7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8"/>
        <v>42774.792071759264</v>
      </c>
      <c r="T2646" s="9">
        <f t="shared" si="24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8"/>
        <v>41921.842627314814</v>
      </c>
      <c r="T2647" s="9">
        <f t="shared" si="24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7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8"/>
        <v>42226.313298611116</v>
      </c>
      <c r="T2648" s="9">
        <f t="shared" si="24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7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8"/>
        <v>42200.261793981481</v>
      </c>
      <c r="T2649" s="9">
        <f t="shared" si="24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7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8"/>
        <v>42408.714814814812</v>
      </c>
      <c r="T2650" s="9">
        <f t="shared" si="24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7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8"/>
        <v>42341.99700231482</v>
      </c>
      <c r="T2651" s="9">
        <f t="shared" si="24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7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8"/>
        <v>42695.624340277776</v>
      </c>
      <c r="T2652" s="9">
        <f t="shared" si="24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7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8"/>
        <v>42327.805659722224</v>
      </c>
      <c r="T2653" s="9">
        <f t="shared" si="249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7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8"/>
        <v>41953.158854166672</v>
      </c>
      <c r="T2654" s="9">
        <f t="shared" si="24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7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8"/>
        <v>41771.651932870373</v>
      </c>
      <c r="T2655" s="9">
        <f t="shared" si="24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7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8"/>
        <v>42055.600995370369</v>
      </c>
      <c r="T2656" s="9">
        <f t="shared" si="24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8"/>
        <v>42381.866284722222</v>
      </c>
      <c r="T2657" s="9">
        <f t="shared" si="24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7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8"/>
        <v>42767.688518518524</v>
      </c>
      <c r="T2658" s="9">
        <f t="shared" si="24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7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8"/>
        <v>42551.928854166668</v>
      </c>
      <c r="T2659" s="9">
        <f t="shared" si="24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7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8"/>
        <v>42551.884189814809</v>
      </c>
      <c r="T2660" s="9">
        <f t="shared" si="249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7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8"/>
        <v>42082.069560185184</v>
      </c>
      <c r="T2661" s="9">
        <f t="shared" si="249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7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8"/>
        <v>42272.713171296295</v>
      </c>
      <c r="T2662" s="9">
        <f t="shared" si="24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7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8"/>
        <v>41542.958449074074</v>
      </c>
      <c r="T2663" s="9">
        <f t="shared" si="24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7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8"/>
        <v>42207.746678240743</v>
      </c>
      <c r="T2664" s="9">
        <f t="shared" si="24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8"/>
        <v>42222.622766203705</v>
      </c>
      <c r="T2665" s="9">
        <f t="shared" si="24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8"/>
        <v>42313.02542824074</v>
      </c>
      <c r="T2666" s="9">
        <f t="shared" si="24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8"/>
        <v>42083.895532407405</v>
      </c>
      <c r="T2667" s="9">
        <f t="shared" si="24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8"/>
        <v>42235.764340277776</v>
      </c>
      <c r="T2668" s="9">
        <f t="shared" si="24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8"/>
        <v>42380.926111111112</v>
      </c>
      <c r="T2669" s="9">
        <f t="shared" si="24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7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8"/>
        <v>42275.58871527778</v>
      </c>
      <c r="T2670" s="9">
        <f t="shared" si="24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8"/>
        <v>42319.035833333328</v>
      </c>
      <c r="T2671" s="9">
        <f t="shared" si="249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7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8"/>
        <v>41821.020601851851</v>
      </c>
      <c r="T2672" s="9">
        <f t="shared" si="24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7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8"/>
        <v>41962.749027777776</v>
      </c>
      <c r="T2673" s="9">
        <f t="shared" si="24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7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8"/>
        <v>42344.884143518517</v>
      </c>
      <c r="T2674" s="9">
        <f t="shared" si="24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7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8"/>
        <v>41912.541655092595</v>
      </c>
      <c r="T2675" s="9">
        <f t="shared" si="24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7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8"/>
        <v>42529.632754629631</v>
      </c>
      <c r="T2676" s="9">
        <f t="shared" si="24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8"/>
        <v>41923.857511574075</v>
      </c>
      <c r="T2677" s="9">
        <f t="shared" si="24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7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8"/>
        <v>42482.624699074076</v>
      </c>
      <c r="T2678" s="9">
        <f t="shared" si="24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7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8"/>
        <v>41793.029432870375</v>
      </c>
      <c r="T2679" s="9">
        <f t="shared" si="249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7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8"/>
        <v>42241.798206018517</v>
      </c>
      <c r="T2680" s="9">
        <f t="shared" si="24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7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8"/>
        <v>42033.001087962963</v>
      </c>
      <c r="T2681" s="9">
        <f t="shared" si="24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7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8"/>
        <v>42436.211701388893</v>
      </c>
      <c r="T2682" s="9">
        <f t="shared" si="24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7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8"/>
        <v>41805.895254629628</v>
      </c>
      <c r="T2683" s="9">
        <f t="shared" si="24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7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8"/>
        <v>41932.871990740743</v>
      </c>
      <c r="T2684" s="9">
        <f t="shared" si="24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7">
        <f t="shared" si="247"/>
        <v>12</v>
      </c>
      <c r="Q2685" t="str">
        <f t="shared" si="250"/>
        <v>food</v>
      </c>
      <c r="R2685" t="str">
        <f t="shared" si="251"/>
        <v>food trucks</v>
      </c>
      <c r="S2685" s="9">
        <f t="shared" si="248"/>
        <v>42034.75509259259</v>
      </c>
      <c r="T2685" s="9">
        <f t="shared" si="24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7">
        <f t="shared" si="247"/>
        <v>200</v>
      </c>
      <c r="Q2686" t="str">
        <f t="shared" si="250"/>
        <v>food</v>
      </c>
      <c r="R2686" t="str">
        <f t="shared" si="251"/>
        <v>food trucks</v>
      </c>
      <c r="S2686" s="9">
        <f t="shared" si="248"/>
        <v>41820.914641203708</v>
      </c>
      <c r="T2686" s="9">
        <f t="shared" si="249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7">
        <f t="shared" si="247"/>
        <v>10</v>
      </c>
      <c r="Q2687" t="str">
        <f t="shared" si="250"/>
        <v>food</v>
      </c>
      <c r="R2687" t="str">
        <f t="shared" si="251"/>
        <v>food trucks</v>
      </c>
      <c r="S2687" s="9">
        <f t="shared" si="248"/>
        <v>42061.69594907407</v>
      </c>
      <c r="T2687" s="9">
        <f t="shared" si="249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t="str">
        <f t="shared" si="250"/>
        <v>food</v>
      </c>
      <c r="R2688" t="str">
        <f t="shared" si="251"/>
        <v>food trucks</v>
      </c>
      <c r="S2688" s="9">
        <f t="shared" si="248"/>
        <v>41892.974803240737</v>
      </c>
      <c r="T2688" s="9">
        <f t="shared" si="24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t="str">
        <f t="shared" si="250"/>
        <v>food</v>
      </c>
      <c r="R2689" t="str">
        <f t="shared" si="251"/>
        <v>food trucks</v>
      </c>
      <c r="S2689" s="9">
        <f t="shared" si="248"/>
        <v>42154.64025462963</v>
      </c>
      <c r="T2689" s="9">
        <f t="shared" si="24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(Pledged/Goal)*100</f>
        <v>0.14799999999999999</v>
      </c>
      <c r="P2690" s="7">
        <f t="shared" ref="P2690:P2753" si="253">_xlfn.IFNA(IF(IFERROR((Pledged/BackersCount), 0) = 0, VALUE("0"), (Pledged/BackersCount) ), 0)</f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4">(LaunchedAt/86400) + DATE(1970, 1, 1)</f>
        <v>42028.11886574074</v>
      </c>
      <c r="T2690" s="9">
        <f t="shared" ref="T2690:T2753" si="255">(Deadline/86400) + DATE(1970, 1, 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2.8571428571428571E-3</v>
      </c>
      <c r="P2691" s="7">
        <f t="shared" si="253"/>
        <v>1</v>
      </c>
      <c r="Q2691" t="str">
        <f t="shared" si="250"/>
        <v>food</v>
      </c>
      <c r="R2691" t="str">
        <f t="shared" si="251"/>
        <v>food trucks</v>
      </c>
      <c r="S2691" s="9">
        <f t="shared" si="254"/>
        <v>42551.961689814816</v>
      </c>
      <c r="T2691" s="9">
        <f t="shared" si="255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7">
        <f t="shared" si="253"/>
        <v>72.762711864406782</v>
      </c>
      <c r="Q2692" t="str">
        <f t="shared" ref="Q2692:Q2755" si="256">LEFT(N2692, (SEARCH("/", N2692)-1))</f>
        <v>food</v>
      </c>
      <c r="R2692" t="str">
        <f t="shared" ref="R2692:R2755" si="257">RIGHT(N2692,(LEN(N2692) - SEARCH("/",N2692)))</f>
        <v>food trucks</v>
      </c>
      <c r="S2692" s="9">
        <f t="shared" si="254"/>
        <v>42113.105046296296</v>
      </c>
      <c r="T2692" s="9">
        <f t="shared" si="25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7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4"/>
        <v>42089.724039351851</v>
      </c>
      <c r="T2693" s="9">
        <f t="shared" si="25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7">
        <f t="shared" si="253"/>
        <v>25</v>
      </c>
      <c r="Q2694" t="str">
        <f t="shared" si="256"/>
        <v>food</v>
      </c>
      <c r="R2694" t="str">
        <f t="shared" si="257"/>
        <v>food trucks</v>
      </c>
      <c r="S2694" s="9">
        <f t="shared" si="254"/>
        <v>42058.334027777775</v>
      </c>
      <c r="T2694" s="9">
        <f t="shared" si="25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7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4"/>
        <v>41834.138495370367</v>
      </c>
      <c r="T2695" s="9">
        <f t="shared" si="25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7">
        <f t="shared" si="253"/>
        <v>1</v>
      </c>
      <c r="Q2696" t="str">
        <f t="shared" si="256"/>
        <v>food</v>
      </c>
      <c r="R2696" t="str">
        <f t="shared" si="257"/>
        <v>food trucks</v>
      </c>
      <c r="S2696" s="9">
        <f t="shared" si="254"/>
        <v>41878.140497685185</v>
      </c>
      <c r="T2696" s="9">
        <f t="shared" si="25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4"/>
        <v>42048.181921296295</v>
      </c>
      <c r="T2697" s="9">
        <f t="shared" si="25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7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4"/>
        <v>41964.844444444447</v>
      </c>
      <c r="T2698" s="9">
        <f t="shared" si="25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7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4"/>
        <v>42187.940081018518</v>
      </c>
      <c r="T2699" s="9">
        <f t="shared" si="25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7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4"/>
        <v>41787.898240740738</v>
      </c>
      <c r="T2700" s="9">
        <f t="shared" si="25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t="str">
        <f t="shared" si="256"/>
        <v>food</v>
      </c>
      <c r="R2701" t="str">
        <f t="shared" si="257"/>
        <v>food trucks</v>
      </c>
      <c r="S2701" s="9">
        <f t="shared" si="254"/>
        <v>41829.896562499998</v>
      </c>
      <c r="T2701" s="9">
        <f t="shared" si="25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7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4"/>
        <v>41870.874675925923</v>
      </c>
      <c r="T2702" s="9">
        <f t="shared" si="255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7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4"/>
        <v>42801.774699074071</v>
      </c>
      <c r="T2703" s="9">
        <f t="shared" si="25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7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4"/>
        <v>42800.801817129628</v>
      </c>
      <c r="T2704" s="9">
        <f t="shared" si="25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7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4"/>
        <v>42756.690162037034</v>
      </c>
      <c r="T2705" s="9">
        <f t="shared" si="25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7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4"/>
        <v>42787.862430555557</v>
      </c>
      <c r="T2706" s="9">
        <f t="shared" si="25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4"/>
        <v>42773.916180555556</v>
      </c>
      <c r="T2707" s="9">
        <f t="shared" si="25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7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4"/>
        <v>41899.294942129629</v>
      </c>
      <c r="T2708" s="9">
        <f t="shared" si="25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4"/>
        <v>41391.782905092594</v>
      </c>
      <c r="T2709" s="9">
        <f t="shared" si="25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4"/>
        <v>42512.698217592595</v>
      </c>
      <c r="T2710" s="9">
        <f t="shared" si="25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4"/>
        <v>42612.149780092594</v>
      </c>
      <c r="T2711" s="9">
        <f t="shared" si="25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7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4"/>
        <v>41828.229490740741</v>
      </c>
      <c r="T2712" s="9">
        <f t="shared" si="25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7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4"/>
        <v>41780.745254629626</v>
      </c>
      <c r="T2713" s="9">
        <f t="shared" si="25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4"/>
        <v>41432.062037037038</v>
      </c>
      <c r="T2714" s="9">
        <f t="shared" si="25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7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4"/>
        <v>42322.653749999998</v>
      </c>
      <c r="T2715" s="9">
        <f t="shared" si="25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4"/>
        <v>42629.655046296291</v>
      </c>
      <c r="T2716" s="9">
        <f t="shared" si="25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4"/>
        <v>42387.398472222223</v>
      </c>
      <c r="T2717" s="9">
        <f t="shared" si="25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4"/>
        <v>42255.333252314813</v>
      </c>
      <c r="T2718" s="9">
        <f t="shared" si="25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7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4"/>
        <v>41934.914918981478</v>
      </c>
      <c r="T2719" s="9">
        <f t="shared" si="25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7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4"/>
        <v>42465.596585648149</v>
      </c>
      <c r="T2720" s="9">
        <f t="shared" si="25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7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4"/>
        <v>42418.031180555554</v>
      </c>
      <c r="T2721" s="9">
        <f t="shared" si="255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7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4"/>
        <v>42655.465891203705</v>
      </c>
      <c r="T2722" s="9">
        <f t="shared" si="25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4"/>
        <v>41493.543958333335</v>
      </c>
      <c r="T2723" s="9">
        <f t="shared" si="25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7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4"/>
        <v>42704.857094907406</v>
      </c>
      <c r="T2724" s="9">
        <f t="shared" si="25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4"/>
        <v>41944.83898148148</v>
      </c>
      <c r="T2725" s="9">
        <f t="shared" si="25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7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4"/>
        <v>42199.32707175926</v>
      </c>
      <c r="T2726" s="9">
        <f t="shared" si="25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4"/>
        <v>42745.744618055556</v>
      </c>
      <c r="T2727" s="9">
        <f t="shared" si="25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4"/>
        <v>42452.579988425925</v>
      </c>
      <c r="T2728" s="9">
        <f t="shared" si="25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4"/>
        <v>42198.676655092597</v>
      </c>
      <c r="T2729" s="9">
        <f t="shared" si="25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7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4"/>
        <v>42333.59993055556</v>
      </c>
      <c r="T2730" s="9">
        <f t="shared" si="25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4"/>
        <v>42095.240706018521</v>
      </c>
      <c r="T2731" s="9">
        <f t="shared" si="25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4"/>
        <v>41351.541377314818</v>
      </c>
      <c r="T2732" s="9">
        <f t="shared" si="25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4"/>
        <v>41872.525717592594</v>
      </c>
      <c r="T2733" s="9">
        <f t="shared" si="25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7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4"/>
        <v>41389.808194444442</v>
      </c>
      <c r="T2734" s="9">
        <f t="shared" si="25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4"/>
        <v>42044.272847222222</v>
      </c>
      <c r="T2735" s="9">
        <f t="shared" si="25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4"/>
        <v>42626.668888888889</v>
      </c>
      <c r="T2736" s="9">
        <f t="shared" si="25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4"/>
        <v>41316.120949074073</v>
      </c>
      <c r="T2737" s="9">
        <f t="shared" si="25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4"/>
        <v>41722.666354166664</v>
      </c>
      <c r="T2738" s="9">
        <f t="shared" si="25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4"/>
        <v>41611.917673611111</v>
      </c>
      <c r="T2739" s="9">
        <f t="shared" si="25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4"/>
        <v>42620.143564814818</v>
      </c>
      <c r="T2740" s="9">
        <f t="shared" si="25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4"/>
        <v>41719.887928240743</v>
      </c>
      <c r="T2741" s="9">
        <f t="shared" si="25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7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4"/>
        <v>42045.031851851847</v>
      </c>
      <c r="T2742" s="9">
        <f t="shared" si="25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7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4"/>
        <v>41911.657430555555</v>
      </c>
      <c r="T2743" s="9">
        <f t="shared" si="25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7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4"/>
        <v>41030.719756944447</v>
      </c>
      <c r="T2744" s="9">
        <f t="shared" si="25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t="str">
        <f t="shared" si="256"/>
        <v>publishing</v>
      </c>
      <c r="R2745" t="str">
        <f t="shared" si="257"/>
        <v>children's books</v>
      </c>
      <c r="S2745" s="9">
        <f t="shared" si="254"/>
        <v>42632.328784722224</v>
      </c>
      <c r="T2745" s="9">
        <f t="shared" si="25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7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4"/>
        <v>40938.062476851854</v>
      </c>
      <c r="T2746" s="9">
        <f t="shared" si="25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4"/>
        <v>41044.988055555557</v>
      </c>
      <c r="T2747" s="9">
        <f t="shared" si="25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7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4"/>
        <v>41850.781377314815</v>
      </c>
      <c r="T2748" s="9">
        <f t="shared" si="25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7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4"/>
        <v>41044.648113425923</v>
      </c>
      <c r="T2749" s="9">
        <f t="shared" si="25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7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4"/>
        <v>42585.7106712963</v>
      </c>
      <c r="T2750" s="9">
        <f t="shared" si="25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7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4"/>
        <v>42068.799039351856</v>
      </c>
      <c r="T2751" s="9">
        <f t="shared" si="25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t="str">
        <f t="shared" si="256"/>
        <v>publishing</v>
      </c>
      <c r="R2752" t="str">
        <f t="shared" si="257"/>
        <v>children's books</v>
      </c>
      <c r="S2752" s="9">
        <f t="shared" si="254"/>
        <v>41078.899826388893</v>
      </c>
      <c r="T2752" s="9">
        <f t="shared" si="25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t="str">
        <f t="shared" si="256"/>
        <v>publishing</v>
      </c>
      <c r="R2753" t="str">
        <f t="shared" si="257"/>
        <v>children's books</v>
      </c>
      <c r="S2753" s="9">
        <f t="shared" si="254"/>
        <v>41747.887060185181</v>
      </c>
      <c r="T2753" s="9">
        <f t="shared" si="255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(Pledged/Goal)*100</f>
        <v>11.458333333333332</v>
      </c>
      <c r="P2754" s="7">
        <f t="shared" ref="P2754:P2817" si="259">_xlfn.IFNA(IF(IFERROR((Pledged/BackersCount), 0) = 0, VALUE("0"), (Pledged/BackersCount) ), 0)</f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60">(LaunchedAt/86400) + DATE(1970, 1, 1)</f>
        <v>40855.765092592592</v>
      </c>
      <c r="T2754" s="9">
        <f t="shared" ref="T2754:T2817" si="261">(Deadline/86400) + DATE(1970, 1, 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19</v>
      </c>
      <c r="P2755" s="7">
        <f t="shared" si="259"/>
        <v>47.5</v>
      </c>
      <c r="Q2755" t="str">
        <f t="shared" si="256"/>
        <v>publishing</v>
      </c>
      <c r="R2755" t="str">
        <f t="shared" si="257"/>
        <v>children's books</v>
      </c>
      <c r="S2755" s="9">
        <f t="shared" si="260"/>
        <v>41117.900729166664</v>
      </c>
      <c r="T2755" s="9">
        <f t="shared" si="26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t="str">
        <f t="shared" ref="Q2756:Q2819" si="262">LEFT(N2756, (SEARCH("/", N2756)-1))</f>
        <v>publishing</v>
      </c>
      <c r="R2756" t="str">
        <f t="shared" ref="R2756:R2819" si="263">RIGHT(N2756,(LEN(N2756) - SEARCH("/",N2756)))</f>
        <v>children's books</v>
      </c>
      <c r="S2756" s="9">
        <f t="shared" si="260"/>
        <v>41863.636006944442</v>
      </c>
      <c r="T2756" s="9">
        <f t="shared" si="261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60"/>
        <v>42072.790821759263</v>
      </c>
      <c r="T2757" s="9">
        <f t="shared" si="26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7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60"/>
        <v>41620.900474537033</v>
      </c>
      <c r="T2758" s="9">
        <f t="shared" si="261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7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0"/>
        <v>42573.65662037037</v>
      </c>
      <c r="T2759" s="9">
        <f t="shared" si="26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7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0"/>
        <v>42639.441932870366</v>
      </c>
      <c r="T2760" s="9">
        <f t="shared" si="26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7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0"/>
        <v>42524.36650462963</v>
      </c>
      <c r="T2761" s="9">
        <f t="shared" si="26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t="str">
        <f t="shared" si="262"/>
        <v>publishing</v>
      </c>
      <c r="R2762" t="str">
        <f t="shared" si="263"/>
        <v>children's books</v>
      </c>
      <c r="S2762" s="9">
        <f t="shared" si="260"/>
        <v>41415.461319444446</v>
      </c>
      <c r="T2762" s="9">
        <f t="shared" si="26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7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0"/>
        <v>41247.063576388886</v>
      </c>
      <c r="T2763" s="9">
        <f t="shared" si="26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7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0"/>
        <v>40927.036979166667</v>
      </c>
      <c r="T2764" s="9">
        <f t="shared" si="26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7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0"/>
        <v>41373.579675925925</v>
      </c>
      <c r="T2765" s="9">
        <f t="shared" si="26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7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0"/>
        <v>41030.292025462964</v>
      </c>
      <c r="T2766" s="9">
        <f t="shared" si="26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t="str">
        <f t="shared" si="262"/>
        <v>publishing</v>
      </c>
      <c r="R2767" t="str">
        <f t="shared" si="263"/>
        <v>children's books</v>
      </c>
      <c r="S2767" s="9">
        <f t="shared" si="260"/>
        <v>41194.579027777778</v>
      </c>
      <c r="T2767" s="9">
        <f t="shared" si="26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0"/>
        <v>40736.668032407411</v>
      </c>
      <c r="T2768" s="9">
        <f t="shared" si="261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7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0"/>
        <v>42172.958912037036</v>
      </c>
      <c r="T2769" s="9">
        <f t="shared" si="26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7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0"/>
        <v>40967.614849537036</v>
      </c>
      <c r="T2770" s="9">
        <f t="shared" si="26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7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0"/>
        <v>41745.826273148152</v>
      </c>
      <c r="T2771" s="9">
        <f t="shared" si="261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7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0"/>
        <v>41686.705208333333</v>
      </c>
      <c r="T2772" s="9">
        <f t="shared" si="26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t="str">
        <f t="shared" si="262"/>
        <v>publishing</v>
      </c>
      <c r="R2773" t="str">
        <f t="shared" si="263"/>
        <v>children's books</v>
      </c>
      <c r="S2773" s="9">
        <f t="shared" si="260"/>
        <v>41257.531712962962</v>
      </c>
      <c r="T2773" s="9">
        <f t="shared" si="26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t="str">
        <f t="shared" si="262"/>
        <v>publishing</v>
      </c>
      <c r="R2774" t="str">
        <f t="shared" si="263"/>
        <v>children's books</v>
      </c>
      <c r="S2774" s="9">
        <f t="shared" si="260"/>
        <v>41537.869143518517</v>
      </c>
      <c r="T2774" s="9">
        <f t="shared" si="26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7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0"/>
        <v>42474.86482638889</v>
      </c>
      <c r="T2775" s="9">
        <f t="shared" si="26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7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0"/>
        <v>41311.126481481479</v>
      </c>
      <c r="T2776" s="9">
        <f t="shared" si="26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0"/>
        <v>40863.013356481482</v>
      </c>
      <c r="T2777" s="9">
        <f t="shared" si="26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7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0"/>
        <v>42136.297175925924</v>
      </c>
      <c r="T2778" s="9">
        <f t="shared" si="26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7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0"/>
        <v>42172.669027777782</v>
      </c>
      <c r="T2779" s="9">
        <f t="shared" si="26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7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0"/>
        <v>41846.978078703702</v>
      </c>
      <c r="T2780" s="9">
        <f t="shared" si="26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7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0"/>
        <v>42300.585891203707</v>
      </c>
      <c r="T2781" s="9">
        <f t="shared" si="26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t="str">
        <f t="shared" si="262"/>
        <v>publishing</v>
      </c>
      <c r="R2782" t="str">
        <f t="shared" si="263"/>
        <v>children's books</v>
      </c>
      <c r="S2782" s="9">
        <f t="shared" si="260"/>
        <v>42774.447777777779</v>
      </c>
      <c r="T2782" s="9">
        <f t="shared" si="26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59"/>
        <v>47</v>
      </c>
      <c r="Q2783" t="str">
        <f t="shared" si="262"/>
        <v>theater</v>
      </c>
      <c r="R2783" t="str">
        <f t="shared" si="263"/>
        <v>plays</v>
      </c>
      <c r="S2783" s="9">
        <f t="shared" si="260"/>
        <v>42018.94159722222</v>
      </c>
      <c r="T2783" s="9">
        <f t="shared" si="26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0"/>
        <v>42026.924976851849</v>
      </c>
      <c r="T2784" s="9">
        <f t="shared" si="26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0"/>
        <v>42103.535254629634</v>
      </c>
      <c r="T2785" s="9">
        <f t="shared" si="26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0"/>
        <v>41920.787534722222</v>
      </c>
      <c r="T2786" s="9">
        <f t="shared" si="26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0"/>
        <v>42558.189432870371</v>
      </c>
      <c r="T2787" s="9">
        <f t="shared" si="26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7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0"/>
        <v>41815.569212962961</v>
      </c>
      <c r="T2788" s="9">
        <f t="shared" si="26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59"/>
        <v>31.5</v>
      </c>
      <c r="Q2789" t="str">
        <f t="shared" si="262"/>
        <v>theater</v>
      </c>
      <c r="R2789" t="str">
        <f t="shared" si="263"/>
        <v>plays</v>
      </c>
      <c r="S2789" s="9">
        <f t="shared" si="260"/>
        <v>41808.198518518519</v>
      </c>
      <c r="T2789" s="9">
        <f t="shared" si="26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7">
        <f t="shared" si="259"/>
        <v>102.5</v>
      </c>
      <c r="Q2790" t="str">
        <f t="shared" si="262"/>
        <v>theater</v>
      </c>
      <c r="R2790" t="str">
        <f t="shared" si="263"/>
        <v>plays</v>
      </c>
      <c r="S2790" s="9">
        <f t="shared" si="260"/>
        <v>42550.701886574076</v>
      </c>
      <c r="T2790" s="9">
        <f t="shared" si="261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0"/>
        <v>42056.013124999998</v>
      </c>
      <c r="T2791" s="9">
        <f t="shared" si="26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0"/>
        <v>42016.938692129625</v>
      </c>
      <c r="T2792" s="9">
        <f t="shared" si="26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7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0"/>
        <v>42591.899988425925</v>
      </c>
      <c r="T2793" s="9">
        <f t="shared" si="26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7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0"/>
        <v>42183.231006944443</v>
      </c>
      <c r="T2794" s="9">
        <f t="shared" si="26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0"/>
        <v>42176.419039351851</v>
      </c>
      <c r="T2795" s="9">
        <f t="shared" si="26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2"/>
        <v>theater</v>
      </c>
      <c r="R2796" t="str">
        <f t="shared" si="263"/>
        <v>plays</v>
      </c>
      <c r="S2796" s="9">
        <f t="shared" si="260"/>
        <v>42416.691655092596</v>
      </c>
      <c r="T2796" s="9">
        <f t="shared" si="26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59"/>
        <v>36.5</v>
      </c>
      <c r="Q2797" t="str">
        <f t="shared" si="262"/>
        <v>theater</v>
      </c>
      <c r="R2797" t="str">
        <f t="shared" si="263"/>
        <v>plays</v>
      </c>
      <c r="S2797" s="9">
        <f t="shared" si="260"/>
        <v>41780.525937500002</v>
      </c>
      <c r="T2797" s="9">
        <f t="shared" si="26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59"/>
        <v>44</v>
      </c>
      <c r="Q2798" t="str">
        <f t="shared" si="262"/>
        <v>theater</v>
      </c>
      <c r="R2798" t="str">
        <f t="shared" si="263"/>
        <v>plays</v>
      </c>
      <c r="S2798" s="9">
        <f t="shared" si="260"/>
        <v>41795.528101851851</v>
      </c>
      <c r="T2798" s="9">
        <f t="shared" si="26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0"/>
        <v>41798.94027777778</v>
      </c>
      <c r="T2799" s="9">
        <f t="shared" si="26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0"/>
        <v>42201.675011574072</v>
      </c>
      <c r="T2800" s="9">
        <f t="shared" si="26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0"/>
        <v>42507.264699074076</v>
      </c>
      <c r="T2801" s="9">
        <f t="shared" si="26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0"/>
        <v>41948.552847222221</v>
      </c>
      <c r="T2802" s="9">
        <f t="shared" si="26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7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0"/>
        <v>41900.243159722224</v>
      </c>
      <c r="T2803" s="9">
        <f t="shared" si="26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0"/>
        <v>42192.64707175926</v>
      </c>
      <c r="T2804" s="9">
        <f t="shared" si="26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0"/>
        <v>42158.065694444449</v>
      </c>
      <c r="T2805" s="9">
        <f t="shared" si="26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7">
        <f t="shared" si="259"/>
        <v>50</v>
      </c>
      <c r="Q2806" t="str">
        <f t="shared" si="262"/>
        <v>theater</v>
      </c>
      <c r="R2806" t="str">
        <f t="shared" si="263"/>
        <v>plays</v>
      </c>
      <c r="S2806" s="9">
        <f t="shared" si="260"/>
        <v>41881.453587962962</v>
      </c>
      <c r="T2806" s="9">
        <f t="shared" si="26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0"/>
        <v>42213.505474537036</v>
      </c>
      <c r="T2807" s="9">
        <f t="shared" si="26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59"/>
        <v>44.25</v>
      </c>
      <c r="Q2808" t="str">
        <f t="shared" si="262"/>
        <v>theater</v>
      </c>
      <c r="R2808" t="str">
        <f t="shared" si="263"/>
        <v>plays</v>
      </c>
      <c r="S2808" s="9">
        <f t="shared" si="260"/>
        <v>42185.267245370371</v>
      </c>
      <c r="T2808" s="9">
        <f t="shared" si="26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0"/>
        <v>42154.873124999998</v>
      </c>
      <c r="T2809" s="9">
        <f t="shared" si="26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0"/>
        <v>42208.84646990741</v>
      </c>
      <c r="T2810" s="9">
        <f t="shared" si="26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0"/>
        <v>42451.496817129635</v>
      </c>
      <c r="T2811" s="9">
        <f t="shared" si="26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0"/>
        <v>41759.13962962963</v>
      </c>
      <c r="T2812" s="9">
        <f t="shared" si="26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0"/>
        <v>42028.496562500004</v>
      </c>
      <c r="T2813" s="9">
        <f t="shared" si="26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0"/>
        <v>42054.74418981481</v>
      </c>
      <c r="T2814" s="9">
        <f t="shared" si="26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0"/>
        <v>42693.742604166662</v>
      </c>
      <c r="T2815" s="9">
        <f t="shared" si="26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7">
        <f t="shared" si="259"/>
        <v>25.25</v>
      </c>
      <c r="Q2816" t="str">
        <f t="shared" si="262"/>
        <v>theater</v>
      </c>
      <c r="R2816" t="str">
        <f t="shared" si="263"/>
        <v>plays</v>
      </c>
      <c r="S2816" s="9">
        <f t="shared" si="260"/>
        <v>42103.399479166663</v>
      </c>
      <c r="T2816" s="9">
        <f t="shared" si="26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0"/>
        <v>42559.776724537034</v>
      </c>
      <c r="T2817" s="9">
        <f t="shared" si="26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(Pledged/Goal)*100</f>
        <v>141.56666666666666</v>
      </c>
      <c r="P2818" s="7">
        <f t="shared" ref="P2818:P2881" si="265">_xlfn.IFNA(IF(IFERROR((Pledged/BackersCount), 0) = 0, VALUE("0"), (Pledged/BackersCount) ), 0)</f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6">(LaunchedAt/86400) + DATE(1970, 1, 1)</f>
        <v>42188.467499999999</v>
      </c>
      <c r="T2818" s="9">
        <f t="shared" ref="T2818:T2881" si="267">(Deadline/86400) + DATE(1970, 1, 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130</v>
      </c>
      <c r="P2819" s="7">
        <f t="shared" si="265"/>
        <v>23.636363636363637</v>
      </c>
      <c r="Q2819" t="str">
        <f t="shared" si="262"/>
        <v>theater</v>
      </c>
      <c r="R2819" t="str">
        <f t="shared" si="263"/>
        <v>plays</v>
      </c>
      <c r="S2819" s="9">
        <f t="shared" si="266"/>
        <v>42023.634976851856</v>
      </c>
      <c r="T2819" s="9">
        <f t="shared" si="26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si="265"/>
        <v>103.95098039215686</v>
      </c>
      <c r="Q2820" t="str">
        <f t="shared" ref="Q2820:Q2883" si="268">LEFT(N2820, (SEARCH("/", N2820)-1))</f>
        <v>theater</v>
      </c>
      <c r="R2820" t="str">
        <f t="shared" ref="R2820:R2883" si="269">RIGHT(N2820,(LEN(N2820) - SEARCH("/",N2820)))</f>
        <v>plays</v>
      </c>
      <c r="S2820" s="9">
        <f t="shared" si="266"/>
        <v>42250.598217592589</v>
      </c>
      <c r="T2820" s="9">
        <f t="shared" si="26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7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6"/>
        <v>42139.525567129633</v>
      </c>
      <c r="T2821" s="9">
        <f t="shared" si="26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8"/>
        <v>theater</v>
      </c>
      <c r="R2822" t="str">
        <f t="shared" si="269"/>
        <v>plays</v>
      </c>
      <c r="S2822" s="9">
        <f t="shared" si="266"/>
        <v>42401.610983796301</v>
      </c>
      <c r="T2822" s="9">
        <f t="shared" si="26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6"/>
        <v>41875.922858796301</v>
      </c>
      <c r="T2823" s="9">
        <f t="shared" si="26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6"/>
        <v>42060.683935185181</v>
      </c>
      <c r="T2824" s="9">
        <f t="shared" si="267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6"/>
        <v>42067.011643518519</v>
      </c>
      <c r="T2825" s="9">
        <f t="shared" si="26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7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6"/>
        <v>42136.270787037036</v>
      </c>
      <c r="T2826" s="9">
        <f t="shared" si="26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6"/>
        <v>42312.792662037042</v>
      </c>
      <c r="T2827" s="9">
        <f t="shared" si="26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7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6"/>
        <v>42171.034861111111</v>
      </c>
      <c r="T2828" s="9">
        <f t="shared" si="26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7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6"/>
        <v>42494.683634259258</v>
      </c>
      <c r="T2829" s="9">
        <f t="shared" si="26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6"/>
        <v>42254.264687499999</v>
      </c>
      <c r="T2830" s="9">
        <f t="shared" si="26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6"/>
        <v>42495.434236111112</v>
      </c>
      <c r="T2831" s="9">
        <f t="shared" si="26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6"/>
        <v>41758.839675925927</v>
      </c>
      <c r="T2832" s="9">
        <f t="shared" si="26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6"/>
        <v>42171.824884259258</v>
      </c>
      <c r="T2833" s="9">
        <f t="shared" si="26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6"/>
        <v>41938.709421296298</v>
      </c>
      <c r="T2834" s="9">
        <f t="shared" si="26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7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6"/>
        <v>42268.127696759257</v>
      </c>
      <c r="T2835" s="9">
        <f t="shared" si="26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6"/>
        <v>42019.959837962961</v>
      </c>
      <c r="T2836" s="9">
        <f t="shared" si="26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6"/>
        <v>42313.703900462962</v>
      </c>
      <c r="T2837" s="9">
        <f t="shared" si="26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6"/>
        <v>42746.261782407411</v>
      </c>
      <c r="T2838" s="9">
        <f t="shared" si="26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6"/>
        <v>42307.908379629633</v>
      </c>
      <c r="T2839" s="9">
        <f t="shared" si="26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7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6"/>
        <v>41842.607592592591</v>
      </c>
      <c r="T2840" s="9">
        <f t="shared" si="26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6"/>
        <v>41853.240208333329</v>
      </c>
      <c r="T2841" s="9">
        <f t="shared" si="26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6"/>
        <v>42060.035636574074</v>
      </c>
      <c r="T2842" s="9">
        <f t="shared" si="26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8"/>
        <v>theater</v>
      </c>
      <c r="R2843" t="str">
        <f t="shared" si="269"/>
        <v>plays</v>
      </c>
      <c r="S2843" s="9">
        <f t="shared" si="266"/>
        <v>42291.739548611113</v>
      </c>
      <c r="T2843" s="9">
        <f t="shared" si="26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t="str">
        <f t="shared" si="268"/>
        <v>theater</v>
      </c>
      <c r="R2844" t="str">
        <f t="shared" si="269"/>
        <v>plays</v>
      </c>
      <c r="S2844" s="9">
        <f t="shared" si="266"/>
        <v>41784.95248842593</v>
      </c>
      <c r="T2844" s="9">
        <f t="shared" si="26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t="str">
        <f t="shared" si="268"/>
        <v>theater</v>
      </c>
      <c r="R2845" t="str">
        <f t="shared" si="269"/>
        <v>plays</v>
      </c>
      <c r="S2845" s="9">
        <f t="shared" si="266"/>
        <v>42492.737847222219</v>
      </c>
      <c r="T2845" s="9">
        <f t="shared" si="26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7">
        <f t="shared" si="265"/>
        <v>30</v>
      </c>
      <c r="Q2846" t="str">
        <f t="shared" si="268"/>
        <v>theater</v>
      </c>
      <c r="R2846" t="str">
        <f t="shared" si="269"/>
        <v>plays</v>
      </c>
      <c r="S2846" s="9">
        <f t="shared" si="266"/>
        <v>42709.546064814815</v>
      </c>
      <c r="T2846" s="9">
        <f t="shared" si="26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6"/>
        <v>42103.016585648147</v>
      </c>
      <c r="T2847" s="9">
        <f t="shared" si="26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t="str">
        <f t="shared" si="268"/>
        <v>theater</v>
      </c>
      <c r="R2848" t="str">
        <f t="shared" si="269"/>
        <v>plays</v>
      </c>
      <c r="S2848" s="9">
        <f t="shared" si="266"/>
        <v>42108.692060185189</v>
      </c>
      <c r="T2848" s="9">
        <f t="shared" si="26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t="str">
        <f t="shared" si="268"/>
        <v>theater</v>
      </c>
      <c r="R2849" t="str">
        <f t="shared" si="269"/>
        <v>plays</v>
      </c>
      <c r="S2849" s="9">
        <f t="shared" si="266"/>
        <v>42453.806307870371</v>
      </c>
      <c r="T2849" s="9">
        <f t="shared" si="26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7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6"/>
        <v>42123.648831018523</v>
      </c>
      <c r="T2850" s="9">
        <f t="shared" si="26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8"/>
        <v>theater</v>
      </c>
      <c r="R2851" t="str">
        <f t="shared" si="269"/>
        <v>plays</v>
      </c>
      <c r="S2851" s="9">
        <f t="shared" si="266"/>
        <v>42453.428240740745</v>
      </c>
      <c r="T2851" s="9">
        <f t="shared" si="26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7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6"/>
        <v>41858.007071759261</v>
      </c>
      <c r="T2852" s="9">
        <f t="shared" si="26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t="str">
        <f t="shared" si="268"/>
        <v>theater</v>
      </c>
      <c r="R2853" t="str">
        <f t="shared" si="269"/>
        <v>plays</v>
      </c>
      <c r="S2853" s="9">
        <f t="shared" si="266"/>
        <v>42390.002650462964</v>
      </c>
      <c r="T2853" s="9">
        <f t="shared" si="26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7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6"/>
        <v>41781.045173611114</v>
      </c>
      <c r="T2854" s="9">
        <f t="shared" si="26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t="str">
        <f t="shared" si="268"/>
        <v>theater</v>
      </c>
      <c r="R2855" t="str">
        <f t="shared" si="269"/>
        <v>plays</v>
      </c>
      <c r="S2855" s="9">
        <f t="shared" si="266"/>
        <v>41836.190937499996</v>
      </c>
      <c r="T2855" s="9">
        <f t="shared" si="26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7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6"/>
        <v>42111.71665509259</v>
      </c>
      <c r="T2856" s="9">
        <f t="shared" si="26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8"/>
        <v>theater</v>
      </c>
      <c r="R2857" t="str">
        <f t="shared" si="269"/>
        <v>plays</v>
      </c>
      <c r="S2857" s="9">
        <f t="shared" si="266"/>
        <v>42370.007766203707</v>
      </c>
      <c r="T2857" s="9">
        <f t="shared" si="26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7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6"/>
        <v>42165.037581018521</v>
      </c>
      <c r="T2858" s="9">
        <f t="shared" si="26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7">
        <f t="shared" si="265"/>
        <v>500</v>
      </c>
      <c r="Q2859" t="str">
        <f t="shared" si="268"/>
        <v>theater</v>
      </c>
      <c r="R2859" t="str">
        <f t="shared" si="269"/>
        <v>plays</v>
      </c>
      <c r="S2859" s="9">
        <f t="shared" si="266"/>
        <v>42726.920081018514</v>
      </c>
      <c r="T2859" s="9">
        <f t="shared" si="26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t="str">
        <f t="shared" si="268"/>
        <v>theater</v>
      </c>
      <c r="R2860" t="str">
        <f t="shared" si="269"/>
        <v>plays</v>
      </c>
      <c r="S2860" s="9">
        <f t="shared" si="266"/>
        <v>41954.545081018514</v>
      </c>
      <c r="T2860" s="9">
        <f t="shared" si="26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7">
        <f t="shared" si="265"/>
        <v>35</v>
      </c>
      <c r="Q2861" t="str">
        <f t="shared" si="268"/>
        <v>theater</v>
      </c>
      <c r="R2861" t="str">
        <f t="shared" si="269"/>
        <v>plays</v>
      </c>
      <c r="S2861" s="9">
        <f t="shared" si="266"/>
        <v>42233.362314814818</v>
      </c>
      <c r="T2861" s="9">
        <f t="shared" si="26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7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6"/>
        <v>42480.80064814815</v>
      </c>
      <c r="T2862" s="9">
        <f t="shared" si="267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6"/>
        <v>42257.590833333335</v>
      </c>
      <c r="T2863" s="9">
        <f t="shared" si="26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7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6"/>
        <v>41784.789687500001</v>
      </c>
      <c r="T2864" s="9">
        <f t="shared" si="26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7">
        <f t="shared" si="265"/>
        <v>20</v>
      </c>
      <c r="Q2865" t="str">
        <f t="shared" si="268"/>
        <v>theater</v>
      </c>
      <c r="R2865" t="str">
        <f t="shared" si="269"/>
        <v>plays</v>
      </c>
      <c r="S2865" s="9">
        <f t="shared" si="266"/>
        <v>41831.675034722226</v>
      </c>
      <c r="T2865" s="9">
        <f t="shared" si="26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7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6"/>
        <v>42172.613506944443</v>
      </c>
      <c r="T2866" s="9">
        <f t="shared" si="26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t="str">
        <f t="shared" si="268"/>
        <v>theater</v>
      </c>
      <c r="R2867" t="str">
        <f t="shared" si="269"/>
        <v>plays</v>
      </c>
      <c r="S2867" s="9">
        <f t="shared" si="266"/>
        <v>41950.114108796297</v>
      </c>
      <c r="T2867" s="9">
        <f t="shared" si="26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7">
        <f t="shared" si="265"/>
        <v>22.5</v>
      </c>
      <c r="Q2868" t="str">
        <f t="shared" si="268"/>
        <v>theater</v>
      </c>
      <c r="R2868" t="str">
        <f t="shared" si="269"/>
        <v>plays</v>
      </c>
      <c r="S2868" s="9">
        <f t="shared" si="266"/>
        <v>42627.955104166671</v>
      </c>
      <c r="T2868" s="9">
        <f t="shared" si="26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7">
        <f t="shared" si="265"/>
        <v>50.4</v>
      </c>
      <c r="Q2869" t="str">
        <f t="shared" si="268"/>
        <v>theater</v>
      </c>
      <c r="R2869" t="str">
        <f t="shared" si="269"/>
        <v>plays</v>
      </c>
      <c r="S2869" s="9">
        <f t="shared" si="266"/>
        <v>42531.195277777777</v>
      </c>
      <c r="T2869" s="9">
        <f t="shared" si="26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7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6"/>
        <v>42618.827013888891</v>
      </c>
      <c r="T2870" s="9">
        <f t="shared" si="26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7">
        <f t="shared" si="265"/>
        <v>35.4</v>
      </c>
      <c r="Q2871" t="str">
        <f t="shared" si="268"/>
        <v>theater</v>
      </c>
      <c r="R2871" t="str">
        <f t="shared" si="269"/>
        <v>plays</v>
      </c>
      <c r="S2871" s="9">
        <f t="shared" si="266"/>
        <v>42540.593530092592</v>
      </c>
      <c r="T2871" s="9">
        <f t="shared" si="26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6"/>
        <v>41746.189409722225</v>
      </c>
      <c r="T2872" s="9">
        <f t="shared" si="26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7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6"/>
        <v>41974.738576388889</v>
      </c>
      <c r="T2873" s="9">
        <f t="shared" si="26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t="str">
        <f t="shared" si="268"/>
        <v>theater</v>
      </c>
      <c r="R2874" t="str">
        <f t="shared" si="269"/>
        <v>plays</v>
      </c>
      <c r="S2874" s="9">
        <f t="shared" si="266"/>
        <v>42115.11618055556</v>
      </c>
      <c r="T2874" s="9">
        <f t="shared" si="26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7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6"/>
        <v>42002.817488425921</v>
      </c>
      <c r="T2875" s="9">
        <f t="shared" si="26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7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6"/>
        <v>42722.84474537037</v>
      </c>
      <c r="T2876" s="9">
        <f t="shared" si="26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6"/>
        <v>42465.128391203703</v>
      </c>
      <c r="T2877" s="9">
        <f t="shared" si="26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t="str">
        <f t="shared" si="268"/>
        <v>theater</v>
      </c>
      <c r="R2878" t="str">
        <f t="shared" si="269"/>
        <v>plays</v>
      </c>
      <c r="S2878" s="9">
        <f t="shared" si="266"/>
        <v>42171.743969907402</v>
      </c>
      <c r="T2878" s="9">
        <f t="shared" si="26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7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6"/>
        <v>42672.955138888894</v>
      </c>
      <c r="T2879" s="9">
        <f t="shared" si="267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7">
        <f t="shared" si="265"/>
        <v>15.75</v>
      </c>
      <c r="Q2880" t="str">
        <f t="shared" si="268"/>
        <v>theater</v>
      </c>
      <c r="R2880" t="str">
        <f t="shared" si="269"/>
        <v>plays</v>
      </c>
      <c r="S2880" s="9">
        <f t="shared" si="266"/>
        <v>42128.615682870368</v>
      </c>
      <c r="T2880" s="9">
        <f t="shared" si="267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7">
        <f t="shared" si="265"/>
        <v>29</v>
      </c>
      <c r="Q2881" t="str">
        <f t="shared" si="268"/>
        <v>theater</v>
      </c>
      <c r="R2881" t="str">
        <f t="shared" si="269"/>
        <v>plays</v>
      </c>
      <c r="S2881" s="9">
        <f t="shared" si="266"/>
        <v>42359.725243055553</v>
      </c>
      <c r="T2881" s="9">
        <f t="shared" si="267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(Pledged/Goal)*100</f>
        <v>23.333333333333332</v>
      </c>
      <c r="P2882" s="7">
        <f t="shared" ref="P2882:P2945" si="271">_xlfn.IFNA(IF(IFERROR((Pledged/BackersCount), 0) = 0, VALUE("0"), (Pledged/BackersCount) ), 0)</f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2">(LaunchedAt/86400) + DATE(1970, 1, 1)</f>
        <v>42192.905694444446</v>
      </c>
      <c r="T2882" s="9">
        <f t="shared" ref="T2882:T2945" si="273">(Deadline/86400) + DATE(1970, 1, 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7">
        <f t="shared" si="271"/>
        <v>0</v>
      </c>
      <c r="Q2883" t="str">
        <f t="shared" si="268"/>
        <v>theater</v>
      </c>
      <c r="R2883" t="str">
        <f t="shared" si="269"/>
        <v>plays</v>
      </c>
      <c r="S2883" s="9">
        <f t="shared" si="272"/>
        <v>41916.597638888888</v>
      </c>
      <c r="T2883" s="9">
        <f t="shared" si="27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7">
        <f t="shared" si="271"/>
        <v>63</v>
      </c>
      <c r="Q2884" t="str">
        <f t="shared" ref="Q2884:Q2947" si="274">LEFT(N2884, (SEARCH("/", N2884)-1))</f>
        <v>theater</v>
      </c>
      <c r="R2884" t="str">
        <f t="shared" ref="R2884:R2947" si="275">RIGHT(N2884,(LEN(N2884) - SEARCH("/",N2884)))</f>
        <v>plays</v>
      </c>
      <c r="S2884" s="9">
        <f t="shared" si="272"/>
        <v>42461.596273148149</v>
      </c>
      <c r="T2884" s="9">
        <f t="shared" si="27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7">
        <f t="shared" si="271"/>
        <v>381.6</v>
      </c>
      <c r="Q2885" t="str">
        <f t="shared" si="274"/>
        <v>theater</v>
      </c>
      <c r="R2885" t="str">
        <f t="shared" si="275"/>
        <v>plays</v>
      </c>
      <c r="S2885" s="9">
        <f t="shared" si="272"/>
        <v>42370.90320601852</v>
      </c>
      <c r="T2885" s="9">
        <f t="shared" si="27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7">
        <f t="shared" si="271"/>
        <v>46.25</v>
      </c>
      <c r="Q2886" t="str">
        <f t="shared" si="274"/>
        <v>theater</v>
      </c>
      <c r="R2886" t="str">
        <f t="shared" si="275"/>
        <v>plays</v>
      </c>
      <c r="S2886" s="9">
        <f t="shared" si="272"/>
        <v>41948.727256944447</v>
      </c>
      <c r="T2886" s="9">
        <f t="shared" si="27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7">
        <f t="shared" si="271"/>
        <v>26</v>
      </c>
      <c r="Q2887" t="str">
        <f t="shared" si="274"/>
        <v>theater</v>
      </c>
      <c r="R2887" t="str">
        <f t="shared" si="275"/>
        <v>plays</v>
      </c>
      <c r="S2887" s="9">
        <f t="shared" si="272"/>
        <v>42047.07640046296</v>
      </c>
      <c r="T2887" s="9">
        <f t="shared" si="27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4"/>
        <v>theater</v>
      </c>
      <c r="R2888" t="str">
        <f t="shared" si="275"/>
        <v>plays</v>
      </c>
      <c r="S2888" s="9">
        <f t="shared" si="272"/>
        <v>42261.632916666669</v>
      </c>
      <c r="T2888" s="9">
        <f t="shared" si="27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7">
        <f t="shared" si="271"/>
        <v>5</v>
      </c>
      <c r="Q2889" t="str">
        <f t="shared" si="274"/>
        <v>theater</v>
      </c>
      <c r="R2889" t="str">
        <f t="shared" si="275"/>
        <v>plays</v>
      </c>
      <c r="S2889" s="9">
        <f t="shared" si="272"/>
        <v>41985.427361111113</v>
      </c>
      <c r="T2889" s="9">
        <f t="shared" si="27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t="str">
        <f t="shared" si="274"/>
        <v>theater</v>
      </c>
      <c r="R2890" t="str">
        <f t="shared" si="275"/>
        <v>plays</v>
      </c>
      <c r="S2890" s="9">
        <f t="shared" si="272"/>
        <v>41922.535185185188</v>
      </c>
      <c r="T2890" s="9">
        <f t="shared" si="27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7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2"/>
        <v>41850.863252314812</v>
      </c>
      <c r="T2891" s="9">
        <f t="shared" si="27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7">
        <f t="shared" si="271"/>
        <v>7</v>
      </c>
      <c r="Q2892" t="str">
        <f t="shared" si="274"/>
        <v>theater</v>
      </c>
      <c r="R2892" t="str">
        <f t="shared" si="275"/>
        <v>plays</v>
      </c>
      <c r="S2892" s="9">
        <f t="shared" si="272"/>
        <v>41831.742962962962</v>
      </c>
      <c r="T2892" s="9">
        <f t="shared" si="27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7">
        <f t="shared" si="271"/>
        <v>27.3</v>
      </c>
      <c r="Q2893" t="str">
        <f t="shared" si="274"/>
        <v>theater</v>
      </c>
      <c r="R2893" t="str">
        <f t="shared" si="275"/>
        <v>plays</v>
      </c>
      <c r="S2893" s="9">
        <f t="shared" si="272"/>
        <v>42415.883425925931</v>
      </c>
      <c r="T2893" s="9">
        <f t="shared" si="27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7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2"/>
        <v>41869.714166666665</v>
      </c>
      <c r="T2894" s="9">
        <f t="shared" si="27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7">
        <f t="shared" si="271"/>
        <v>12.5</v>
      </c>
      <c r="Q2895" t="str">
        <f t="shared" si="274"/>
        <v>theater</v>
      </c>
      <c r="R2895" t="str">
        <f t="shared" si="275"/>
        <v>plays</v>
      </c>
      <c r="S2895" s="9">
        <f t="shared" si="272"/>
        <v>41953.773090277777</v>
      </c>
      <c r="T2895" s="9">
        <f t="shared" si="27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t="str">
        <f t="shared" si="274"/>
        <v>theater</v>
      </c>
      <c r="R2896" t="str">
        <f t="shared" si="275"/>
        <v>plays</v>
      </c>
      <c r="S2896" s="9">
        <f t="shared" si="272"/>
        <v>42037.986284722225</v>
      </c>
      <c r="T2896" s="9">
        <f t="shared" si="27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7">
        <f t="shared" si="271"/>
        <v>5.75</v>
      </c>
      <c r="Q2897" t="str">
        <f t="shared" si="274"/>
        <v>theater</v>
      </c>
      <c r="R2897" t="str">
        <f t="shared" si="275"/>
        <v>plays</v>
      </c>
      <c r="S2897" s="9">
        <f t="shared" si="272"/>
        <v>41811.555462962962</v>
      </c>
      <c r="T2897" s="9">
        <f t="shared" si="27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7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2"/>
        <v>42701.908807870372</v>
      </c>
      <c r="T2898" s="9">
        <f t="shared" si="27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7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2"/>
        <v>42258.646504629629</v>
      </c>
      <c r="T2899" s="9">
        <f t="shared" si="27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7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2"/>
        <v>42278.664965277778</v>
      </c>
      <c r="T2900" s="9">
        <f t="shared" si="27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t="str">
        <f t="shared" si="274"/>
        <v>theater</v>
      </c>
      <c r="R2901" t="str">
        <f t="shared" si="275"/>
        <v>plays</v>
      </c>
      <c r="S2901" s="9">
        <f t="shared" si="272"/>
        <v>42515.078217592592</v>
      </c>
      <c r="T2901" s="9">
        <f t="shared" si="27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7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2"/>
        <v>41830.234166666669</v>
      </c>
      <c r="T2902" s="9">
        <f t="shared" si="27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7">
        <f t="shared" si="271"/>
        <v>3</v>
      </c>
      <c r="Q2903" t="str">
        <f t="shared" si="274"/>
        <v>theater</v>
      </c>
      <c r="R2903" t="str">
        <f t="shared" si="275"/>
        <v>plays</v>
      </c>
      <c r="S2903" s="9">
        <f t="shared" si="272"/>
        <v>41982.904386574075</v>
      </c>
      <c r="T2903" s="9">
        <f t="shared" si="27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7">
        <f t="shared" si="271"/>
        <v>25</v>
      </c>
      <c r="Q2904" t="str">
        <f t="shared" si="274"/>
        <v>theater</v>
      </c>
      <c r="R2904" t="str">
        <f t="shared" si="275"/>
        <v>plays</v>
      </c>
      <c r="S2904" s="9">
        <f t="shared" si="272"/>
        <v>42210.439768518518</v>
      </c>
      <c r="T2904" s="9">
        <f t="shared" si="27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7">
        <f t="shared" si="271"/>
        <v>9.75</v>
      </c>
      <c r="Q2905" t="str">
        <f t="shared" si="274"/>
        <v>theater</v>
      </c>
      <c r="R2905" t="str">
        <f t="shared" si="275"/>
        <v>plays</v>
      </c>
      <c r="S2905" s="9">
        <f t="shared" si="272"/>
        <v>42196.166874999995</v>
      </c>
      <c r="T2905" s="9">
        <f t="shared" si="27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4"/>
        <v>theater</v>
      </c>
      <c r="R2906" t="str">
        <f t="shared" si="275"/>
        <v>plays</v>
      </c>
      <c r="S2906" s="9">
        <f t="shared" si="272"/>
        <v>41940.967951388891</v>
      </c>
      <c r="T2906" s="9">
        <f t="shared" si="27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2"/>
        <v>42606.056863425925</v>
      </c>
      <c r="T2907" s="9">
        <f t="shared" si="27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7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2"/>
        <v>42199.648912037039</v>
      </c>
      <c r="T2908" s="9">
        <f t="shared" si="27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7">
        <f t="shared" si="271"/>
        <v>1</v>
      </c>
      <c r="Q2909" t="str">
        <f t="shared" si="274"/>
        <v>theater</v>
      </c>
      <c r="R2909" t="str">
        <f t="shared" si="275"/>
        <v>plays</v>
      </c>
      <c r="S2909" s="9">
        <f t="shared" si="272"/>
        <v>42444.877743055556</v>
      </c>
      <c r="T2909" s="9">
        <f t="shared" si="27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7">
        <f t="shared" si="271"/>
        <v>52.8</v>
      </c>
      <c r="Q2910" t="str">
        <f t="shared" si="274"/>
        <v>theater</v>
      </c>
      <c r="R2910" t="str">
        <f t="shared" si="275"/>
        <v>plays</v>
      </c>
      <c r="S2910" s="9">
        <f t="shared" si="272"/>
        <v>42499.73170138889</v>
      </c>
      <c r="T2910" s="9">
        <f t="shared" si="27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7">
        <f t="shared" si="271"/>
        <v>20</v>
      </c>
      <c r="Q2911" t="str">
        <f t="shared" si="274"/>
        <v>theater</v>
      </c>
      <c r="R2911" t="str">
        <f t="shared" si="275"/>
        <v>plays</v>
      </c>
      <c r="S2911" s="9">
        <f t="shared" si="272"/>
        <v>41929.266215277778</v>
      </c>
      <c r="T2911" s="9">
        <f t="shared" si="27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7">
        <f t="shared" si="271"/>
        <v>1</v>
      </c>
      <c r="Q2912" t="str">
        <f t="shared" si="274"/>
        <v>theater</v>
      </c>
      <c r="R2912" t="str">
        <f t="shared" si="275"/>
        <v>plays</v>
      </c>
      <c r="S2912" s="9">
        <f t="shared" si="272"/>
        <v>42107.841284722221</v>
      </c>
      <c r="T2912" s="9">
        <f t="shared" si="27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7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2"/>
        <v>42142.768819444449</v>
      </c>
      <c r="T2913" s="9">
        <f t="shared" si="27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7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2"/>
        <v>42354.131643518514</v>
      </c>
      <c r="T2914" s="9">
        <f t="shared" si="27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7">
        <f t="shared" si="271"/>
        <v>1</v>
      </c>
      <c r="Q2915" t="str">
        <f t="shared" si="274"/>
        <v>theater</v>
      </c>
      <c r="R2915" t="str">
        <f t="shared" si="275"/>
        <v>plays</v>
      </c>
      <c r="S2915" s="9">
        <f t="shared" si="272"/>
        <v>41828.922905092593</v>
      </c>
      <c r="T2915" s="9">
        <f t="shared" si="27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7">
        <f t="shared" si="271"/>
        <v>1</v>
      </c>
      <c r="Q2916" t="str">
        <f t="shared" si="274"/>
        <v>theater</v>
      </c>
      <c r="R2916" t="str">
        <f t="shared" si="275"/>
        <v>plays</v>
      </c>
      <c r="S2916" s="9">
        <f t="shared" si="272"/>
        <v>42017.907337962963</v>
      </c>
      <c r="T2916" s="9">
        <f t="shared" si="27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2"/>
        <v>42415.398032407407</v>
      </c>
      <c r="T2917" s="9">
        <f t="shared" si="27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7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2"/>
        <v>41755.476724537039</v>
      </c>
      <c r="T2918" s="9">
        <f t="shared" si="27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7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2"/>
        <v>42245.234340277777</v>
      </c>
      <c r="T2919" s="9">
        <f t="shared" si="27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7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2"/>
        <v>42278.629710648151</v>
      </c>
      <c r="T2920" s="9">
        <f t="shared" si="27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7">
        <f t="shared" si="271"/>
        <v>8.5</v>
      </c>
      <c r="Q2921" t="str">
        <f t="shared" si="274"/>
        <v>theater</v>
      </c>
      <c r="R2921" t="str">
        <f t="shared" si="275"/>
        <v>plays</v>
      </c>
      <c r="S2921" s="9">
        <f t="shared" si="272"/>
        <v>41826.61954861111</v>
      </c>
      <c r="T2921" s="9">
        <f t="shared" si="27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7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2"/>
        <v>42058.792476851857</v>
      </c>
      <c r="T2922" s="9">
        <f t="shared" si="27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4"/>
        <v>theater</v>
      </c>
      <c r="R2923" t="str">
        <f t="shared" si="275"/>
        <v>musical</v>
      </c>
      <c r="S2923" s="9">
        <f t="shared" si="272"/>
        <v>41877.886620370373</v>
      </c>
      <c r="T2923" s="9">
        <f t="shared" si="27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2"/>
        <v>42097.874155092592</v>
      </c>
      <c r="T2924" s="9">
        <f t="shared" si="27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4"/>
        <v>theater</v>
      </c>
      <c r="R2925" t="str">
        <f t="shared" si="275"/>
        <v>musical</v>
      </c>
      <c r="S2925" s="9">
        <f t="shared" si="272"/>
        <v>42013.15253472222</v>
      </c>
      <c r="T2925" s="9">
        <f t="shared" si="27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2"/>
        <v>42103.556828703702</v>
      </c>
      <c r="T2926" s="9">
        <f t="shared" si="27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2"/>
        <v>41863.584120370375</v>
      </c>
      <c r="T2927" s="9">
        <f t="shared" si="27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4"/>
        <v>theater</v>
      </c>
      <c r="R2928" t="str">
        <f t="shared" si="275"/>
        <v>musical</v>
      </c>
      <c r="S2928" s="9">
        <f t="shared" si="272"/>
        <v>42044.765960648147</v>
      </c>
      <c r="T2928" s="9">
        <f t="shared" si="27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2"/>
        <v>41806.669317129628</v>
      </c>
      <c r="T2929" s="9">
        <f t="shared" si="27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2"/>
        <v>42403.998217592598</v>
      </c>
      <c r="T2930" s="9">
        <f t="shared" si="27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7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2"/>
        <v>41754.564328703702</v>
      </c>
      <c r="T2931" s="9">
        <f t="shared" si="27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7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2"/>
        <v>42101.584074074075</v>
      </c>
      <c r="T2932" s="9">
        <f t="shared" si="27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2"/>
        <v>41872.291238425925</v>
      </c>
      <c r="T2933" s="9">
        <f t="shared" si="27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7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2"/>
        <v>42025.164780092593</v>
      </c>
      <c r="T2934" s="9">
        <f t="shared" si="27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2"/>
        <v>42495.956631944442</v>
      </c>
      <c r="T2935" s="9">
        <f t="shared" si="27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2"/>
        <v>41775.636157407411</v>
      </c>
      <c r="T2936" s="9">
        <f t="shared" si="27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2"/>
        <v>42553.583425925928</v>
      </c>
      <c r="T2937" s="9">
        <f t="shared" si="27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2"/>
        <v>41912.650729166664</v>
      </c>
      <c r="T2938" s="9">
        <f t="shared" si="27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2"/>
        <v>41803.457326388889</v>
      </c>
      <c r="T2939" s="9">
        <f t="shared" si="27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2"/>
        <v>42004.703865740739</v>
      </c>
      <c r="T2940" s="9">
        <f t="shared" si="27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2"/>
        <v>41845.809166666666</v>
      </c>
      <c r="T2941" s="9">
        <f t="shared" si="27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7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2"/>
        <v>41982.773356481484</v>
      </c>
      <c r="T2942" s="9">
        <f t="shared" si="27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7">
        <f t="shared" si="271"/>
        <v>1</v>
      </c>
      <c r="Q2943" t="str">
        <f t="shared" si="274"/>
        <v>theater</v>
      </c>
      <c r="R2943" t="str">
        <f t="shared" si="275"/>
        <v>spaces</v>
      </c>
      <c r="S2943" s="9">
        <f t="shared" si="272"/>
        <v>42034.960127314815</v>
      </c>
      <c r="T2943" s="9">
        <f t="shared" si="27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7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2"/>
        <v>42334.803923611107</v>
      </c>
      <c r="T2944" s="9">
        <f t="shared" si="27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t="str">
        <f t="shared" si="274"/>
        <v>theater</v>
      </c>
      <c r="R2945" t="str">
        <f t="shared" si="275"/>
        <v>spaces</v>
      </c>
      <c r="S2945" s="9">
        <f t="shared" si="272"/>
        <v>42077.129398148143</v>
      </c>
      <c r="T2945" s="9">
        <f t="shared" si="27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(Pledged/Goal)*100</f>
        <v>1</v>
      </c>
      <c r="P2946" s="7">
        <f t="shared" ref="P2946:P3009" si="277">_xlfn.IFNA(IF(IFERROR((Pledged/BackersCount), 0) = 0, VALUE("0"), (Pledged/BackersCount) ), 0)</f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8">(LaunchedAt/86400) + DATE(1970, 1, 1)</f>
        <v>42132.9143287037</v>
      </c>
      <c r="T2946" s="9">
        <f t="shared" ref="T2946:T3009" si="279">(Deadline/86400) + DATE(1970, 1, 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7">
        <f t="shared" si="277"/>
        <v>0</v>
      </c>
      <c r="Q2947" t="str">
        <f t="shared" si="274"/>
        <v>theater</v>
      </c>
      <c r="R2947" t="str">
        <f t="shared" si="275"/>
        <v>spaces</v>
      </c>
      <c r="S2947" s="9">
        <f t="shared" si="278"/>
        <v>42118.139583333337</v>
      </c>
      <c r="T2947" s="9">
        <f t="shared" si="279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7">
        <f t="shared" si="277"/>
        <v>1</v>
      </c>
      <c r="Q2948" t="str">
        <f t="shared" ref="Q2948:Q3011" si="280">LEFT(N2948, (SEARCH("/", N2948)-1))</f>
        <v>theater</v>
      </c>
      <c r="R2948" t="str">
        <f t="shared" ref="R2948:R3011" si="281">RIGHT(N2948,(LEN(N2948) - SEARCH("/",N2948)))</f>
        <v>spaces</v>
      </c>
      <c r="S2948" s="9">
        <f t="shared" si="278"/>
        <v>42567.531157407408</v>
      </c>
      <c r="T2948" s="9">
        <f t="shared" si="2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7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8"/>
        <v>42649.562118055561</v>
      </c>
      <c r="T2949" s="9">
        <f t="shared" si="279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7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8"/>
        <v>42097.649224537032</v>
      </c>
      <c r="T2950" s="9">
        <f t="shared" si="2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7">
        <f t="shared" si="277"/>
        <v>12.5</v>
      </c>
      <c r="Q2951" t="str">
        <f t="shared" si="280"/>
        <v>theater</v>
      </c>
      <c r="R2951" t="str">
        <f t="shared" si="281"/>
        <v>spaces</v>
      </c>
      <c r="S2951" s="9">
        <f t="shared" si="278"/>
        <v>42297.823113425926</v>
      </c>
      <c r="T2951" s="9">
        <f t="shared" si="2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t="str">
        <f t="shared" si="280"/>
        <v>theater</v>
      </c>
      <c r="R2952" t="str">
        <f t="shared" si="281"/>
        <v>spaces</v>
      </c>
      <c r="S2952" s="9">
        <f t="shared" si="278"/>
        <v>42362.36518518519</v>
      </c>
      <c r="T2952" s="9">
        <f t="shared" si="2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7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8"/>
        <v>41872.802928240737</v>
      </c>
      <c r="T2953" s="9">
        <f t="shared" si="2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7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8"/>
        <v>42628.690266203703</v>
      </c>
      <c r="T2954" s="9">
        <f t="shared" si="2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7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8"/>
        <v>42255.791909722218</v>
      </c>
      <c r="T2955" s="9">
        <f t="shared" si="2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t="str">
        <f t="shared" si="280"/>
        <v>theater</v>
      </c>
      <c r="R2956" t="str">
        <f t="shared" si="281"/>
        <v>spaces</v>
      </c>
      <c r="S2956" s="9">
        <f t="shared" si="278"/>
        <v>42790.583368055552</v>
      </c>
      <c r="T2956" s="9">
        <f t="shared" si="279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7">
        <f t="shared" si="277"/>
        <v>65</v>
      </c>
      <c r="Q2957" t="str">
        <f t="shared" si="280"/>
        <v>theater</v>
      </c>
      <c r="R2957" t="str">
        <f t="shared" si="281"/>
        <v>spaces</v>
      </c>
      <c r="S2957" s="9">
        <f t="shared" si="278"/>
        <v>42141.741307870368</v>
      </c>
      <c r="T2957" s="9">
        <f t="shared" si="2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7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8"/>
        <v>42464.958912037036</v>
      </c>
      <c r="T2958" s="9">
        <f t="shared" si="2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7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8"/>
        <v>42031.011249999996</v>
      </c>
      <c r="T2959" s="9">
        <f t="shared" si="2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t="str">
        <f t="shared" si="280"/>
        <v>theater</v>
      </c>
      <c r="R2960" t="str">
        <f t="shared" si="281"/>
        <v>spaces</v>
      </c>
      <c r="S2960" s="9">
        <f t="shared" si="278"/>
        <v>42438.779131944444</v>
      </c>
      <c r="T2960" s="9">
        <f t="shared" si="2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t="str">
        <f t="shared" si="280"/>
        <v>theater</v>
      </c>
      <c r="R2961" t="str">
        <f t="shared" si="281"/>
        <v>spaces</v>
      </c>
      <c r="S2961" s="9">
        <f t="shared" si="278"/>
        <v>42498.008391203708</v>
      </c>
      <c r="T2961" s="9">
        <f t="shared" si="2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t="str">
        <f t="shared" si="280"/>
        <v>theater</v>
      </c>
      <c r="R2962" t="str">
        <f t="shared" si="281"/>
        <v>spaces</v>
      </c>
      <c r="S2962" s="9">
        <f t="shared" si="278"/>
        <v>41863.757210648146</v>
      </c>
      <c r="T2962" s="9">
        <f t="shared" si="2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77"/>
        <v>50.75</v>
      </c>
      <c r="Q2963" t="str">
        <f t="shared" si="280"/>
        <v>theater</v>
      </c>
      <c r="R2963" t="str">
        <f t="shared" si="281"/>
        <v>plays</v>
      </c>
      <c r="S2963" s="9">
        <f t="shared" si="278"/>
        <v>42061.212488425925</v>
      </c>
      <c r="T2963" s="9">
        <f t="shared" si="2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77"/>
        <v>60.9</v>
      </c>
      <c r="Q2964" t="str">
        <f t="shared" si="280"/>
        <v>theater</v>
      </c>
      <c r="R2964" t="str">
        <f t="shared" si="281"/>
        <v>plays</v>
      </c>
      <c r="S2964" s="9">
        <f t="shared" si="278"/>
        <v>42036.24428240741</v>
      </c>
      <c r="T2964" s="9">
        <f t="shared" si="2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8"/>
        <v>42157.470185185186</v>
      </c>
      <c r="T2965" s="9">
        <f t="shared" si="2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8"/>
        <v>41827.909942129627</v>
      </c>
      <c r="T2966" s="9">
        <f t="shared" si="2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8"/>
        <v>42162.729548611111</v>
      </c>
      <c r="T2967" s="9">
        <f t="shared" si="2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7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8"/>
        <v>42233.738564814819</v>
      </c>
      <c r="T2968" s="9">
        <f t="shared" si="2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8"/>
        <v>42042.197824074072</v>
      </c>
      <c r="T2969" s="9">
        <f t="shared" si="2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8"/>
        <v>42585.523842592593</v>
      </c>
      <c r="T2970" s="9">
        <f t="shared" si="2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8"/>
        <v>42097.786493055552</v>
      </c>
      <c r="T2971" s="9">
        <f t="shared" si="2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8"/>
        <v>41808.669571759259</v>
      </c>
      <c r="T2972" s="9">
        <f t="shared" si="2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7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8"/>
        <v>41852.658310185187</v>
      </c>
      <c r="T2973" s="9">
        <f t="shared" si="2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7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8"/>
        <v>42694.110185185185</v>
      </c>
      <c r="T2974" s="9">
        <f t="shared" si="2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8"/>
        <v>42341.818379629629</v>
      </c>
      <c r="T2975" s="9">
        <f t="shared" si="2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8"/>
        <v>41880.061006944445</v>
      </c>
      <c r="T2976" s="9">
        <f t="shared" si="2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8"/>
        <v>41941.683865740742</v>
      </c>
      <c r="T2977" s="9">
        <f t="shared" si="2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7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8"/>
        <v>42425.730671296296</v>
      </c>
      <c r="T2978" s="9">
        <f t="shared" si="2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8"/>
        <v>42026.88118055556</v>
      </c>
      <c r="T2979" s="9">
        <f t="shared" si="2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8"/>
        <v>41922.640590277777</v>
      </c>
      <c r="T2980" s="9">
        <f t="shared" si="2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8"/>
        <v>41993.824340277773</v>
      </c>
      <c r="T2981" s="9">
        <f t="shared" si="2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7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8"/>
        <v>42219.915856481486</v>
      </c>
      <c r="T2982" s="9">
        <f t="shared" si="2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8"/>
        <v>42225.559675925921</v>
      </c>
      <c r="T2983" s="9">
        <f t="shared" si="2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8"/>
        <v>42381.686840277776</v>
      </c>
      <c r="T2984" s="9">
        <f t="shared" si="2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7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8"/>
        <v>41894.632361111115</v>
      </c>
      <c r="T2985" s="9">
        <f t="shared" si="2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8"/>
        <v>42576.278715277775</v>
      </c>
      <c r="T2986" s="9">
        <f t="shared" si="2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8"/>
        <v>42654.973703703705</v>
      </c>
      <c r="T2987" s="9">
        <f t="shared" si="2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8"/>
        <v>42431.500069444446</v>
      </c>
      <c r="T2988" s="9">
        <f t="shared" si="2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8"/>
        <v>42627.307303240741</v>
      </c>
      <c r="T2989" s="9">
        <f t="shared" si="2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8"/>
        <v>42511.36204861111</v>
      </c>
      <c r="T2990" s="9">
        <f t="shared" si="279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8"/>
        <v>42337.02039351852</v>
      </c>
      <c r="T2991" s="9">
        <f t="shared" si="2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8"/>
        <v>42341.57430555555</v>
      </c>
      <c r="T2992" s="9">
        <f t="shared" si="2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8"/>
        <v>42740.837152777778</v>
      </c>
      <c r="T2993" s="9">
        <f t="shared" si="2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8"/>
        <v>42622.767476851848</v>
      </c>
      <c r="T2994" s="9">
        <f t="shared" si="27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7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8"/>
        <v>42390.838738425926</v>
      </c>
      <c r="T2995" s="9">
        <f t="shared" si="2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7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8"/>
        <v>41885.478842592594</v>
      </c>
      <c r="T2996" s="9">
        <f t="shared" si="2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8"/>
        <v>42724.665173611109</v>
      </c>
      <c r="T2997" s="9">
        <f t="shared" si="2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7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8"/>
        <v>42090.912499999999</v>
      </c>
      <c r="T2998" s="9">
        <f t="shared" si="279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7">
        <f t="shared" si="277"/>
        <v>90.2</v>
      </c>
      <c r="Q2999" t="str">
        <f t="shared" si="280"/>
        <v>theater</v>
      </c>
      <c r="R2999" t="str">
        <f t="shared" si="281"/>
        <v>spaces</v>
      </c>
      <c r="S2999" s="9">
        <f t="shared" si="278"/>
        <v>42775.733715277776</v>
      </c>
      <c r="T2999" s="9">
        <f t="shared" si="27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8"/>
        <v>41778.193622685183</v>
      </c>
      <c r="T3000" s="9">
        <f t="shared" si="27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77"/>
        <v>80.25</v>
      </c>
      <c r="Q3001" t="str">
        <f t="shared" si="280"/>
        <v>theater</v>
      </c>
      <c r="R3001" t="str">
        <f t="shared" si="281"/>
        <v>spaces</v>
      </c>
      <c r="S3001" s="9">
        <f t="shared" si="278"/>
        <v>42780.740277777775</v>
      </c>
      <c r="T3001" s="9">
        <f t="shared" si="27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80"/>
        <v>theater</v>
      </c>
      <c r="R3002" t="str">
        <f t="shared" si="281"/>
        <v>spaces</v>
      </c>
      <c r="S3002" s="9">
        <f t="shared" si="278"/>
        <v>42752.827199074076</v>
      </c>
      <c r="T3002" s="9">
        <f t="shared" si="27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7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8"/>
        <v>42534.895625000005</v>
      </c>
      <c r="T3003" s="9">
        <f t="shared" si="27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8"/>
        <v>41239.83625</v>
      </c>
      <c r="T3004" s="9">
        <f t="shared" si="27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8"/>
        <v>42398.849259259259</v>
      </c>
      <c r="T3005" s="9">
        <f t="shared" si="27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8"/>
        <v>41928.881064814814</v>
      </c>
      <c r="T3006" s="9">
        <f t="shared" si="27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8"/>
        <v>41888.674826388888</v>
      </c>
      <c r="T3007" s="9">
        <f t="shared" si="27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7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8"/>
        <v>41957.756840277776</v>
      </c>
      <c r="T3008" s="9">
        <f t="shared" si="279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80"/>
        <v>theater</v>
      </c>
      <c r="R3009" t="str">
        <f t="shared" si="281"/>
        <v>spaces</v>
      </c>
      <c r="S3009" s="9">
        <f t="shared" si="278"/>
        <v>42098.216238425928</v>
      </c>
      <c r="T3009" s="9">
        <f t="shared" si="27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(Pledged/Goal)*100</f>
        <v>101.16666666666667</v>
      </c>
      <c r="P3010" s="7">
        <f t="shared" ref="P3010:P3073" si="283">_xlfn.IFNA(IF(IFERROR((Pledged/BackersCount), 0) = 0, VALUE("0"), (Pledged/BackersCount) ), 0)</f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4">(LaunchedAt/86400) + DATE(1970, 1, 1)</f>
        <v>42360.212025462963</v>
      </c>
      <c r="T3010" s="9">
        <f t="shared" ref="T3010:T3073" si="285">(Deadline/86400) + DATE(1970, 1, 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119.756</v>
      </c>
      <c r="P3011" s="7">
        <f t="shared" si="283"/>
        <v>233.8984375</v>
      </c>
      <c r="Q3011" t="str">
        <f t="shared" si="280"/>
        <v>theater</v>
      </c>
      <c r="R3011" t="str">
        <f t="shared" si="281"/>
        <v>spaces</v>
      </c>
      <c r="S3011" s="9">
        <f t="shared" si="284"/>
        <v>41939.569907407407</v>
      </c>
      <c r="T3011" s="9">
        <f t="shared" si="285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ref="Q3012:Q3075" si="286">LEFT(N3012, (SEARCH("/", N3012)-1))</f>
        <v>theater</v>
      </c>
      <c r="R3012" t="str">
        <f t="shared" ref="R3012:R3075" si="287">RIGHT(N3012,(LEN(N3012) - SEARCH("/",N3012)))</f>
        <v>spaces</v>
      </c>
      <c r="S3012" s="9">
        <f t="shared" si="284"/>
        <v>41996.832395833335</v>
      </c>
      <c r="T3012" s="9">
        <f t="shared" si="28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7">
        <f t="shared" si="283"/>
        <v>14.84</v>
      </c>
      <c r="Q3013" t="str">
        <f t="shared" si="286"/>
        <v>theater</v>
      </c>
      <c r="R3013" t="str">
        <f t="shared" si="287"/>
        <v>spaces</v>
      </c>
      <c r="S3013" s="9">
        <f t="shared" si="284"/>
        <v>42334.468935185185</v>
      </c>
      <c r="T3013" s="9">
        <f t="shared" si="28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7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4"/>
        <v>42024.702893518523</v>
      </c>
      <c r="T3014" s="9">
        <f t="shared" si="28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4"/>
        <v>42146.836215277777</v>
      </c>
      <c r="T3015" s="9">
        <f t="shared" si="28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4"/>
        <v>41920.123611111107</v>
      </c>
      <c r="T3016" s="9">
        <f t="shared" si="28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3"/>
        <v>87.7</v>
      </c>
      <c r="Q3017" t="str">
        <f t="shared" si="286"/>
        <v>theater</v>
      </c>
      <c r="R3017" t="str">
        <f t="shared" si="287"/>
        <v>spaces</v>
      </c>
      <c r="S3017" s="9">
        <f t="shared" si="284"/>
        <v>41785.72729166667</v>
      </c>
      <c r="T3017" s="9">
        <f t="shared" si="28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7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4"/>
        <v>41778.548055555555</v>
      </c>
      <c r="T3018" s="9">
        <f t="shared" si="28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7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4"/>
        <v>41841.850034722222</v>
      </c>
      <c r="T3019" s="9">
        <f t="shared" si="28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4"/>
        <v>42163.298333333332</v>
      </c>
      <c r="T3020" s="9">
        <f t="shared" si="28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7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4"/>
        <v>41758.833564814813</v>
      </c>
      <c r="T3021" s="9">
        <f t="shared" si="28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7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4"/>
        <v>42170.846446759257</v>
      </c>
      <c r="T3022" s="9">
        <f t="shared" si="28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4"/>
        <v>42660.618854166663</v>
      </c>
      <c r="T3023" s="9">
        <f t="shared" si="28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4"/>
        <v>42564.95380787037</v>
      </c>
      <c r="T3024" s="9">
        <f t="shared" si="28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4"/>
        <v>42121.675763888888</v>
      </c>
      <c r="T3025" s="9">
        <f t="shared" si="285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4"/>
        <v>41158.993923611109</v>
      </c>
      <c r="T3026" s="9">
        <f t="shared" si="28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4"/>
        <v>41761.509409722225</v>
      </c>
      <c r="T3027" s="9">
        <f t="shared" si="28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3"/>
        <v>51.6</v>
      </c>
      <c r="Q3028" t="str">
        <f t="shared" si="286"/>
        <v>theater</v>
      </c>
      <c r="R3028" t="str">
        <f t="shared" si="287"/>
        <v>spaces</v>
      </c>
      <c r="S3028" s="9">
        <f t="shared" si="284"/>
        <v>42783.459398148145</v>
      </c>
      <c r="T3028" s="9">
        <f t="shared" si="28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3"/>
        <v>164.3</v>
      </c>
      <c r="Q3029" t="str">
        <f t="shared" si="286"/>
        <v>theater</v>
      </c>
      <c r="R3029" t="str">
        <f t="shared" si="287"/>
        <v>spaces</v>
      </c>
      <c r="S3029" s="9">
        <f t="shared" si="284"/>
        <v>42053.704293981486</v>
      </c>
      <c r="T3029" s="9">
        <f t="shared" si="28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4"/>
        <v>42567.264178240745</v>
      </c>
      <c r="T3030" s="9">
        <f t="shared" si="28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4"/>
        <v>41932.708877314813</v>
      </c>
      <c r="T3031" s="9">
        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7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4"/>
        <v>42233.747349537036</v>
      </c>
      <c r="T3032" s="9">
        <f t="shared" si="28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4"/>
        <v>42597.882488425923</v>
      </c>
      <c r="T3033" s="9">
        <f t="shared" si="28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3"/>
        <v>50.88</v>
      </c>
      <c r="Q3034" t="str">
        <f t="shared" si="286"/>
        <v>theater</v>
      </c>
      <c r="R3034" t="str">
        <f t="shared" si="287"/>
        <v>spaces</v>
      </c>
      <c r="S3034" s="9">
        <f t="shared" si="284"/>
        <v>42228.044664351852</v>
      </c>
      <c r="T3034" s="9">
        <f t="shared" si="28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4"/>
        <v>42570.110243055555</v>
      </c>
      <c r="T3035" s="9">
        <f t="shared" si="28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7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4"/>
        <v>42644.535358796296</v>
      </c>
      <c r="T3036" s="9">
        <f t="shared" si="28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4"/>
        <v>41368.560289351852</v>
      </c>
      <c r="T3037" s="9">
        <f t="shared" si="28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4"/>
        <v>41466.785231481481</v>
      </c>
      <c r="T3038" s="9">
        <f t="shared" si="28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7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4"/>
        <v>40378.893206018518</v>
      </c>
      <c r="T3039" s="9">
        <f t="shared" si="28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7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4"/>
        <v>42373.252280092594</v>
      </c>
      <c r="T3040" s="9">
        <f t="shared" si="28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7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4"/>
        <v>41610.794421296298</v>
      </c>
      <c r="T3041" s="9">
        <f t="shared" si="28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4"/>
        <v>42177.791909722218</v>
      </c>
      <c r="T3042" s="9">
        <f t="shared" si="28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4"/>
        <v>42359.868611111116</v>
      </c>
      <c r="T3043" s="9">
        <f t="shared" si="28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4"/>
        <v>42253.688043981485</v>
      </c>
      <c r="T3044" s="9">
        <f t="shared" si="28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7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4"/>
        <v>42083.070590277777</v>
      </c>
      <c r="T3045" s="9">
        <f t="shared" si="28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4"/>
        <v>42387.7268287037</v>
      </c>
      <c r="T3046" s="9">
        <f t="shared" si="28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4"/>
        <v>41843.155729166669</v>
      </c>
      <c r="T3047" s="9">
        <f t="shared" si="28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4"/>
        <v>41862.803078703706</v>
      </c>
      <c r="T3048" s="9">
        <f t="shared" si="28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6"/>
        <v>theater</v>
      </c>
      <c r="R3049" t="str">
        <f t="shared" si="287"/>
        <v>spaces</v>
      </c>
      <c r="S3049" s="9">
        <f t="shared" si="284"/>
        <v>42443.989050925928</v>
      </c>
      <c r="T3049" s="9">
        <f t="shared" si="28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4"/>
        <v>41975.901180555556</v>
      </c>
      <c r="T3050" s="9">
        <f t="shared" si="28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4"/>
        <v>42139.014525462961</v>
      </c>
      <c r="T3051" s="9">
        <f t="shared" si="28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4"/>
        <v>42465.16851851852</v>
      </c>
      <c r="T3052" s="9">
        <f t="shared" si="28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7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4"/>
        <v>42744.416030092594</v>
      </c>
      <c r="T3053" s="9">
        <f t="shared" si="285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7">
        <f t="shared" si="283"/>
        <v>37.5</v>
      </c>
      <c r="Q3054" t="str">
        <f t="shared" si="286"/>
        <v>theater</v>
      </c>
      <c r="R3054" t="str">
        <f t="shared" si="287"/>
        <v>spaces</v>
      </c>
      <c r="S3054" s="9">
        <f t="shared" si="284"/>
        <v>42122.670069444444</v>
      </c>
      <c r="T3054" s="9">
        <f t="shared" si="28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7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4"/>
        <v>41862.761724537035</v>
      </c>
      <c r="T3055" s="9">
        <f t="shared" si="28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t="str">
        <f t="shared" si="286"/>
        <v>theater</v>
      </c>
      <c r="R3056" t="str">
        <f t="shared" si="287"/>
        <v>spaces</v>
      </c>
      <c r="S3056" s="9">
        <f t="shared" si="284"/>
        <v>42027.832800925928</v>
      </c>
      <c r="T3056" s="9">
        <f t="shared" si="28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7">
        <f t="shared" si="283"/>
        <v>1</v>
      </c>
      <c r="Q3057" t="str">
        <f t="shared" si="286"/>
        <v>theater</v>
      </c>
      <c r="R3057" t="str">
        <f t="shared" si="287"/>
        <v>spaces</v>
      </c>
      <c r="S3057" s="9">
        <f t="shared" si="284"/>
        <v>41953.95821759259</v>
      </c>
      <c r="T3057" s="9">
        <f t="shared" si="28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t="str">
        <f t="shared" si="286"/>
        <v>theater</v>
      </c>
      <c r="R3058" t="str">
        <f t="shared" si="287"/>
        <v>spaces</v>
      </c>
      <c r="S3058" s="9">
        <f t="shared" si="284"/>
        <v>41851.636388888888</v>
      </c>
      <c r="T3058" s="9">
        <f t="shared" si="28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t="str">
        <f t="shared" si="286"/>
        <v>theater</v>
      </c>
      <c r="R3059" t="str">
        <f t="shared" si="287"/>
        <v>spaces</v>
      </c>
      <c r="S3059" s="9">
        <f t="shared" si="284"/>
        <v>42433.650590277779</v>
      </c>
      <c r="T3059" s="9">
        <f t="shared" si="28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7">
        <f t="shared" si="283"/>
        <v>1</v>
      </c>
      <c r="Q3060" t="str">
        <f t="shared" si="286"/>
        <v>theater</v>
      </c>
      <c r="R3060" t="str">
        <f t="shared" si="287"/>
        <v>spaces</v>
      </c>
      <c r="S3060" s="9">
        <f t="shared" si="284"/>
        <v>42460.374305555553</v>
      </c>
      <c r="T3060" s="9">
        <f t="shared" si="28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7">
        <f t="shared" si="283"/>
        <v>41</v>
      </c>
      <c r="Q3061" t="str">
        <f t="shared" si="286"/>
        <v>theater</v>
      </c>
      <c r="R3061" t="str">
        <f t="shared" si="287"/>
        <v>spaces</v>
      </c>
      <c r="S3061" s="9">
        <f t="shared" si="284"/>
        <v>41829.935717592591</v>
      </c>
      <c r="T3061" s="9">
        <f t="shared" si="28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7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4"/>
        <v>42245.274699074071</v>
      </c>
      <c r="T3062" s="9">
        <f t="shared" si="28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t="str">
        <f t="shared" si="286"/>
        <v>theater</v>
      </c>
      <c r="R3063" t="str">
        <f t="shared" si="287"/>
        <v>spaces</v>
      </c>
      <c r="S3063" s="9">
        <f t="shared" si="284"/>
        <v>41834.784120370372</v>
      </c>
      <c r="T3063" s="9">
        <f t="shared" si="28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7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4"/>
        <v>42248.535787037035</v>
      </c>
      <c r="T3064" s="9">
        <f t="shared" si="28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7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4"/>
        <v>42630.922893518524</v>
      </c>
      <c r="T3065" s="9">
        <f t="shared" si="285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7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4"/>
        <v>42299.130162037036</v>
      </c>
      <c r="T3066" s="9">
        <f t="shared" si="28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7">
        <f t="shared" si="283"/>
        <v>5</v>
      </c>
      <c r="Q3067" t="str">
        <f t="shared" si="286"/>
        <v>theater</v>
      </c>
      <c r="R3067" t="str">
        <f t="shared" si="287"/>
        <v>spaces</v>
      </c>
      <c r="S3067" s="9">
        <f t="shared" si="284"/>
        <v>41825.055231481485</v>
      </c>
      <c r="T3067" s="9">
        <f t="shared" si="28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7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4"/>
        <v>42531.228437500002</v>
      </c>
      <c r="T3068" s="9">
        <f t="shared" si="28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7">
        <f t="shared" si="283"/>
        <v>200</v>
      </c>
      <c r="Q3069" t="str">
        <f t="shared" si="286"/>
        <v>theater</v>
      </c>
      <c r="R3069" t="str">
        <f t="shared" si="287"/>
        <v>spaces</v>
      </c>
      <c r="S3069" s="9">
        <f t="shared" si="284"/>
        <v>42226.938414351855</v>
      </c>
      <c r="T3069" s="9">
        <f t="shared" si="28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7">
        <f t="shared" si="283"/>
        <v>87.5</v>
      </c>
      <c r="Q3070" t="str">
        <f t="shared" si="286"/>
        <v>theater</v>
      </c>
      <c r="R3070" t="str">
        <f t="shared" si="287"/>
        <v>spaces</v>
      </c>
      <c r="S3070" s="9">
        <f t="shared" si="284"/>
        <v>42263.691574074073</v>
      </c>
      <c r="T3070" s="9">
        <f t="shared" si="28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7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4"/>
        <v>41957.833726851852</v>
      </c>
      <c r="T3071" s="9">
        <f t="shared" si="28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7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4"/>
        <v>42690.733437499999</v>
      </c>
      <c r="T3072" s="9">
        <f t="shared" si="28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7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4"/>
        <v>42097.732418981483</v>
      </c>
      <c r="T3073" s="9">
        <f t="shared" si="28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(Pledged/Goal)*100</f>
        <v>1.6666666666666666E-2</v>
      </c>
      <c r="P3074" s="7">
        <f t="shared" ref="P3074:P3137" si="289">_xlfn.IFNA(IF(IFERROR((Pledged/BackersCount), 0) = 0, VALUE("0"), (Pledged/BackersCount) ), 0)</f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90">(LaunchedAt/86400) + DATE(1970, 1, 1)</f>
        <v>42658.690532407403</v>
      </c>
      <c r="T3074" s="9">
        <f t="shared" ref="T3074:T3137" si="291">(Deadline/86400) + DATE(1970, 1, 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2.3035714285714284E-2</v>
      </c>
      <c r="P3075" s="7">
        <f t="shared" si="289"/>
        <v>92.142857142857139</v>
      </c>
      <c r="Q3075" t="str">
        <f t="shared" si="286"/>
        <v>theater</v>
      </c>
      <c r="R3075" t="str">
        <f t="shared" si="287"/>
        <v>spaces</v>
      </c>
      <c r="S3075" s="9">
        <f t="shared" si="290"/>
        <v>42111.684027777781</v>
      </c>
      <c r="T3075" s="9">
        <f t="shared" si="2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7">
        <f t="shared" si="289"/>
        <v>7.333333333333333</v>
      </c>
      <c r="Q3076" t="str">
        <f t="shared" ref="Q3076:Q3139" si="292">LEFT(N3076, (SEARCH("/", N3076)-1))</f>
        <v>theater</v>
      </c>
      <c r="R3076" t="str">
        <f t="shared" ref="R3076:R3139" si="293">RIGHT(N3076,(LEN(N3076) - SEARCH("/",N3076)))</f>
        <v>spaces</v>
      </c>
      <c r="S3076" s="9">
        <f t="shared" si="290"/>
        <v>42409.571284722224</v>
      </c>
      <c r="T3076" s="9">
        <f t="shared" si="291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7">
        <f t="shared" si="289"/>
        <v>64.8</v>
      </c>
      <c r="Q3077" t="str">
        <f t="shared" si="292"/>
        <v>theater</v>
      </c>
      <c r="R3077" t="str">
        <f t="shared" si="293"/>
        <v>spaces</v>
      </c>
      <c r="S3077" s="9">
        <f t="shared" si="290"/>
        <v>42551.102314814816</v>
      </c>
      <c r="T3077" s="9">
        <f t="shared" si="291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7">
        <f t="shared" si="289"/>
        <v>30.12</v>
      </c>
      <c r="Q3078" t="str">
        <f t="shared" si="292"/>
        <v>theater</v>
      </c>
      <c r="R3078" t="str">
        <f t="shared" si="293"/>
        <v>spaces</v>
      </c>
      <c r="S3078" s="9">
        <f t="shared" si="290"/>
        <v>42226.651886574073</v>
      </c>
      <c r="T3078" s="9">
        <f t="shared" si="29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7">
        <f t="shared" si="289"/>
        <v>52.5</v>
      </c>
      <c r="Q3079" t="str">
        <f t="shared" si="292"/>
        <v>theater</v>
      </c>
      <c r="R3079" t="str">
        <f t="shared" si="293"/>
        <v>spaces</v>
      </c>
      <c r="S3079" s="9">
        <f t="shared" si="290"/>
        <v>42766.956921296296</v>
      </c>
      <c r="T3079" s="9">
        <f t="shared" si="29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7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90"/>
        <v>42031.138831018514</v>
      </c>
      <c r="T3080" s="9">
        <f t="shared" si="29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7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0"/>
        <v>42055.713368055556</v>
      </c>
      <c r="T3081" s="9">
        <f t="shared" si="29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7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0"/>
        <v>41940.028287037036</v>
      </c>
      <c r="T3082" s="9">
        <f t="shared" si="29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7">
        <f t="shared" si="289"/>
        <v>420.6</v>
      </c>
      <c r="Q3083" t="str">
        <f t="shared" si="292"/>
        <v>theater</v>
      </c>
      <c r="R3083" t="str">
        <f t="shared" si="293"/>
        <v>spaces</v>
      </c>
      <c r="S3083" s="9">
        <f t="shared" si="290"/>
        <v>42237.181608796294</v>
      </c>
      <c r="T3083" s="9">
        <f t="shared" si="29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t="str">
        <f t="shared" si="292"/>
        <v>theater</v>
      </c>
      <c r="R3084" t="str">
        <f t="shared" si="293"/>
        <v>spaces</v>
      </c>
      <c r="S3084" s="9">
        <f t="shared" si="290"/>
        <v>42293.922986111109</v>
      </c>
      <c r="T3084" s="9">
        <f t="shared" si="29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7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0"/>
        <v>41853.563402777778</v>
      </c>
      <c r="T3085" s="9">
        <f t="shared" si="29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7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0"/>
        <v>42100.723738425921</v>
      </c>
      <c r="T3086" s="9">
        <f t="shared" si="29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0"/>
        <v>42246.883784722224</v>
      </c>
      <c r="T3087" s="9">
        <f t="shared" si="291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7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0"/>
        <v>42173.67082175926</v>
      </c>
      <c r="T3088" s="9">
        <f t="shared" si="29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7">
        <f t="shared" si="289"/>
        <v>62.5</v>
      </c>
      <c r="Q3089" t="str">
        <f t="shared" si="292"/>
        <v>theater</v>
      </c>
      <c r="R3089" t="str">
        <f t="shared" si="293"/>
        <v>spaces</v>
      </c>
      <c r="S3089" s="9">
        <f t="shared" si="290"/>
        <v>42665.150347222225</v>
      </c>
      <c r="T3089" s="9">
        <f t="shared" si="29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7">
        <f t="shared" si="289"/>
        <v>42</v>
      </c>
      <c r="Q3090" t="str">
        <f t="shared" si="292"/>
        <v>theater</v>
      </c>
      <c r="R3090" t="str">
        <f t="shared" si="293"/>
        <v>spaces</v>
      </c>
      <c r="S3090" s="9">
        <f t="shared" si="290"/>
        <v>41981.57230324074</v>
      </c>
      <c r="T3090" s="9">
        <f t="shared" si="29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7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0"/>
        <v>42528.542627314819</v>
      </c>
      <c r="T3091" s="9">
        <f t="shared" si="29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7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0"/>
        <v>42065.818807870368</v>
      </c>
      <c r="T3092" s="9">
        <f t="shared" si="29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7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0"/>
        <v>42566.948414351849</v>
      </c>
      <c r="T3093" s="9">
        <f t="shared" si="29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7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0"/>
        <v>42255.619351851856</v>
      </c>
      <c r="T3094" s="9">
        <f t="shared" si="29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7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0"/>
        <v>41760.909039351856</v>
      </c>
      <c r="T3095" s="9">
        <f t="shared" si="29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7">
        <f t="shared" si="289"/>
        <v>25</v>
      </c>
      <c r="Q3096" t="str">
        <f t="shared" si="292"/>
        <v>theater</v>
      </c>
      <c r="R3096" t="str">
        <f t="shared" si="293"/>
        <v>spaces</v>
      </c>
      <c r="S3096" s="9">
        <f t="shared" si="290"/>
        <v>42207.795787037037</v>
      </c>
      <c r="T3096" s="9">
        <f t="shared" si="29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7">
        <f t="shared" si="289"/>
        <v>50</v>
      </c>
      <c r="Q3097" t="str">
        <f t="shared" si="292"/>
        <v>theater</v>
      </c>
      <c r="R3097" t="str">
        <f t="shared" si="293"/>
        <v>spaces</v>
      </c>
      <c r="S3097" s="9">
        <f t="shared" si="290"/>
        <v>42523.025231481486</v>
      </c>
      <c r="T3097" s="9">
        <f t="shared" si="29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7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0"/>
        <v>42114.825532407413</v>
      </c>
      <c r="T3098" s="9">
        <f t="shared" si="29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7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0"/>
        <v>42629.503483796296</v>
      </c>
      <c r="T3099" s="9">
        <f t="shared" si="29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7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0"/>
        <v>42359.792233796295</v>
      </c>
      <c r="T3100" s="9">
        <f t="shared" si="29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7">
        <f t="shared" si="289"/>
        <v>55.6</v>
      </c>
      <c r="Q3101" t="str">
        <f t="shared" si="292"/>
        <v>theater</v>
      </c>
      <c r="R3101" t="str">
        <f t="shared" si="293"/>
        <v>spaces</v>
      </c>
      <c r="S3101" s="9">
        <f t="shared" si="290"/>
        <v>42382.189710648148</v>
      </c>
      <c r="T3101" s="9">
        <f t="shared" si="29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7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0"/>
        <v>41902.622395833336</v>
      </c>
      <c r="T3102" s="9">
        <f t="shared" si="29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2"/>
        <v>theater</v>
      </c>
      <c r="R3103" t="str">
        <f t="shared" si="293"/>
        <v>spaces</v>
      </c>
      <c r="S3103" s="9">
        <f t="shared" si="290"/>
        <v>42171.383530092593</v>
      </c>
      <c r="T3103" s="9">
        <f t="shared" si="29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7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0"/>
        <v>42555.340486111112</v>
      </c>
      <c r="T3104" s="9">
        <f t="shared" si="29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7">
        <f t="shared" si="289"/>
        <v>5.5</v>
      </c>
      <c r="Q3105" t="str">
        <f t="shared" si="292"/>
        <v>theater</v>
      </c>
      <c r="R3105" t="str">
        <f t="shared" si="293"/>
        <v>spaces</v>
      </c>
      <c r="S3105" s="9">
        <f t="shared" si="290"/>
        <v>42107.156319444446</v>
      </c>
      <c r="T3105" s="9">
        <f t="shared" si="29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7">
        <f t="shared" si="289"/>
        <v>237</v>
      </c>
      <c r="Q3106" t="str">
        <f t="shared" si="292"/>
        <v>theater</v>
      </c>
      <c r="R3106" t="str">
        <f t="shared" si="293"/>
        <v>spaces</v>
      </c>
      <c r="S3106" s="9">
        <f t="shared" si="290"/>
        <v>42006.908692129626</v>
      </c>
      <c r="T3106" s="9">
        <f t="shared" si="29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0"/>
        <v>41876.718935185185</v>
      </c>
      <c r="T3107" s="9">
        <f t="shared" si="29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7">
        <f t="shared" si="289"/>
        <v>10.25</v>
      </c>
      <c r="Q3108" t="str">
        <f t="shared" si="292"/>
        <v>theater</v>
      </c>
      <c r="R3108" t="str">
        <f t="shared" si="293"/>
        <v>spaces</v>
      </c>
      <c r="S3108" s="9">
        <f t="shared" si="290"/>
        <v>42241.429120370369</v>
      </c>
      <c r="T3108" s="9">
        <f t="shared" si="29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7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0"/>
        <v>42128.814247685186</v>
      </c>
      <c r="T3109" s="9">
        <f t="shared" si="291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7">
        <f t="shared" si="289"/>
        <v>13</v>
      </c>
      <c r="Q3110" t="str">
        <f t="shared" si="292"/>
        <v>theater</v>
      </c>
      <c r="R3110" t="str">
        <f t="shared" si="293"/>
        <v>spaces</v>
      </c>
      <c r="S3110" s="9">
        <f t="shared" si="290"/>
        <v>42062.680486111116</v>
      </c>
      <c r="T3110" s="9">
        <f t="shared" si="29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7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0"/>
        <v>41844.125115740739</v>
      </c>
      <c r="T3111" s="9">
        <f t="shared" si="29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7">
        <f t="shared" si="289"/>
        <v>10</v>
      </c>
      <c r="Q3112" t="str">
        <f t="shared" si="292"/>
        <v>theater</v>
      </c>
      <c r="R3112" t="str">
        <f t="shared" si="293"/>
        <v>spaces</v>
      </c>
      <c r="S3112" s="9">
        <f t="shared" si="290"/>
        <v>42745.031469907408</v>
      </c>
      <c r="T3112" s="9">
        <f t="shared" si="29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7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0"/>
        <v>41885.595138888893</v>
      </c>
      <c r="T3113" s="9">
        <f t="shared" si="291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7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0"/>
        <v>42615.121921296297</v>
      </c>
      <c r="T3114" s="9">
        <f t="shared" si="29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7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0"/>
        <v>42081.731273148151</v>
      </c>
      <c r="T3115" s="9">
        <f t="shared" si="29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t="str">
        <f t="shared" si="292"/>
        <v>theater</v>
      </c>
      <c r="R3116" t="str">
        <f t="shared" si="293"/>
        <v>spaces</v>
      </c>
      <c r="S3116" s="9">
        <f t="shared" si="290"/>
        <v>41843.632523148146</v>
      </c>
      <c r="T3116" s="9">
        <f t="shared" si="29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2"/>
        <v>theater</v>
      </c>
      <c r="R3117" t="str">
        <f t="shared" si="293"/>
        <v>spaces</v>
      </c>
      <c r="S3117" s="9">
        <f t="shared" si="290"/>
        <v>42496.447071759263</v>
      </c>
      <c r="T3117" s="9">
        <f t="shared" si="29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7">
        <f t="shared" si="289"/>
        <v>43</v>
      </c>
      <c r="Q3118" t="str">
        <f t="shared" si="292"/>
        <v>theater</v>
      </c>
      <c r="R3118" t="str">
        <f t="shared" si="293"/>
        <v>spaces</v>
      </c>
      <c r="S3118" s="9">
        <f t="shared" si="290"/>
        <v>42081.515335648146</v>
      </c>
      <c r="T3118" s="9">
        <f t="shared" si="29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7">
        <f t="shared" si="289"/>
        <v>1</v>
      </c>
      <c r="Q3119" t="str">
        <f t="shared" si="292"/>
        <v>theater</v>
      </c>
      <c r="R3119" t="str">
        <f t="shared" si="293"/>
        <v>spaces</v>
      </c>
      <c r="S3119" s="9">
        <f t="shared" si="290"/>
        <v>42509.374537037038</v>
      </c>
      <c r="T3119" s="9">
        <f t="shared" si="29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7">
        <f t="shared" si="289"/>
        <v>775</v>
      </c>
      <c r="Q3120" t="str">
        <f t="shared" si="292"/>
        <v>theater</v>
      </c>
      <c r="R3120" t="str">
        <f t="shared" si="293"/>
        <v>spaces</v>
      </c>
      <c r="S3120" s="9">
        <f t="shared" si="290"/>
        <v>42534.649571759262</v>
      </c>
      <c r="T3120" s="9">
        <f t="shared" si="29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7">
        <f t="shared" si="289"/>
        <v>5</v>
      </c>
      <c r="Q3121" t="str">
        <f t="shared" si="292"/>
        <v>theater</v>
      </c>
      <c r="R3121" t="str">
        <f t="shared" si="293"/>
        <v>spaces</v>
      </c>
      <c r="S3121" s="9">
        <f t="shared" si="290"/>
        <v>42060.04550925926</v>
      </c>
      <c r="T3121" s="9">
        <f t="shared" si="29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7">
        <f t="shared" si="289"/>
        <v>12.8</v>
      </c>
      <c r="Q3122" t="str">
        <f t="shared" si="292"/>
        <v>theater</v>
      </c>
      <c r="R3122" t="str">
        <f t="shared" si="293"/>
        <v>spaces</v>
      </c>
      <c r="S3122" s="9">
        <f t="shared" si="290"/>
        <v>42435.942083333328</v>
      </c>
      <c r="T3122" s="9">
        <f t="shared" si="29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7">
        <f t="shared" si="289"/>
        <v>10</v>
      </c>
      <c r="Q3123" t="str">
        <f t="shared" si="292"/>
        <v>theater</v>
      </c>
      <c r="R3123" t="str">
        <f t="shared" si="293"/>
        <v>spaces</v>
      </c>
      <c r="S3123" s="9">
        <f t="shared" si="290"/>
        <v>41848.679803240739</v>
      </c>
      <c r="T3123" s="9">
        <f t="shared" si="29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7">
        <f t="shared" si="289"/>
        <v>58</v>
      </c>
      <c r="Q3124" t="str">
        <f t="shared" si="292"/>
        <v>theater</v>
      </c>
      <c r="R3124" t="str">
        <f t="shared" si="293"/>
        <v>spaces</v>
      </c>
      <c r="S3124" s="9">
        <f t="shared" si="290"/>
        <v>42678.932083333333</v>
      </c>
      <c r="T3124" s="9">
        <f t="shared" si="29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7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0"/>
        <v>42530.993032407408</v>
      </c>
      <c r="T3125" s="9">
        <f t="shared" si="29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7">
        <f t="shared" si="289"/>
        <v>6.5</v>
      </c>
      <c r="Q3126" t="str">
        <f t="shared" si="292"/>
        <v>theater</v>
      </c>
      <c r="R3126" t="str">
        <f t="shared" si="293"/>
        <v>spaces</v>
      </c>
      <c r="S3126" s="9">
        <f t="shared" si="290"/>
        <v>41977.780104166668</v>
      </c>
      <c r="T3126" s="9">
        <f t="shared" si="29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t="str">
        <f t="shared" si="292"/>
        <v>theater</v>
      </c>
      <c r="R3127" t="str">
        <f t="shared" si="293"/>
        <v>spaces</v>
      </c>
      <c r="S3127" s="9">
        <f t="shared" si="290"/>
        <v>42346.20685185185</v>
      </c>
      <c r="T3127" s="9">
        <f t="shared" si="29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7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0"/>
        <v>42427.018078703702</v>
      </c>
      <c r="T3128" s="9">
        <f t="shared" si="29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t="str">
        <f t="shared" si="292"/>
        <v>theater</v>
      </c>
      <c r="R3129" t="str">
        <f t="shared" si="293"/>
        <v>spaces</v>
      </c>
      <c r="S3129" s="9">
        <f t="shared" si="290"/>
        <v>42034.856817129628</v>
      </c>
      <c r="T3129" s="9">
        <f t="shared" si="29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0"/>
        <v>42780.825706018513</v>
      </c>
      <c r="T3130" s="9">
        <f t="shared" si="29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7">
        <f t="shared" si="289"/>
        <v>10</v>
      </c>
      <c r="Q3131" t="str">
        <f t="shared" si="292"/>
        <v>theater</v>
      </c>
      <c r="R3131" t="str">
        <f t="shared" si="293"/>
        <v>plays</v>
      </c>
      <c r="S3131" s="9">
        <f t="shared" si="290"/>
        <v>42803.842812499999</v>
      </c>
      <c r="T3131" s="9">
        <f t="shared" si="29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7">
        <f t="shared" si="289"/>
        <v>93.75</v>
      </c>
      <c r="Q3132" t="str">
        <f t="shared" si="292"/>
        <v>theater</v>
      </c>
      <c r="R3132" t="str">
        <f t="shared" si="293"/>
        <v>plays</v>
      </c>
      <c r="S3132" s="9">
        <f t="shared" si="290"/>
        <v>42808.640231481477</v>
      </c>
      <c r="T3132" s="9">
        <f t="shared" si="29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7">
        <f t="shared" si="289"/>
        <v>53.75</v>
      </c>
      <c r="Q3133" t="str">
        <f t="shared" si="292"/>
        <v>theater</v>
      </c>
      <c r="R3133" t="str">
        <f t="shared" si="293"/>
        <v>plays</v>
      </c>
      <c r="S3133" s="9">
        <f t="shared" si="290"/>
        <v>42803.579224537039</v>
      </c>
      <c r="T3133" s="9">
        <f t="shared" si="29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7">
        <f t="shared" si="289"/>
        <v>10</v>
      </c>
      <c r="Q3134" t="str">
        <f t="shared" si="292"/>
        <v>theater</v>
      </c>
      <c r="R3134" t="str">
        <f t="shared" si="293"/>
        <v>plays</v>
      </c>
      <c r="S3134" s="9">
        <f t="shared" si="290"/>
        <v>42786.350231481483</v>
      </c>
      <c r="T3134" s="9">
        <f t="shared" si="29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2"/>
        <v>theater</v>
      </c>
      <c r="R3135" t="str">
        <f t="shared" si="293"/>
        <v>plays</v>
      </c>
      <c r="S3135" s="9">
        <f t="shared" si="290"/>
        <v>42788.565208333333</v>
      </c>
      <c r="T3135" s="9">
        <f t="shared" si="29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7">
        <f t="shared" si="289"/>
        <v>18.75</v>
      </c>
      <c r="Q3136" t="str">
        <f t="shared" si="292"/>
        <v>theater</v>
      </c>
      <c r="R3136" t="str">
        <f t="shared" si="293"/>
        <v>plays</v>
      </c>
      <c r="S3136" s="9">
        <f t="shared" si="290"/>
        <v>42800.720127314809</v>
      </c>
      <c r="T3136" s="9">
        <f t="shared" si="29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0"/>
        <v>42807.151863425926</v>
      </c>
      <c r="T3137" s="9">
        <f t="shared" si="29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(Pledged/Goal)*100</f>
        <v>127.8</v>
      </c>
      <c r="P3138" s="7">
        <f t="shared" ref="P3138:P3201" si="295">_xlfn.IFNA(IF(IFERROR((Pledged/BackersCount), 0) = 0, VALUE("0"), (Pledged/BackersCount) ), 0)</f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6">(LaunchedAt/86400) + DATE(1970, 1, 1)</f>
        <v>42789.462430555555</v>
      </c>
      <c r="T3138" s="9">
        <f t="shared" ref="T3138:T3201" si="297">(Deadline/86400) + DATE(1970, 1, 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3.3333333333333335</v>
      </c>
      <c r="P3139" s="7">
        <f t="shared" si="295"/>
        <v>50</v>
      </c>
      <c r="Q3139" t="str">
        <f t="shared" si="292"/>
        <v>theater</v>
      </c>
      <c r="R3139" t="str">
        <f t="shared" si="293"/>
        <v>plays</v>
      </c>
      <c r="S3139" s="9">
        <f t="shared" si="296"/>
        <v>42807.885057870371</v>
      </c>
      <c r="T3139" s="9">
        <f t="shared" si="2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t="str">
        <f t="shared" ref="Q3140:Q3203" si="298">LEFT(N3140, (SEARCH("/", N3140)-1))</f>
        <v>theater</v>
      </c>
      <c r="R3140" t="str">
        <f t="shared" ref="R3140:R3203" si="299">RIGHT(N3140,(LEN(N3140) - SEARCH("/",N3140)))</f>
        <v>plays</v>
      </c>
      <c r="S3140" s="9">
        <f t="shared" si="296"/>
        <v>42809.645914351851</v>
      </c>
      <c r="T3140" s="9">
        <f t="shared" si="2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7">
        <f t="shared" si="295"/>
        <v>450</v>
      </c>
      <c r="Q3141" t="str">
        <f t="shared" si="298"/>
        <v>theater</v>
      </c>
      <c r="R3141" t="str">
        <f t="shared" si="299"/>
        <v>plays</v>
      </c>
      <c r="S3141" s="9">
        <f t="shared" si="296"/>
        <v>42785.270370370374</v>
      </c>
      <c r="T3141" s="9">
        <f t="shared" si="2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7">
        <f t="shared" si="295"/>
        <v>24</v>
      </c>
      <c r="Q3142" t="str">
        <f t="shared" si="298"/>
        <v>theater</v>
      </c>
      <c r="R3142" t="str">
        <f t="shared" si="299"/>
        <v>plays</v>
      </c>
      <c r="S3142" s="9">
        <f t="shared" si="296"/>
        <v>42802.718784722223</v>
      </c>
      <c r="T3142" s="9">
        <f t="shared" si="2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7">
        <f t="shared" si="295"/>
        <v>32.25</v>
      </c>
      <c r="Q3143" t="str">
        <f t="shared" si="298"/>
        <v>theater</v>
      </c>
      <c r="R3143" t="str">
        <f t="shared" si="299"/>
        <v>plays</v>
      </c>
      <c r="S3143" s="9">
        <f t="shared" si="296"/>
        <v>42800.753333333334</v>
      </c>
      <c r="T3143" s="9">
        <f t="shared" si="2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7">
        <f t="shared" si="295"/>
        <v>15</v>
      </c>
      <c r="Q3144" t="str">
        <f t="shared" si="298"/>
        <v>theater</v>
      </c>
      <c r="R3144" t="str">
        <f t="shared" si="299"/>
        <v>plays</v>
      </c>
      <c r="S3144" s="9">
        <f t="shared" si="296"/>
        <v>42783.513182870374</v>
      </c>
      <c r="T3144" s="9">
        <f t="shared" si="2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t="str">
        <f t="shared" si="298"/>
        <v>theater</v>
      </c>
      <c r="R3145" t="str">
        <f t="shared" si="299"/>
        <v>plays</v>
      </c>
      <c r="S3145" s="9">
        <f t="shared" si="296"/>
        <v>42808.358287037037</v>
      </c>
      <c r="T3145" s="9">
        <f t="shared" si="2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7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6"/>
        <v>42796.538275462968</v>
      </c>
      <c r="T3146" s="9">
        <f t="shared" si="2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t="str">
        <f t="shared" si="298"/>
        <v>theater</v>
      </c>
      <c r="R3147" t="str">
        <f t="shared" si="299"/>
        <v>plays</v>
      </c>
      <c r="S3147" s="9">
        <f t="shared" si="296"/>
        <v>42762.040902777779</v>
      </c>
      <c r="T3147" s="9">
        <f t="shared" si="2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7">
        <f t="shared" si="295"/>
        <v>437.5</v>
      </c>
      <c r="Q3148" t="str">
        <f t="shared" si="298"/>
        <v>theater</v>
      </c>
      <c r="R3148" t="str">
        <f t="shared" si="299"/>
        <v>plays</v>
      </c>
      <c r="S3148" s="9">
        <f t="shared" si="296"/>
        <v>42796.682476851856</v>
      </c>
      <c r="T3148" s="9">
        <f t="shared" si="2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7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6"/>
        <v>41909.96938657407</v>
      </c>
      <c r="T3149" s="9">
        <f t="shared" si="2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7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6"/>
        <v>41891.665324074071</v>
      </c>
      <c r="T3150" s="9">
        <f t="shared" si="2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8"/>
        <v>theater</v>
      </c>
      <c r="R3151" t="str">
        <f t="shared" si="299"/>
        <v>plays</v>
      </c>
      <c r="S3151" s="9">
        <f t="shared" si="296"/>
        <v>41226.017361111109</v>
      </c>
      <c r="T3151" s="9">
        <f t="shared" si="2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6"/>
        <v>40478.263923611114</v>
      </c>
      <c r="T3152" s="9">
        <f t="shared" si="2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6"/>
        <v>41862.83997685185</v>
      </c>
      <c r="T3153" s="9">
        <f t="shared" si="2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6"/>
        <v>41550.867673611108</v>
      </c>
      <c r="T3154" s="9">
        <f t="shared" si="2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6"/>
        <v>40633.154363425929</v>
      </c>
      <c r="T3155" s="9">
        <f t="shared" si="2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7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6"/>
        <v>40970.875671296293</v>
      </c>
      <c r="T3156" s="9">
        <f t="shared" si="2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6"/>
        <v>41233.499131944445</v>
      </c>
      <c r="T3157" s="9">
        <f t="shared" si="2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6"/>
        <v>41026.953055555554</v>
      </c>
      <c r="T3158" s="9">
        <f t="shared" si="2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6"/>
        <v>41829.788252314815</v>
      </c>
      <c r="T3159" s="9">
        <f t="shared" si="2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7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6"/>
        <v>41447.839722222227</v>
      </c>
      <c r="T3160" s="9">
        <f t="shared" si="297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6"/>
        <v>40884.066678240742</v>
      </c>
      <c r="T3161" s="9">
        <f t="shared" si="2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7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6"/>
        <v>41841.26489583333</v>
      </c>
      <c r="T3162" s="9">
        <f t="shared" si="2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6"/>
        <v>41897.536134259259</v>
      </c>
      <c r="T3163" s="9">
        <f t="shared" si="2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6"/>
        <v>41799.685902777775</v>
      </c>
      <c r="T3164" s="9">
        <f t="shared" si="2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6"/>
        <v>41775.753761574073</v>
      </c>
      <c r="T3165" s="9">
        <f t="shared" si="2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6"/>
        <v>41766.805729166663</v>
      </c>
      <c r="T3166" s="9">
        <f t="shared" si="297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6"/>
        <v>40644.159259259257</v>
      </c>
      <c r="T3167" s="9">
        <f t="shared" si="2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6"/>
        <v>41940.69158564815</v>
      </c>
      <c r="T3168" s="9">
        <f t="shared" si="2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6"/>
        <v>41839.175706018519</v>
      </c>
      <c r="T3169" s="9">
        <f t="shared" si="2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6"/>
        <v>41772.105937500004</v>
      </c>
      <c r="T3170" s="9">
        <f t="shared" si="2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7">
        <f t="shared" si="295"/>
        <v>100.5</v>
      </c>
      <c r="Q3171" t="str">
        <f t="shared" si="298"/>
        <v>theater</v>
      </c>
      <c r="R3171" t="str">
        <f t="shared" si="299"/>
        <v>plays</v>
      </c>
      <c r="S3171" s="9">
        <f t="shared" si="296"/>
        <v>41591.737974537034</v>
      </c>
      <c r="T3171" s="9">
        <f t="shared" si="2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6"/>
        <v>41789.080370370371</v>
      </c>
      <c r="T3172" s="9">
        <f t="shared" si="2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7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6"/>
        <v>42466.608310185184</v>
      </c>
      <c r="T3173" s="9">
        <f t="shared" si="2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7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6"/>
        <v>40923.729953703703</v>
      </c>
      <c r="T3174" s="9">
        <f t="shared" si="2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6"/>
        <v>41878.878379629634</v>
      </c>
      <c r="T3175" s="9">
        <f t="shared" si="297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6"/>
        <v>41862.864675925928</v>
      </c>
      <c r="T3176" s="9">
        <f t="shared" si="2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7">
        <f t="shared" si="295"/>
        <v>91.3</v>
      </c>
      <c r="Q3177" t="str">
        <f t="shared" si="298"/>
        <v>theater</v>
      </c>
      <c r="R3177" t="str">
        <f t="shared" si="299"/>
        <v>plays</v>
      </c>
      <c r="S3177" s="9">
        <f t="shared" si="296"/>
        <v>40531.886886574073</v>
      </c>
      <c r="T3177" s="9">
        <f t="shared" si="2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7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6"/>
        <v>41477.930914351848</v>
      </c>
      <c r="T3178" s="9">
        <f t="shared" si="2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7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6"/>
        <v>41781.666770833333</v>
      </c>
      <c r="T3179" s="9">
        <f t="shared" si="2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6"/>
        <v>41806.605034722219</v>
      </c>
      <c r="T3180" s="9">
        <f t="shared" si="2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6"/>
        <v>41375.702210648145</v>
      </c>
      <c r="T3181" s="9">
        <f t="shared" si="2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6"/>
        <v>41780.412604166668</v>
      </c>
      <c r="T3182" s="9">
        <f t="shared" si="2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7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6"/>
        <v>41779.310034722221</v>
      </c>
      <c r="T3183" s="9">
        <f t="shared" si="2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6"/>
        <v>40883.949317129627</v>
      </c>
      <c r="T3184" s="9">
        <f t="shared" si="2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7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6"/>
        <v>41491.79478009259</v>
      </c>
      <c r="T3185" s="9">
        <f t="shared" si="2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6"/>
        <v>41791.993414351848</v>
      </c>
      <c r="T3186" s="9">
        <f t="shared" si="2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6"/>
        <v>41829.977326388893</v>
      </c>
      <c r="T3187" s="9">
        <f t="shared" si="2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7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6"/>
        <v>41868.924050925925</v>
      </c>
      <c r="T3188" s="9">
        <f t="shared" si="2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6"/>
        <v>41835.666354166664</v>
      </c>
      <c r="T3189" s="9">
        <f t="shared" si="2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6"/>
        <v>42144.415532407409</v>
      </c>
      <c r="T3190" s="9">
        <f t="shared" si="2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7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6"/>
        <v>42118.346435185187</v>
      </c>
      <c r="T3191" s="9">
        <f t="shared" si="2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t="str">
        <f t="shared" si="298"/>
        <v>theater</v>
      </c>
      <c r="R3192" t="str">
        <f t="shared" si="299"/>
        <v>musical</v>
      </c>
      <c r="S3192" s="9">
        <f t="shared" si="296"/>
        <v>42683.151331018518</v>
      </c>
      <c r="T3192" s="9">
        <f t="shared" si="2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7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6"/>
        <v>42538.755428240736</v>
      </c>
      <c r="T3193" s="9">
        <f t="shared" si="2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7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6"/>
        <v>42018.94049768518</v>
      </c>
      <c r="T3194" s="9">
        <f t="shared" si="2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7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6"/>
        <v>42010.968240740738</v>
      </c>
      <c r="T3195" s="9">
        <f t="shared" si="2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t="str">
        <f t="shared" si="298"/>
        <v>theater</v>
      </c>
      <c r="R3196" t="str">
        <f t="shared" si="299"/>
        <v>musical</v>
      </c>
      <c r="S3196" s="9">
        <f t="shared" si="296"/>
        <v>42182.062476851846</v>
      </c>
      <c r="T3196" s="9">
        <f t="shared" si="2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6"/>
        <v>42017.594236111108</v>
      </c>
      <c r="T3197" s="9">
        <f t="shared" si="2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7">
        <f t="shared" si="295"/>
        <v>300</v>
      </c>
      <c r="Q3198" t="str">
        <f t="shared" si="298"/>
        <v>theater</v>
      </c>
      <c r="R3198" t="str">
        <f t="shared" si="299"/>
        <v>musical</v>
      </c>
      <c r="S3198" s="9">
        <f t="shared" si="296"/>
        <v>42157.598090277781</v>
      </c>
      <c r="T3198" s="9">
        <f t="shared" si="29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7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6"/>
        <v>42009.493263888886</v>
      </c>
      <c r="T3199" s="9">
        <f t="shared" si="29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7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6"/>
        <v>42013.424502314811</v>
      </c>
      <c r="T3200" s="9">
        <f t="shared" si="29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7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6"/>
        <v>41858.761782407411</v>
      </c>
      <c r="T3201" s="9">
        <f t="shared" si="29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(Pledged/Goal)*100</f>
        <v>2E-3</v>
      </c>
      <c r="P3202" s="7">
        <f t="shared" ref="P3202:P3265" si="301">_xlfn.IFNA(IF(IFERROR((Pledged/BackersCount), 0) = 0, VALUE("0"), (Pledged/BackersCount) ), 0)</f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2">(LaunchedAt/86400) + DATE(1970, 1, 1)</f>
        <v>42460.320613425924</v>
      </c>
      <c r="T3202" s="9">
        <f t="shared" ref="T3202:T3265" si="303">(Deadline/86400) + DATE(1970, 1, 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</v>
      </c>
      <c r="P3203" s="7">
        <f t="shared" si="301"/>
        <v>12.5</v>
      </c>
      <c r="Q3203" t="str">
        <f t="shared" si="298"/>
        <v>theater</v>
      </c>
      <c r="R3203" t="str">
        <f t="shared" si="299"/>
        <v>musical</v>
      </c>
      <c r="S3203" s="9">
        <f t="shared" si="302"/>
        <v>41861.767094907409</v>
      </c>
      <c r="T3203" s="9">
        <f t="shared" si="3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7">
        <f t="shared" si="301"/>
        <v>109.04</v>
      </c>
      <c r="Q3204" t="str">
        <f t="shared" ref="Q3204:Q3267" si="304">LEFT(N3204, (SEARCH("/", N3204)-1))</f>
        <v>theater</v>
      </c>
      <c r="R3204" t="str">
        <f t="shared" ref="R3204:R3267" si="305">RIGHT(N3204,(LEN(N3204) - SEARCH("/",N3204)))</f>
        <v>musical</v>
      </c>
      <c r="S3204" s="9">
        <f t="shared" si="302"/>
        <v>42293.853541666671</v>
      </c>
      <c r="T3204" s="9">
        <f t="shared" si="3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2"/>
        <v>42242.988680555558</v>
      </c>
      <c r="T3205" s="9">
        <f t="shared" si="3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t="str">
        <f t="shared" si="304"/>
        <v>theater</v>
      </c>
      <c r="R3206" t="str">
        <f t="shared" si="305"/>
        <v>musical</v>
      </c>
      <c r="S3206" s="9">
        <f t="shared" si="302"/>
        <v>42172.686099537037</v>
      </c>
      <c r="T3206" s="9">
        <f t="shared" si="3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2"/>
        <v>42095.374675925923</v>
      </c>
      <c r="T3207" s="9">
        <f t="shared" si="3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t="str">
        <f t="shared" si="304"/>
        <v>theater</v>
      </c>
      <c r="R3208" t="str">
        <f t="shared" si="305"/>
        <v>musical</v>
      </c>
      <c r="S3208" s="9">
        <f t="shared" si="302"/>
        <v>42236.276053240741</v>
      </c>
      <c r="T3208" s="9">
        <f t="shared" si="3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7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2"/>
        <v>42057.277858796297</v>
      </c>
      <c r="T3209" s="9">
        <f t="shared" si="3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7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2"/>
        <v>41827.605057870373</v>
      </c>
      <c r="T3210" s="9">
        <f t="shared" si="3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7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2"/>
        <v>41778.637245370366</v>
      </c>
      <c r="T3211" s="9">
        <f t="shared" si="3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2"/>
        <v>41013.936562499999</v>
      </c>
      <c r="T3212" s="9">
        <f t="shared" si="3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7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2"/>
        <v>41834.58657407407</v>
      </c>
      <c r="T3213" s="9">
        <f t="shared" si="3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2"/>
        <v>41829.795729166668</v>
      </c>
      <c r="T3214" s="9">
        <f t="shared" si="3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7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2"/>
        <v>42171.763414351852</v>
      </c>
      <c r="T3215" s="9">
        <f t="shared" si="3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2"/>
        <v>42337.792511574073</v>
      </c>
      <c r="T3216" s="9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2"/>
        <v>42219.665173611109</v>
      </c>
      <c r="T3217" s="9">
        <f t="shared" si="3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2"/>
        <v>42165.462627314817</v>
      </c>
      <c r="T3218" s="9">
        <f t="shared" si="3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2"/>
        <v>42648.546111111107</v>
      </c>
      <c r="T3219" s="9">
        <f t="shared" si="3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2"/>
        <v>41971.002152777779</v>
      </c>
      <c r="T3220" s="9">
        <f t="shared" si="3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7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2"/>
        <v>42050.983182870375</v>
      </c>
      <c r="T3221" s="9">
        <f t="shared" si="3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2"/>
        <v>42772.833379629628</v>
      </c>
      <c r="T3222" s="9">
        <f t="shared" si="3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7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2"/>
        <v>42155.696793981479</v>
      </c>
      <c r="T3223" s="9">
        <f t="shared" si="3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2"/>
        <v>42270.582141203704</v>
      </c>
      <c r="T3224" s="9">
        <f t="shared" si="3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2"/>
        <v>42206.835370370369</v>
      </c>
      <c r="T3225" s="9">
        <f t="shared" si="3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2"/>
        <v>42697.850844907407</v>
      </c>
      <c r="T3226" s="9">
        <f t="shared" si="3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2"/>
        <v>42503.559467592597</v>
      </c>
      <c r="T3227" s="9">
        <f t="shared" si="3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2"/>
        <v>42277.583472222221</v>
      </c>
      <c r="T3228" s="9">
        <f t="shared" si="3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4"/>
        <v>theater</v>
      </c>
      <c r="R3229" t="str">
        <f t="shared" si="305"/>
        <v>plays</v>
      </c>
      <c r="S3229" s="9">
        <f t="shared" si="302"/>
        <v>42722.882361111115</v>
      </c>
      <c r="T3229" s="9">
        <f t="shared" si="3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2"/>
        <v>42323.70930555556</v>
      </c>
      <c r="T3230" s="9">
        <f t="shared" si="3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7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2"/>
        <v>41933.291643518518</v>
      </c>
      <c r="T3231" s="9">
        <f t="shared" si="3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2"/>
        <v>41898.168124999997</v>
      </c>
      <c r="T3232" s="9">
        <f t="shared" si="3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4"/>
        <v>theater</v>
      </c>
      <c r="R3233" t="str">
        <f t="shared" si="305"/>
        <v>plays</v>
      </c>
      <c r="S3233" s="9">
        <f t="shared" si="302"/>
        <v>42446.943831018521</v>
      </c>
      <c r="T3233" s="9">
        <f t="shared" si="3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7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2"/>
        <v>42463.81385416667</v>
      </c>
      <c r="T3234" s="9">
        <f t="shared" si="3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2"/>
        <v>42766.805034722223</v>
      </c>
      <c r="T3235" s="9">
        <f t="shared" si="3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2"/>
        <v>42734.789444444439</v>
      </c>
      <c r="T3236" s="9">
        <f t="shared" si="3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2"/>
        <v>42522.347812499997</v>
      </c>
      <c r="T3237" s="9">
        <f t="shared" si="3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2"/>
        <v>42702.917048611111</v>
      </c>
      <c r="T3238" s="9">
        <f t="shared" si="3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7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2"/>
        <v>42252.474351851852</v>
      </c>
      <c r="T3239" s="9">
        <f t="shared" si="3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2"/>
        <v>42156.510393518518</v>
      </c>
      <c r="T3240" s="9">
        <f t="shared" si="3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7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2"/>
        <v>42278.089039351849</v>
      </c>
      <c r="T3241" s="9">
        <f t="shared" si="3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7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2"/>
        <v>42754.693842592591</v>
      </c>
      <c r="T3242" s="9">
        <f t="shared" si="3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7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2"/>
        <v>41893.324884259258</v>
      </c>
      <c r="T3243" s="9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7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2"/>
        <v>41871.755694444444</v>
      </c>
      <c r="T3244" s="9">
        <f t="shared" si="3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2"/>
        <v>42262.096782407403</v>
      </c>
      <c r="T3245" s="9">
        <f t="shared" si="3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2"/>
        <v>42675.694236111114</v>
      </c>
      <c r="T3246" s="9">
        <f t="shared" si="3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2"/>
        <v>42135.60020833333</v>
      </c>
      <c r="T3247" s="9">
        <f t="shared" si="3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7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2"/>
        <v>42230.472222222219</v>
      </c>
      <c r="T3248" s="9">
        <f t="shared" si="3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2"/>
        <v>42167.434166666666</v>
      </c>
      <c r="T3249" s="9">
        <f t="shared" si="3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7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2"/>
        <v>42068.888391203705</v>
      </c>
      <c r="T3250" s="9">
        <f t="shared" si="3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7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2"/>
        <v>42145.746689814812</v>
      </c>
      <c r="T3251" s="9">
        <f t="shared" si="3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7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2"/>
        <v>41918.742175925923</v>
      </c>
      <c r="T3252" s="9">
        <f t="shared" si="3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1"/>
        <v>83.05</v>
      </c>
      <c r="Q3253" t="str">
        <f t="shared" si="304"/>
        <v>theater</v>
      </c>
      <c r="R3253" t="str">
        <f t="shared" si="305"/>
        <v>plays</v>
      </c>
      <c r="S3253" s="9">
        <f t="shared" si="302"/>
        <v>42146.731087962966</v>
      </c>
      <c r="T3253" s="9">
        <f t="shared" si="3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7">
        <f t="shared" si="301"/>
        <v>57.52</v>
      </c>
      <c r="Q3254" t="str">
        <f t="shared" si="304"/>
        <v>theater</v>
      </c>
      <c r="R3254" t="str">
        <f t="shared" si="305"/>
        <v>plays</v>
      </c>
      <c r="S3254" s="9">
        <f t="shared" si="302"/>
        <v>42590.472685185188</v>
      </c>
      <c r="T3254" s="9">
        <f t="shared" si="3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7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2"/>
        <v>42602.576712962968</v>
      </c>
      <c r="T3255" s="9">
        <f t="shared" si="3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2"/>
        <v>42059.085752314815</v>
      </c>
      <c r="T3256" s="9">
        <f t="shared" si="3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2"/>
        <v>41889.768229166664</v>
      </c>
      <c r="T3257" s="9">
        <f t="shared" si="3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2"/>
        <v>42144.573807870373</v>
      </c>
      <c r="T3258" s="9">
        <f t="shared" si="3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2"/>
        <v>42758.559629629628</v>
      </c>
      <c r="T3259" s="9">
        <f t="shared" si="3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1"/>
        <v>98.2</v>
      </c>
      <c r="Q3260" t="str">
        <f t="shared" si="304"/>
        <v>theater</v>
      </c>
      <c r="R3260" t="str">
        <f t="shared" si="305"/>
        <v>plays</v>
      </c>
      <c r="S3260" s="9">
        <f t="shared" si="302"/>
        <v>41982.887280092589</v>
      </c>
      <c r="T3260" s="9">
        <f t="shared" si="3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7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2"/>
        <v>42614.760937500003</v>
      </c>
      <c r="T3261" s="9">
        <f t="shared" si="3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7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2"/>
        <v>42303.672662037032</v>
      </c>
      <c r="T3262" s="9">
        <f t="shared" si="3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7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2"/>
        <v>42171.725416666668</v>
      </c>
      <c r="T3263" s="9">
        <f t="shared" si="3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2"/>
        <v>41964.315532407403</v>
      </c>
      <c r="T3264" s="9">
        <f t="shared" si="3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2"/>
        <v>42284.516064814816</v>
      </c>
      <c r="T3265" s="9">
        <f t="shared" si="3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(Pledged/Goal)*100</f>
        <v>103</v>
      </c>
      <c r="P3266" s="7">
        <f t="shared" ref="P3266:P3329" si="307">_xlfn.IFNA(IF(IFERROR((Pledged/BackersCount), 0) = 0, VALUE("0"), (Pledged/BackersCount) ), 0)</f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8">(LaunchedAt/86400) + DATE(1970, 1, 1)</f>
        <v>42016.800208333334</v>
      </c>
      <c r="T3266" s="9">
        <f t="shared" ref="T3266:T3329" si="309">(Deadline/86400) + DATE(1970, 1, 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164</v>
      </c>
      <c r="P3267" s="7">
        <f t="shared" si="307"/>
        <v>70.285714285714292</v>
      </c>
      <c r="Q3267" t="str">
        <f t="shared" si="304"/>
        <v>theater</v>
      </c>
      <c r="R3267" t="str">
        <f t="shared" si="305"/>
        <v>plays</v>
      </c>
      <c r="S3267" s="9">
        <f t="shared" si="308"/>
        <v>42311.711979166663</v>
      </c>
      <c r="T3267" s="9">
        <f t="shared" si="309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si="307"/>
        <v>48.325153374233132</v>
      </c>
      <c r="Q3268" t="str">
        <f t="shared" ref="Q3268:Q3331" si="310">LEFT(N3268, (SEARCH("/", N3268)-1))</f>
        <v>theater</v>
      </c>
      <c r="R3268" t="str">
        <f t="shared" ref="R3268:R3331" si="311">RIGHT(N3268,(LEN(N3268) - SEARCH("/",N3268)))</f>
        <v>plays</v>
      </c>
      <c r="S3268" s="9">
        <f t="shared" si="308"/>
        <v>42136.536134259259</v>
      </c>
      <c r="T3268" s="9">
        <f t="shared" si="30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8"/>
        <v>42172.757638888885</v>
      </c>
      <c r="T3269" s="9">
        <f t="shared" si="3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8"/>
        <v>42590.90425925926</v>
      </c>
      <c r="T3270" s="9">
        <f t="shared" si="3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7">
        <f t="shared" si="307"/>
        <v>116</v>
      </c>
      <c r="Q3271" t="str">
        <f t="shared" si="310"/>
        <v>theater</v>
      </c>
      <c r="R3271" t="str">
        <f t="shared" si="311"/>
        <v>plays</v>
      </c>
      <c r="S3271" s="9">
        <f t="shared" si="308"/>
        <v>42137.395798611113</v>
      </c>
      <c r="T3271" s="9">
        <f t="shared" si="30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7">
        <f t="shared" si="307"/>
        <v>61</v>
      </c>
      <c r="Q3272" t="str">
        <f t="shared" si="310"/>
        <v>theater</v>
      </c>
      <c r="R3272" t="str">
        <f t="shared" si="311"/>
        <v>plays</v>
      </c>
      <c r="S3272" s="9">
        <f t="shared" si="308"/>
        <v>42167.533159722225</v>
      </c>
      <c r="T3272" s="9">
        <f t="shared" si="3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8"/>
        <v>41915.437210648146</v>
      </c>
      <c r="T3273" s="9">
        <f t="shared" si="3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8"/>
        <v>42284.500104166669</v>
      </c>
      <c r="T3274" s="9">
        <f t="shared" si="3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8"/>
        <v>42611.801412037035</v>
      </c>
      <c r="T3275" s="9">
        <f t="shared" si="3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7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8"/>
        <v>42400.704537037032</v>
      </c>
      <c r="T3276" s="9">
        <f t="shared" si="3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8"/>
        <v>42017.88045138889</v>
      </c>
      <c r="T3277" s="9">
        <f t="shared" si="3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7">
        <f t="shared" si="307"/>
        <v>52.58</v>
      </c>
      <c r="Q3278" t="str">
        <f t="shared" si="310"/>
        <v>theater</v>
      </c>
      <c r="R3278" t="str">
        <f t="shared" si="311"/>
        <v>plays</v>
      </c>
      <c r="S3278" s="9">
        <f t="shared" si="308"/>
        <v>42426.949988425928</v>
      </c>
      <c r="T3278" s="9">
        <f t="shared" si="3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7">
        <f t="shared" si="307"/>
        <v>54.3</v>
      </c>
      <c r="Q3279" t="str">
        <f t="shared" si="310"/>
        <v>theater</v>
      </c>
      <c r="R3279" t="str">
        <f t="shared" si="311"/>
        <v>plays</v>
      </c>
      <c r="S3279" s="9">
        <f t="shared" si="308"/>
        <v>41931.682939814811</v>
      </c>
      <c r="T3279" s="9">
        <f t="shared" si="3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8"/>
        <v>42124.848414351851</v>
      </c>
      <c r="T3280" s="9">
        <f t="shared" si="3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8"/>
        <v>42431.102534722224</v>
      </c>
      <c r="T3281" s="9">
        <f t="shared" si="3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8"/>
        <v>42121.756921296299</v>
      </c>
      <c r="T3282" s="9">
        <f t="shared" si="3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8"/>
        <v>42219.019733796296</v>
      </c>
      <c r="T3283" s="9">
        <f t="shared" si="3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7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8"/>
        <v>42445.19430555556</v>
      </c>
      <c r="T3284" s="9">
        <f t="shared" si="30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7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8"/>
        <v>42379.74418981481</v>
      </c>
      <c r="T3285" s="9">
        <f t="shared" si="3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07"/>
        <v>203.2</v>
      </c>
      <c r="Q3286" t="str">
        <f t="shared" si="310"/>
        <v>theater</v>
      </c>
      <c r="R3286" t="str">
        <f t="shared" si="311"/>
        <v>plays</v>
      </c>
      <c r="S3286" s="9">
        <f t="shared" si="308"/>
        <v>42380.884872685187</v>
      </c>
      <c r="T3286" s="9">
        <f t="shared" si="3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8"/>
        <v>42762.942430555559</v>
      </c>
      <c r="T3287" s="9">
        <f t="shared" si="3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8"/>
        <v>42567.840069444443</v>
      </c>
      <c r="T3288" s="9">
        <f t="shared" si="3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8"/>
        <v>42311.750324074077</v>
      </c>
      <c r="T3289" s="9">
        <f t="shared" si="3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7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8"/>
        <v>42505.774479166663</v>
      </c>
      <c r="T3290" s="9">
        <f t="shared" si="30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7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8"/>
        <v>42758.368078703701</v>
      </c>
      <c r="T3291" s="9">
        <f t="shared" si="3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8"/>
        <v>42775.51494212963</v>
      </c>
      <c r="T3292" s="9">
        <f t="shared" si="30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7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8"/>
        <v>42232.702546296292</v>
      </c>
      <c r="T3293" s="9">
        <f t="shared" si="3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8"/>
        <v>42282.770231481481</v>
      </c>
      <c r="T3294" s="9">
        <f t="shared" si="30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8"/>
        <v>42768.425370370373</v>
      </c>
      <c r="T3295" s="9">
        <f t="shared" si="3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8"/>
        <v>42141.541134259256</v>
      </c>
      <c r="T3296" s="9">
        <f t="shared" si="3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8"/>
        <v>42609.442465277782</v>
      </c>
      <c r="T3297" s="9">
        <f t="shared" si="3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8"/>
        <v>42309.756620370375</v>
      </c>
      <c r="T3298" s="9">
        <f t="shared" si="3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7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8"/>
        <v>42193.771481481483</v>
      </c>
      <c r="T3299" s="9">
        <f t="shared" si="3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8"/>
        <v>42239.957962962959</v>
      </c>
      <c r="T3300" s="9">
        <f t="shared" si="3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7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8"/>
        <v>42261.917395833334</v>
      </c>
      <c r="T3301" s="9">
        <f t="shared" si="3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7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8"/>
        <v>42102.743773148148</v>
      </c>
      <c r="T3302" s="9">
        <f t="shared" si="3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07"/>
        <v>57.2</v>
      </c>
      <c r="Q3303" t="str">
        <f t="shared" si="310"/>
        <v>theater</v>
      </c>
      <c r="R3303" t="str">
        <f t="shared" si="311"/>
        <v>plays</v>
      </c>
      <c r="S3303" s="9">
        <f t="shared" si="308"/>
        <v>42538.735833333332</v>
      </c>
      <c r="T3303" s="9">
        <f t="shared" si="3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7">
        <f t="shared" si="307"/>
        <v>173.7</v>
      </c>
      <c r="Q3304" t="str">
        <f t="shared" si="310"/>
        <v>theater</v>
      </c>
      <c r="R3304" t="str">
        <f t="shared" si="311"/>
        <v>plays</v>
      </c>
      <c r="S3304" s="9">
        <f t="shared" si="308"/>
        <v>42681.35157407407</v>
      </c>
      <c r="T3304" s="9">
        <f t="shared" si="3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07"/>
        <v>59.6</v>
      </c>
      <c r="Q3305" t="str">
        <f t="shared" si="310"/>
        <v>theater</v>
      </c>
      <c r="R3305" t="str">
        <f t="shared" si="311"/>
        <v>plays</v>
      </c>
      <c r="S3305" s="9">
        <f t="shared" si="308"/>
        <v>42056.65143518518</v>
      </c>
      <c r="T3305" s="9">
        <f t="shared" si="3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7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8"/>
        <v>42696.624444444446</v>
      </c>
      <c r="T3306" s="9">
        <f t="shared" si="3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9">
        <f t="shared" si="308"/>
        <v>42186.855879629627</v>
      </c>
      <c r="T3307" s="9">
        <f t="shared" si="30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7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8"/>
        <v>42493.219236111108</v>
      </c>
      <c r="T3308" s="9">
        <f t="shared" si="3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8"/>
        <v>42475.057164351849</v>
      </c>
      <c r="T3309" s="9">
        <f t="shared" si="3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7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8"/>
        <v>42452.876909722225</v>
      </c>
      <c r="T3310" s="9">
        <f t="shared" si="3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07"/>
        <v>18</v>
      </c>
      <c r="Q3311" t="str">
        <f t="shared" si="310"/>
        <v>theater</v>
      </c>
      <c r="R3311" t="str">
        <f t="shared" si="311"/>
        <v>plays</v>
      </c>
      <c r="S3311" s="9">
        <f t="shared" si="308"/>
        <v>42628.650208333333</v>
      </c>
      <c r="T3311" s="9">
        <f t="shared" si="3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8"/>
        <v>42253.928530092591</v>
      </c>
      <c r="T3312" s="9">
        <f t="shared" si="3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8"/>
        <v>42264.29178240741</v>
      </c>
      <c r="T3313" s="9">
        <f t="shared" si="3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7">
        <f t="shared" si="307"/>
        <v>61</v>
      </c>
      <c r="Q3314" t="str">
        <f t="shared" si="310"/>
        <v>theater</v>
      </c>
      <c r="R3314" t="str">
        <f t="shared" si="311"/>
        <v>plays</v>
      </c>
      <c r="S3314" s="9">
        <f t="shared" si="308"/>
        <v>42664.809560185182</v>
      </c>
      <c r="T3314" s="9">
        <f t="shared" si="3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7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8"/>
        <v>42382.244409722218</v>
      </c>
      <c r="T3315" s="9">
        <f t="shared" si="3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8"/>
        <v>42105.267488425925</v>
      </c>
      <c r="T3316" s="9">
        <f t="shared" si="3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8"/>
        <v>42466.303715277776</v>
      </c>
      <c r="T3317" s="9">
        <f t="shared" si="309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8"/>
        <v>41826.871238425927</v>
      </c>
      <c r="T3318" s="9">
        <f t="shared" si="309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8"/>
        <v>42499.039629629631</v>
      </c>
      <c r="T3319" s="9">
        <f t="shared" si="309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07"/>
        <v>78.5</v>
      </c>
      <c r="Q3320" t="str">
        <f t="shared" si="310"/>
        <v>theater</v>
      </c>
      <c r="R3320" t="str">
        <f t="shared" si="311"/>
        <v>plays</v>
      </c>
      <c r="S3320" s="9">
        <f t="shared" si="308"/>
        <v>42431.302002314813</v>
      </c>
      <c r="T3320" s="9">
        <f t="shared" si="30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10"/>
        <v>theater</v>
      </c>
      <c r="R3321" t="str">
        <f t="shared" si="311"/>
        <v>plays</v>
      </c>
      <c r="S3321" s="9">
        <f t="shared" si="308"/>
        <v>41990.585486111115</v>
      </c>
      <c r="T3321" s="9">
        <f t="shared" si="3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8"/>
        <v>42513.045798611114</v>
      </c>
      <c r="T3322" s="9">
        <f t="shared" si="30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8"/>
        <v>41914.100289351853</v>
      </c>
      <c r="T3323" s="9">
        <f t="shared" si="3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8"/>
        <v>42521.010370370372</v>
      </c>
      <c r="T3324" s="9">
        <f t="shared" si="30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7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8"/>
        <v>42608.36583333333</v>
      </c>
      <c r="T3325" s="9">
        <f t="shared" si="30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7">
        <f t="shared" si="307"/>
        <v>152.5</v>
      </c>
      <c r="Q3326" t="str">
        <f t="shared" si="310"/>
        <v>theater</v>
      </c>
      <c r="R3326" t="str">
        <f t="shared" si="311"/>
        <v>plays</v>
      </c>
      <c r="S3326" s="9">
        <f t="shared" si="308"/>
        <v>42512.58321759259</v>
      </c>
      <c r="T3326" s="9">
        <f t="shared" si="3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07"/>
        <v>30</v>
      </c>
      <c r="Q3327" t="str">
        <f t="shared" si="310"/>
        <v>theater</v>
      </c>
      <c r="R3327" t="str">
        <f t="shared" si="311"/>
        <v>plays</v>
      </c>
      <c r="S3327" s="9">
        <f t="shared" si="308"/>
        <v>42064.785613425927</v>
      </c>
      <c r="T3327" s="9">
        <f t="shared" si="3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8"/>
        <v>42041.714178240742</v>
      </c>
      <c r="T3328" s="9">
        <f t="shared" si="3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8"/>
        <v>42468.374606481477</v>
      </c>
      <c r="T3329" s="9">
        <f t="shared" si="3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(Pledged/Goal)*100</f>
        <v>146.38888888888889</v>
      </c>
      <c r="P3330" s="7">
        <f t="shared" ref="P3330:P3393" si="313">_xlfn.IFNA(IF(IFERROR((Pledged/BackersCount), 0) = 0, VALUE("0"), (Pledged/BackersCount) ), 0)</f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4">(LaunchedAt/86400) + DATE(1970, 1, 1)</f>
        <v>41822.57503472222</v>
      </c>
      <c r="T3330" s="9">
        <f t="shared" ref="T3330:T3393" si="315">(Deadline/86400) + DATE(1970, 1, 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116.8</v>
      </c>
      <c r="P3331" s="7">
        <f t="shared" si="313"/>
        <v>44.92307692307692</v>
      </c>
      <c r="Q3331" t="str">
        <f t="shared" si="310"/>
        <v>theater</v>
      </c>
      <c r="R3331" t="str">
        <f t="shared" si="311"/>
        <v>plays</v>
      </c>
      <c r="S3331" s="9">
        <f t="shared" si="314"/>
        <v>41837.323009259257</v>
      </c>
      <c r="T3331" s="9">
        <f t="shared" si="315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si="313"/>
        <v>23.10144927536232</v>
      </c>
      <c r="Q3332" t="str">
        <f t="shared" ref="Q3332:Q3395" si="316">LEFT(N3332, (SEARCH("/", N3332)-1))</f>
        <v>theater</v>
      </c>
      <c r="R3332" t="str">
        <f t="shared" ref="R3332:R3395" si="317">RIGHT(N3332,(LEN(N3332) - SEARCH("/",N3332)))</f>
        <v>plays</v>
      </c>
      <c r="S3332" s="9">
        <f t="shared" si="314"/>
        <v>42065.887361111112</v>
      </c>
      <c r="T3332" s="9">
        <f t="shared" si="3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4"/>
        <v>42248.697754629626</v>
      </c>
      <c r="T3333" s="9">
        <f t="shared" si="3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4"/>
        <v>41809.860300925924</v>
      </c>
      <c r="T3334" s="9">
        <f t="shared" si="3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7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4"/>
        <v>42148.676851851851</v>
      </c>
      <c r="T3335" s="9">
        <f t="shared" si="3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4"/>
        <v>42185.521087962959</v>
      </c>
      <c r="T3336" s="9">
        <f t="shared" si="3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4"/>
        <v>41827.674143518518</v>
      </c>
      <c r="T3337" s="9">
        <f t="shared" si="3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4"/>
        <v>42437.398680555554</v>
      </c>
      <c r="T3338" s="9">
        <f t="shared" si="3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4"/>
        <v>41901.282025462962</v>
      </c>
      <c r="T3339" s="9">
        <f t="shared" si="3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4"/>
        <v>42769.574999999997</v>
      </c>
      <c r="T3340" s="9">
        <f t="shared" si="3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7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4"/>
        <v>42549.665717592594</v>
      </c>
      <c r="T3341" s="9">
        <f t="shared" si="3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4"/>
        <v>42685.974004629628</v>
      </c>
      <c r="T3342" s="9">
        <f t="shared" si="3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4"/>
        <v>42510.798854166671</v>
      </c>
      <c r="T3343" s="9">
        <f t="shared" si="3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7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4"/>
        <v>42062.296412037038</v>
      </c>
      <c r="T3344" s="9">
        <f t="shared" si="3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7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4"/>
        <v>42452.916481481487</v>
      </c>
      <c r="T3345" s="9">
        <f t="shared" si="3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4"/>
        <v>41851.200150462959</v>
      </c>
      <c r="T3346" s="9">
        <f t="shared" si="3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6"/>
        <v>theater</v>
      </c>
      <c r="R3347" t="str">
        <f t="shared" si="317"/>
        <v>plays</v>
      </c>
      <c r="S3347" s="9">
        <f t="shared" si="314"/>
        <v>42053.106111111112</v>
      </c>
      <c r="T3347" s="9">
        <f t="shared" si="3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7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4"/>
        <v>42054.024421296301</v>
      </c>
      <c r="T3348" s="9">
        <f t="shared" si="3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7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4"/>
        <v>42484.551550925928</v>
      </c>
      <c r="T3349" s="9">
        <f t="shared" si="3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4"/>
        <v>42466.558796296296</v>
      </c>
      <c r="T3350" s="9">
        <f t="shared" si="3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4"/>
        <v>42513.110787037032</v>
      </c>
      <c r="T3351" s="9">
        <f t="shared" si="3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4"/>
        <v>42302.701516203699</v>
      </c>
      <c r="T3352" s="9">
        <f t="shared" si="3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4"/>
        <v>41806.395428240743</v>
      </c>
      <c r="T3353" s="9">
        <f t="shared" si="3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3"/>
        <v>76.8</v>
      </c>
      <c r="Q3354" t="str">
        <f t="shared" si="316"/>
        <v>theater</v>
      </c>
      <c r="R3354" t="str">
        <f t="shared" si="317"/>
        <v>plays</v>
      </c>
      <c r="S3354" s="9">
        <f t="shared" si="314"/>
        <v>42495.992800925931</v>
      </c>
      <c r="T3354" s="9">
        <f t="shared" si="3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4"/>
        <v>42479.432291666672</v>
      </c>
      <c r="T3355" s="9">
        <f t="shared" si="3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3"/>
        <v>55.6</v>
      </c>
      <c r="Q3356" t="str">
        <f t="shared" si="316"/>
        <v>theater</v>
      </c>
      <c r="R3356" t="str">
        <f t="shared" si="317"/>
        <v>plays</v>
      </c>
      <c r="S3356" s="9">
        <f t="shared" si="314"/>
        <v>42270.7269212963</v>
      </c>
      <c r="T3356" s="9">
        <f t="shared" si="3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4"/>
        <v>42489.619525462964</v>
      </c>
      <c r="T3357" s="9">
        <f t="shared" si="3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4"/>
        <v>42536.815648148149</v>
      </c>
      <c r="T3358" s="9">
        <f t="shared" si="3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4"/>
        <v>41822.417939814812</v>
      </c>
      <c r="T3359" s="9">
        <f t="shared" si="3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7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4"/>
        <v>41932.311099537037</v>
      </c>
      <c r="T3360" s="9">
        <f t="shared" si="3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4"/>
        <v>42746.057106481487</v>
      </c>
      <c r="T3361" s="9">
        <f t="shared" si="3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7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4"/>
        <v>42697.082673611112</v>
      </c>
      <c r="T3362" s="9">
        <f t="shared" si="3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7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4"/>
        <v>41866.025347222225</v>
      </c>
      <c r="T3363" s="9">
        <f t="shared" si="3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7">
        <f t="shared" si="313"/>
        <v>54.5</v>
      </c>
      <c r="Q3364" t="str">
        <f t="shared" si="316"/>
        <v>theater</v>
      </c>
      <c r="R3364" t="str">
        <f t="shared" si="317"/>
        <v>plays</v>
      </c>
      <c r="S3364" s="9">
        <f t="shared" si="314"/>
        <v>42056.091631944444</v>
      </c>
      <c r="T3364" s="9">
        <f t="shared" si="3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4"/>
        <v>41851.771354166667</v>
      </c>
      <c r="T3365" s="9">
        <f t="shared" si="3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7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4"/>
        <v>42422.977418981478</v>
      </c>
      <c r="T3366" s="9">
        <f t="shared" si="3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4"/>
        <v>42321.101759259254</v>
      </c>
      <c r="T3367" s="9">
        <f t="shared" si="315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4"/>
        <v>42107.067557870367</v>
      </c>
      <c r="T3368" s="9">
        <f t="shared" si="3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4"/>
        <v>42192.933958333335</v>
      </c>
      <c r="T3369" s="9">
        <f t="shared" si="3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7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4"/>
        <v>41969.199756944443</v>
      </c>
      <c r="T3370" s="9">
        <f t="shared" si="3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7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4"/>
        <v>42690.041435185187</v>
      </c>
      <c r="T3371" s="9">
        <f t="shared" si="3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4"/>
        <v>42690.334317129629</v>
      </c>
      <c r="T3372" s="9">
        <f t="shared" si="3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4"/>
        <v>42312.874594907407</v>
      </c>
      <c r="T3373" s="9">
        <f t="shared" si="3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7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4"/>
        <v>41855.548101851848</v>
      </c>
      <c r="T3374" s="9">
        <f t="shared" si="3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4"/>
        <v>42179.854629629626</v>
      </c>
      <c r="T3375" s="9">
        <f t="shared" si="3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7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4"/>
        <v>42275.731666666667</v>
      </c>
      <c r="T3376" s="9">
        <f t="shared" si="3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4"/>
        <v>41765.610798611109</v>
      </c>
      <c r="T3377" s="9">
        <f t="shared" si="3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7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4"/>
        <v>42059.701319444444</v>
      </c>
      <c r="T3378" s="9">
        <f t="shared" si="3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4"/>
        <v>42053.732627314814</v>
      </c>
      <c r="T3379" s="9">
        <f t="shared" si="3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4"/>
        <v>41858.355393518519</v>
      </c>
      <c r="T3380" s="9">
        <f t="shared" si="3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7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4"/>
        <v>42225.513888888891</v>
      </c>
      <c r="T3381" s="9">
        <f t="shared" si="3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4"/>
        <v>41937.953449074077</v>
      </c>
      <c r="T3382" s="9">
        <f t="shared" si="315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4"/>
        <v>42044.184988425928</v>
      </c>
      <c r="T3383" s="9">
        <f t="shared" si="3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7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4"/>
        <v>42559.431203703702</v>
      </c>
      <c r="T3384" s="9">
        <f t="shared" si="3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4"/>
        <v>42524.782638888893</v>
      </c>
      <c r="T3385" s="9">
        <f t="shared" si="3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7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4"/>
        <v>42292.087592592594</v>
      </c>
      <c r="T3386" s="9">
        <f t="shared" si="3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4"/>
        <v>41953.8675</v>
      </c>
      <c r="T3387" s="9">
        <f t="shared" si="3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4"/>
        <v>41946.644745370373</v>
      </c>
      <c r="T3388" s="9">
        <f t="shared" si="3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4"/>
        <v>41947.762592592597</v>
      </c>
      <c r="T3389" s="9">
        <f t="shared" si="3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3"/>
        <v>34.6</v>
      </c>
      <c r="Q3390" t="str">
        <f t="shared" si="316"/>
        <v>theater</v>
      </c>
      <c r="R3390" t="str">
        <f t="shared" si="317"/>
        <v>plays</v>
      </c>
      <c r="S3390" s="9">
        <f t="shared" si="314"/>
        <v>42143.461122685185</v>
      </c>
      <c r="T3390" s="9">
        <f t="shared" si="3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4"/>
        <v>42494.563449074078</v>
      </c>
      <c r="T3391" s="9">
        <f t="shared" si="3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4"/>
        <v>41815.774826388893</v>
      </c>
      <c r="T3392" s="9">
        <f t="shared" si="315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4"/>
        <v>41830.545694444445</v>
      </c>
      <c r="T3393" s="9">
        <f t="shared" si="315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(Pledged/Goal)*100</f>
        <v>100</v>
      </c>
      <c r="P3394" s="7">
        <f t="shared" ref="P3394:P3457" si="319">_xlfn.IFNA(IF(IFERROR((Pledged/BackersCount), 0) = 0, VALUE("0"), (Pledged/BackersCount) ), 0)</f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20">(LaunchedAt/86400) + DATE(1970, 1, 1)</f>
        <v>42446.845543981486</v>
      </c>
      <c r="T3394" s="9">
        <f t="shared" ref="T3394:T3457" si="321">(Deadline/86400) + DATE(1970, 1, 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105.80000000000001</v>
      </c>
      <c r="P3395" s="7">
        <f t="shared" si="319"/>
        <v>36.06818181818182</v>
      </c>
      <c r="Q3395" t="str">
        <f t="shared" si="316"/>
        <v>theater</v>
      </c>
      <c r="R3395" t="str">
        <f t="shared" si="317"/>
        <v>plays</v>
      </c>
      <c r="S3395" s="9">
        <f t="shared" si="320"/>
        <v>41923.921643518523</v>
      </c>
      <c r="T3395" s="9">
        <f t="shared" si="32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7">
        <f t="shared" si="319"/>
        <v>29</v>
      </c>
      <c r="Q3396" t="str">
        <f t="shared" ref="Q3396:Q3459" si="322">LEFT(N3396, (SEARCH("/", N3396)-1))</f>
        <v>theater</v>
      </c>
      <c r="R3396" t="str">
        <f t="shared" ref="R3396:R3459" si="323">RIGHT(N3396,(LEN(N3396) - SEARCH("/",N3396)))</f>
        <v>plays</v>
      </c>
      <c r="S3396" s="9">
        <f t="shared" si="320"/>
        <v>41817.59542824074</v>
      </c>
      <c r="T3396" s="9">
        <f t="shared" si="32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20"/>
        <v>42140.712314814809</v>
      </c>
      <c r="T3397" s="9">
        <f t="shared" si="32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20"/>
        <v>41764.446631944447</v>
      </c>
      <c r="T3398" s="9">
        <f t="shared" si="32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7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20"/>
        <v>42378.478344907402</v>
      </c>
      <c r="T3399" s="9">
        <f t="shared" si="32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7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20"/>
        <v>41941.752037037033</v>
      </c>
      <c r="T3400" s="9">
        <f t="shared" si="32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7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0"/>
        <v>42026.920428240745</v>
      </c>
      <c r="T3401" s="9">
        <f t="shared" si="32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0"/>
        <v>41834.953865740739</v>
      </c>
      <c r="T3402" s="9">
        <f t="shared" si="32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0"/>
        <v>42193.723912037036</v>
      </c>
      <c r="T3403" s="9">
        <f t="shared" si="32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7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0"/>
        <v>42290.61855324074</v>
      </c>
      <c r="T3404" s="9">
        <f t="shared" si="32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0"/>
        <v>42150.462083333332</v>
      </c>
      <c r="T3405" s="9">
        <f t="shared" si="32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0"/>
        <v>42152.503495370373</v>
      </c>
      <c r="T3406" s="9">
        <f t="shared" si="32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0"/>
        <v>42410.017199074078</v>
      </c>
      <c r="T3407" s="9">
        <f t="shared" si="32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7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0"/>
        <v>41791.492777777778</v>
      </c>
      <c r="T3408" s="9">
        <f t="shared" si="32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0"/>
        <v>41796.422326388885</v>
      </c>
      <c r="T3409" s="9">
        <f t="shared" si="32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0"/>
        <v>41808.991944444446</v>
      </c>
      <c r="T3410" s="9">
        <f t="shared" si="32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0"/>
        <v>42544.814328703702</v>
      </c>
      <c r="T3411" s="9">
        <f t="shared" si="32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19"/>
        <v>81.375</v>
      </c>
      <c r="Q3412" t="str">
        <f t="shared" si="322"/>
        <v>theater</v>
      </c>
      <c r="R3412" t="str">
        <f t="shared" si="323"/>
        <v>plays</v>
      </c>
      <c r="S3412" s="9">
        <f t="shared" si="320"/>
        <v>42500.041550925926</v>
      </c>
      <c r="T3412" s="9">
        <f t="shared" si="32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7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0"/>
        <v>42265.022824074069</v>
      </c>
      <c r="T3413" s="9">
        <f t="shared" si="32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0"/>
        <v>41879.959050925929</v>
      </c>
      <c r="T3414" s="9">
        <f t="shared" si="32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0"/>
        <v>42053.733078703706</v>
      </c>
      <c r="T3415" s="9">
        <f t="shared" si="32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7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0"/>
        <v>42675.832465277781</v>
      </c>
      <c r="T3416" s="9">
        <f t="shared" si="32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0"/>
        <v>42467.144166666665</v>
      </c>
      <c r="T3417" s="9">
        <f t="shared" si="32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0"/>
        <v>42089.412557870368</v>
      </c>
      <c r="T3418" s="9">
        <f t="shared" si="32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0"/>
        <v>41894.91375</v>
      </c>
      <c r="T3419" s="9">
        <f t="shared" si="321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0"/>
        <v>41752.83457175926</v>
      </c>
      <c r="T3420" s="9">
        <f t="shared" si="32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0"/>
        <v>42448.821585648147</v>
      </c>
      <c r="T3421" s="9">
        <f t="shared" si="32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0"/>
        <v>42405.090300925927</v>
      </c>
      <c r="T3422" s="9">
        <f t="shared" si="32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0"/>
        <v>42037.791238425925</v>
      </c>
      <c r="T3423" s="9">
        <f t="shared" si="32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0"/>
        <v>42323.562222222223</v>
      </c>
      <c r="T3424" s="9">
        <f t="shared" si="3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2"/>
        <v>theater</v>
      </c>
      <c r="R3425" t="str">
        <f t="shared" si="323"/>
        <v>plays</v>
      </c>
      <c r="S3425" s="9">
        <f t="shared" si="320"/>
        <v>42088.911354166667</v>
      </c>
      <c r="T3425" s="9">
        <f t="shared" si="3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7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0"/>
        <v>42018.676898148144</v>
      </c>
      <c r="T3426" s="9">
        <f t="shared" si="3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0"/>
        <v>41884.617314814815</v>
      </c>
      <c r="T3427" s="9">
        <f t="shared" si="3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0"/>
        <v>41884.056747685187</v>
      </c>
      <c r="T3428" s="9">
        <f t="shared" si="3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0"/>
        <v>41792.645277777774</v>
      </c>
      <c r="T3429" s="9">
        <f t="shared" si="3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7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0"/>
        <v>42038.720451388886</v>
      </c>
      <c r="T3430" s="9">
        <f t="shared" si="3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2"/>
        <v>theater</v>
      </c>
      <c r="R3431" t="str">
        <f t="shared" si="323"/>
        <v>plays</v>
      </c>
      <c r="S3431" s="9">
        <f t="shared" si="320"/>
        <v>42662.021539351852</v>
      </c>
      <c r="T3431" s="9">
        <f t="shared" si="3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0"/>
        <v>41820.945613425924</v>
      </c>
      <c r="T3432" s="9">
        <f t="shared" si="3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0"/>
        <v>41839.730937500004</v>
      </c>
      <c r="T3433" s="9">
        <f t="shared" si="3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0"/>
        <v>42380.581180555557</v>
      </c>
      <c r="T3434" s="9">
        <f t="shared" si="3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0"/>
        <v>41776.06313657407</v>
      </c>
      <c r="T3435" s="9">
        <f t="shared" si="3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7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0"/>
        <v>41800.380428240736</v>
      </c>
      <c r="T3436" s="9">
        <f t="shared" si="321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0"/>
        <v>42572.61681712963</v>
      </c>
      <c r="T3437" s="9">
        <f t="shared" si="3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7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0"/>
        <v>41851.541585648149</v>
      </c>
      <c r="T3438" s="9">
        <f t="shared" si="321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0"/>
        <v>42205.710879629631</v>
      </c>
      <c r="T3439" s="9">
        <f t="shared" si="3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0"/>
        <v>42100.927858796298</v>
      </c>
      <c r="T3440" s="9">
        <f t="shared" si="3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0"/>
        <v>42374.911226851851</v>
      </c>
      <c r="T3441" s="9">
        <f t="shared" si="3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0"/>
        <v>41809.12300925926</v>
      </c>
      <c r="T3442" s="9">
        <f t="shared" si="3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7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0"/>
        <v>42294.429641203707</v>
      </c>
      <c r="T3443" s="9">
        <f t="shared" si="3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2"/>
        <v>theater</v>
      </c>
      <c r="R3444" t="str">
        <f t="shared" si="323"/>
        <v>plays</v>
      </c>
      <c r="S3444" s="9">
        <f t="shared" si="320"/>
        <v>42124.841111111113</v>
      </c>
      <c r="T3444" s="9">
        <f t="shared" si="321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0"/>
        <v>41861.524837962963</v>
      </c>
      <c r="T3445" s="9">
        <f t="shared" si="3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2"/>
        <v>theater</v>
      </c>
      <c r="R3446" t="str">
        <f t="shared" si="323"/>
        <v>plays</v>
      </c>
      <c r="S3446" s="9">
        <f t="shared" si="320"/>
        <v>42521.291504629626</v>
      </c>
      <c r="T3446" s="9">
        <f t="shared" si="3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0"/>
        <v>42272.530509259261</v>
      </c>
      <c r="T3447" s="9">
        <f t="shared" si="3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19"/>
        <v>43.28</v>
      </c>
      <c r="Q3448" t="str">
        <f t="shared" si="322"/>
        <v>theater</v>
      </c>
      <c r="R3448" t="str">
        <f t="shared" si="323"/>
        <v>plays</v>
      </c>
      <c r="S3448" s="9">
        <f t="shared" si="320"/>
        <v>42016.832465277781</v>
      </c>
      <c r="T3448" s="9">
        <f t="shared" si="3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7">
        <f t="shared" si="319"/>
        <v>77</v>
      </c>
      <c r="Q3449" t="str">
        <f t="shared" si="322"/>
        <v>theater</v>
      </c>
      <c r="R3449" t="str">
        <f t="shared" si="323"/>
        <v>plays</v>
      </c>
      <c r="S3449" s="9">
        <f t="shared" si="320"/>
        <v>42402.889027777783</v>
      </c>
      <c r="T3449" s="9">
        <f t="shared" si="3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7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0"/>
        <v>41960.119085648148</v>
      </c>
      <c r="T3450" s="9">
        <f t="shared" si="32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19"/>
        <v>68.25</v>
      </c>
      <c r="Q3451" t="str">
        <f t="shared" si="322"/>
        <v>theater</v>
      </c>
      <c r="R3451" t="str">
        <f t="shared" si="323"/>
        <v>plays</v>
      </c>
      <c r="S3451" s="9">
        <f t="shared" si="320"/>
        <v>42532.052523148144</v>
      </c>
      <c r="T3451" s="9">
        <f t="shared" si="32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0"/>
        <v>42036.704525462963</v>
      </c>
      <c r="T3452" s="9">
        <f t="shared" si="32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7">
        <f t="shared" si="319"/>
        <v>41.125</v>
      </c>
      <c r="Q3453" t="str">
        <f t="shared" si="322"/>
        <v>theater</v>
      </c>
      <c r="R3453" t="str">
        <f t="shared" si="323"/>
        <v>plays</v>
      </c>
      <c r="S3453" s="9">
        <f t="shared" si="320"/>
        <v>42088.723692129628</v>
      </c>
      <c r="T3453" s="9">
        <f t="shared" si="32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0"/>
        <v>41820.639189814814</v>
      </c>
      <c r="T3454" s="9">
        <f t="shared" si="32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19"/>
        <v>27.5</v>
      </c>
      <c r="Q3455" t="str">
        <f t="shared" si="322"/>
        <v>theater</v>
      </c>
      <c r="R3455" t="str">
        <f t="shared" si="323"/>
        <v>plays</v>
      </c>
      <c r="S3455" s="9">
        <f t="shared" si="320"/>
        <v>42535.97865740741</v>
      </c>
      <c r="T3455" s="9">
        <f t="shared" si="32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0"/>
        <v>41821.698599537034</v>
      </c>
      <c r="T3456" s="9">
        <f t="shared" si="32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0"/>
        <v>42626.7503125</v>
      </c>
      <c r="T3457" s="9">
        <f t="shared" si="3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(Pledged/Goal)*100</f>
        <v>191.3</v>
      </c>
      <c r="P3458" s="7">
        <f t="shared" ref="P3458:P3521" si="325">_xlfn.IFNA(IF(IFERROR((Pledged/BackersCount), 0) = 0, VALUE("0"), (Pledged/BackersCount) ), 0)</f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6">(LaunchedAt/86400) + DATE(1970, 1, 1)</f>
        <v>41821.205636574072</v>
      </c>
      <c r="T3458" s="9">
        <f t="shared" ref="T3458:T3521" si="327">(Deadline/86400) + DATE(1970, 1, 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140.19999999999999</v>
      </c>
      <c r="P3459" s="7">
        <f t="shared" si="325"/>
        <v>50.981818181818184</v>
      </c>
      <c r="Q3459" t="str">
        <f t="shared" si="322"/>
        <v>theater</v>
      </c>
      <c r="R3459" t="str">
        <f t="shared" si="323"/>
        <v>plays</v>
      </c>
      <c r="S3459" s="9">
        <f t="shared" si="326"/>
        <v>42016.706678240742</v>
      </c>
      <c r="T3459" s="9">
        <f t="shared" si="32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si="325"/>
        <v>45.037037037037038</v>
      </c>
      <c r="Q3460" t="str">
        <f t="shared" ref="Q3460:Q3523" si="328">LEFT(N3460, (SEARCH("/", N3460)-1))</f>
        <v>theater</v>
      </c>
      <c r="R3460" t="str">
        <f t="shared" ref="R3460:R3523" si="329">RIGHT(N3460,(LEN(N3460) - SEARCH("/",N3460)))</f>
        <v>plays</v>
      </c>
      <c r="S3460" s="9">
        <f t="shared" si="326"/>
        <v>42011.202581018515</v>
      </c>
      <c r="T3460" s="9">
        <f t="shared" si="32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6"/>
        <v>42480.479861111111</v>
      </c>
      <c r="T3461" s="9">
        <f t="shared" si="32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8"/>
        <v>theater</v>
      </c>
      <c r="R3462" t="str">
        <f t="shared" si="329"/>
        <v>plays</v>
      </c>
      <c r="S3462" s="9">
        <f t="shared" si="326"/>
        <v>41852.527222222227</v>
      </c>
      <c r="T3462" s="9">
        <f t="shared" si="327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6"/>
        <v>42643.632858796293</v>
      </c>
      <c r="T3463" s="9">
        <f t="shared" si="32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6"/>
        <v>42179.898472222223</v>
      </c>
      <c r="T3464" s="9">
        <f t="shared" si="32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7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6"/>
        <v>42612.918807870374</v>
      </c>
      <c r="T3465" s="9">
        <f t="shared" si="32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6"/>
        <v>42575.130057870367</v>
      </c>
      <c r="T3466" s="9">
        <f t="shared" si="32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6"/>
        <v>42200.625833333332</v>
      </c>
      <c r="T3467" s="9">
        <f t="shared" si="32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6"/>
        <v>42420.019097222219</v>
      </c>
      <c r="T3468" s="9">
        <f t="shared" si="32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6"/>
        <v>42053.671666666662</v>
      </c>
      <c r="T3469" s="9">
        <f t="shared" si="32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6"/>
        <v>42605.765381944446</v>
      </c>
      <c r="T3470" s="9">
        <f t="shared" si="32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6"/>
        <v>42458.641724537039</v>
      </c>
      <c r="T3471" s="9">
        <f t="shared" si="32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6"/>
        <v>42529.022013888884</v>
      </c>
      <c r="T3472" s="9">
        <f t="shared" si="32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6"/>
        <v>41841.820486111115</v>
      </c>
      <c r="T3473" s="9">
        <f t="shared" si="32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6"/>
        <v>41928.170497685183</v>
      </c>
      <c r="T3474" s="9">
        <f t="shared" si="32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6"/>
        <v>42062.834444444445</v>
      </c>
      <c r="T3475" s="9">
        <f t="shared" si="32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6"/>
        <v>42541.501516203702</v>
      </c>
      <c r="T3476" s="9">
        <f t="shared" si="32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5"/>
        <v>20</v>
      </c>
      <c r="Q3477" t="str">
        <f t="shared" si="328"/>
        <v>theater</v>
      </c>
      <c r="R3477" t="str">
        <f t="shared" si="329"/>
        <v>plays</v>
      </c>
      <c r="S3477" s="9">
        <f t="shared" si="326"/>
        <v>41918.880833333329</v>
      </c>
      <c r="T3477" s="9">
        <f t="shared" si="32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8"/>
        <v>theater</v>
      </c>
      <c r="R3478" t="str">
        <f t="shared" si="329"/>
        <v>plays</v>
      </c>
      <c r="S3478" s="9">
        <f t="shared" si="326"/>
        <v>41921.279976851853</v>
      </c>
      <c r="T3478" s="9">
        <f t="shared" si="32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6"/>
        <v>42128.736608796295</v>
      </c>
      <c r="T3479" s="9">
        <f t="shared" si="32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7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6"/>
        <v>42053.916921296295</v>
      </c>
      <c r="T3480" s="9">
        <f t="shared" si="32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7">
        <f t="shared" si="325"/>
        <v>34.25</v>
      </c>
      <c r="Q3481" t="str">
        <f t="shared" si="328"/>
        <v>theater</v>
      </c>
      <c r="R3481" t="str">
        <f t="shared" si="329"/>
        <v>plays</v>
      </c>
      <c r="S3481" s="9">
        <f t="shared" si="326"/>
        <v>41781.855092592596</v>
      </c>
      <c r="T3481" s="9">
        <f t="shared" si="327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6"/>
        <v>42171.317442129628</v>
      </c>
      <c r="T3482" s="9">
        <f t="shared" si="32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6"/>
        <v>41989.247546296298</v>
      </c>
      <c r="T3483" s="9">
        <f t="shared" si="327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5"/>
        <v>51.875</v>
      </c>
      <c r="Q3484" t="str">
        <f t="shared" si="328"/>
        <v>theater</v>
      </c>
      <c r="R3484" t="str">
        <f t="shared" si="329"/>
        <v>plays</v>
      </c>
      <c r="S3484" s="9">
        <f t="shared" si="326"/>
        <v>41796.771597222221</v>
      </c>
      <c r="T3484" s="9">
        <f t="shared" si="32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7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6"/>
        <v>41793.668761574074</v>
      </c>
      <c r="T3485" s="9">
        <f t="shared" si="32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7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6"/>
        <v>42506.760405092587</v>
      </c>
      <c r="T3486" s="9">
        <f t="shared" si="32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6"/>
        <v>42372.693055555559</v>
      </c>
      <c r="T3487" s="9">
        <f t="shared" si="32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7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6"/>
        <v>42126.87501157407</v>
      </c>
      <c r="T3488" s="9">
        <f t="shared" si="32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7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6"/>
        <v>42149.940416666665</v>
      </c>
      <c r="T3489" s="9">
        <f t="shared" si="32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6"/>
        <v>42087.768055555556</v>
      </c>
      <c r="T3490" s="9">
        <f t="shared" si="32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6"/>
        <v>41753.635775462964</v>
      </c>
      <c r="T3491" s="9">
        <f t="shared" si="32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7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6"/>
        <v>42443.802361111113</v>
      </c>
      <c r="T3492" s="9">
        <f t="shared" si="32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7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6"/>
        <v>42121.249814814815</v>
      </c>
      <c r="T3493" s="9">
        <f t="shared" si="32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6"/>
        <v>42268.009224537032</v>
      </c>
      <c r="T3494" s="9">
        <f t="shared" si="32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6"/>
        <v>41848.866157407407</v>
      </c>
      <c r="T3495" s="9">
        <f t="shared" si="32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6"/>
        <v>42689.214988425927</v>
      </c>
      <c r="T3496" s="9">
        <f t="shared" si="32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6"/>
        <v>41915.762835648144</v>
      </c>
      <c r="T3497" s="9">
        <f t="shared" si="32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6"/>
        <v>42584.846828703703</v>
      </c>
      <c r="T3498" s="9">
        <f t="shared" si="32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6"/>
        <v>42511.741944444446</v>
      </c>
      <c r="T3499" s="9">
        <f t="shared" si="32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6"/>
        <v>42459.15861111111</v>
      </c>
      <c r="T3500" s="9">
        <f t="shared" si="32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6"/>
        <v>42132.036168981482</v>
      </c>
      <c r="T3501" s="9">
        <f t="shared" si="32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6"/>
        <v>42419.919421296298</v>
      </c>
      <c r="T3502" s="9">
        <f t="shared" si="32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7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6"/>
        <v>42233.763831018514</v>
      </c>
      <c r="T3503" s="9">
        <f t="shared" si="32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5"/>
        <v>136</v>
      </c>
      <c r="Q3504" t="str">
        <f t="shared" si="328"/>
        <v>theater</v>
      </c>
      <c r="R3504" t="str">
        <f t="shared" si="329"/>
        <v>plays</v>
      </c>
      <c r="S3504" s="9">
        <f t="shared" si="326"/>
        <v>42430.839398148149</v>
      </c>
      <c r="T3504" s="9">
        <f t="shared" si="32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7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6"/>
        <v>42545.478333333333</v>
      </c>
      <c r="T3505" s="9">
        <f t="shared" si="32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8"/>
        <v>theater</v>
      </c>
      <c r="R3506" t="str">
        <f t="shared" si="329"/>
        <v>plays</v>
      </c>
      <c r="S3506" s="9">
        <f t="shared" si="326"/>
        <v>42297.748738425929</v>
      </c>
      <c r="T3506" s="9">
        <f t="shared" si="32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6"/>
        <v>41760.935706018521</v>
      </c>
      <c r="T3507" s="9">
        <f t="shared" si="32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7">
        <f t="shared" si="325"/>
        <v>105</v>
      </c>
      <c r="Q3508" t="str">
        <f t="shared" si="328"/>
        <v>theater</v>
      </c>
      <c r="R3508" t="str">
        <f t="shared" si="329"/>
        <v>plays</v>
      </c>
      <c r="S3508" s="9">
        <f t="shared" si="326"/>
        <v>41829.734259259261</v>
      </c>
      <c r="T3508" s="9">
        <f t="shared" si="32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5"/>
        <v>145</v>
      </c>
      <c r="Q3509" t="str">
        <f t="shared" si="328"/>
        <v>theater</v>
      </c>
      <c r="R3509" t="str">
        <f t="shared" si="329"/>
        <v>plays</v>
      </c>
      <c r="S3509" s="9">
        <f t="shared" si="326"/>
        <v>42491.92288194444</v>
      </c>
      <c r="T3509" s="9">
        <f t="shared" si="32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8"/>
        <v>theater</v>
      </c>
      <c r="R3510" t="str">
        <f t="shared" si="329"/>
        <v>plays</v>
      </c>
      <c r="S3510" s="9">
        <f t="shared" si="326"/>
        <v>42477.729780092588</v>
      </c>
      <c r="T3510" s="9">
        <f t="shared" si="32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6"/>
        <v>41950.859560185185</v>
      </c>
      <c r="T3511" s="9">
        <f t="shared" si="32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6"/>
        <v>41802.62090277778</v>
      </c>
      <c r="T3512" s="9">
        <f t="shared" si="32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6"/>
        <v>41927.873784722222</v>
      </c>
      <c r="T3513" s="9">
        <f t="shared" si="32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6"/>
        <v>42057.536944444444</v>
      </c>
      <c r="T3514" s="9">
        <f t="shared" si="32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6"/>
        <v>41781.096203703702</v>
      </c>
      <c r="T3515" s="9">
        <f t="shared" si="32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7">
        <f t="shared" si="325"/>
        <v>55</v>
      </c>
      <c r="Q3516" t="str">
        <f t="shared" si="328"/>
        <v>theater</v>
      </c>
      <c r="R3516" t="str">
        <f t="shared" si="329"/>
        <v>plays</v>
      </c>
      <c r="S3516" s="9">
        <f t="shared" si="326"/>
        <v>42020.846666666665</v>
      </c>
      <c r="T3516" s="9">
        <f t="shared" si="32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6"/>
        <v>42125.772812499999</v>
      </c>
      <c r="T3517" s="9">
        <f t="shared" si="32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6"/>
        <v>41856.010069444441</v>
      </c>
      <c r="T3518" s="9">
        <f t="shared" si="327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6"/>
        <v>41794.817523148144</v>
      </c>
      <c r="T3519" s="9">
        <f t="shared" si="327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7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6"/>
        <v>41893.783553240741</v>
      </c>
      <c r="T3520" s="9">
        <f t="shared" si="327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7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6"/>
        <v>42037.598958333328</v>
      </c>
      <c r="T3521" s="9">
        <f t="shared" si="327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(Pledged/Goal)*100</f>
        <v>100.75</v>
      </c>
      <c r="P3522" s="7">
        <f t="shared" ref="P3522:P3585" si="331">_xlfn.IFNA(IF(IFERROR((Pledged/BackersCount), 0) = 0, VALUE("0"), (Pledged/BackersCount) ), 0)</f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2">(LaunchedAt/86400) + DATE(1970, 1, 1)</f>
        <v>42227.824212962965</v>
      </c>
      <c r="T3522" s="9">
        <f t="shared" ref="T3522:T3585" si="333">(Deadline/86400) + DATE(1970, 1, 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169.42857142857144</v>
      </c>
      <c r="P3523" s="7">
        <f t="shared" si="331"/>
        <v>45.615384615384613</v>
      </c>
      <c r="Q3523" t="str">
        <f t="shared" si="328"/>
        <v>theater</v>
      </c>
      <c r="R3523" t="str">
        <f t="shared" si="329"/>
        <v>plays</v>
      </c>
      <c r="S3523" s="9">
        <f t="shared" si="332"/>
        <v>41881.361342592594</v>
      </c>
      <c r="T3523" s="9">
        <f t="shared" si="33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ref="Q3524:Q3587" si="334">LEFT(N3524, (SEARCH("/", N3524)-1))</f>
        <v>theater</v>
      </c>
      <c r="R3524" t="str">
        <f t="shared" ref="R3524:R3587" si="335">RIGHT(N3524,(LEN(N3524) - SEARCH("/",N3524)))</f>
        <v>plays</v>
      </c>
      <c r="S3524" s="9">
        <f t="shared" si="332"/>
        <v>42234.789884259255</v>
      </c>
      <c r="T3524" s="9">
        <f t="shared" si="33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2"/>
        <v>42581.397546296299</v>
      </c>
      <c r="T3525" s="9">
        <f t="shared" si="33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2"/>
        <v>41880.76357638889</v>
      </c>
      <c r="T3526" s="9">
        <f t="shared" si="33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2"/>
        <v>42214.6956712963</v>
      </c>
      <c r="T3527" s="9">
        <f t="shared" si="33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4"/>
        <v>theater</v>
      </c>
      <c r="R3528" t="str">
        <f t="shared" si="335"/>
        <v>plays</v>
      </c>
      <c r="S3528" s="9">
        <f t="shared" si="332"/>
        <v>42460.335312499999</v>
      </c>
      <c r="T3528" s="9">
        <f t="shared" si="33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7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2"/>
        <v>42167.023206018523</v>
      </c>
      <c r="T3529" s="9">
        <f t="shared" si="33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7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2"/>
        <v>42733.50136574074</v>
      </c>
      <c r="T3530" s="9">
        <f t="shared" si="33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2"/>
        <v>42177.761782407411</v>
      </c>
      <c r="T3531" s="9">
        <f t="shared" si="33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4"/>
        <v>theater</v>
      </c>
      <c r="R3532" t="str">
        <f t="shared" si="335"/>
        <v>plays</v>
      </c>
      <c r="S3532" s="9">
        <f t="shared" si="332"/>
        <v>42442.623344907406</v>
      </c>
      <c r="T3532" s="9">
        <f t="shared" si="3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2"/>
        <v>42521.654328703706</v>
      </c>
      <c r="T3533" s="9">
        <f t="shared" si="33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7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2"/>
        <v>41884.599849537037</v>
      </c>
      <c r="T3534" s="9">
        <f t="shared" si="33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1"/>
        <v>78.875</v>
      </c>
      <c r="Q3535" t="str">
        <f t="shared" si="334"/>
        <v>theater</v>
      </c>
      <c r="R3535" t="str">
        <f t="shared" si="335"/>
        <v>plays</v>
      </c>
      <c r="S3535" s="9">
        <f t="shared" si="332"/>
        <v>42289.761192129634</v>
      </c>
      <c r="T3535" s="9">
        <f t="shared" si="33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7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2"/>
        <v>42243.6252662037</v>
      </c>
      <c r="T3536" s="9">
        <f t="shared" si="33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2"/>
        <v>42248.640162037038</v>
      </c>
      <c r="T3537" s="9">
        <f t="shared" si="33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2"/>
        <v>42328.727141203708</v>
      </c>
      <c r="T3538" s="9">
        <f t="shared" si="33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1"/>
        <v>43.5</v>
      </c>
      <c r="Q3539" t="str">
        <f t="shared" si="334"/>
        <v>theater</v>
      </c>
      <c r="R3539" t="str">
        <f t="shared" si="335"/>
        <v>plays</v>
      </c>
      <c r="S3539" s="9">
        <f t="shared" si="332"/>
        <v>41923.354351851856</v>
      </c>
      <c r="T3539" s="9">
        <f t="shared" si="33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2"/>
        <v>42571.420601851853</v>
      </c>
      <c r="T3540" s="9">
        <f t="shared" si="33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7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2"/>
        <v>42600.756041666667</v>
      </c>
      <c r="T3541" s="9">
        <f t="shared" si="33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4"/>
        <v>theater</v>
      </c>
      <c r="R3542" t="str">
        <f t="shared" si="335"/>
        <v>plays</v>
      </c>
      <c r="S3542" s="9">
        <f t="shared" si="332"/>
        <v>42517.003368055557</v>
      </c>
      <c r="T3542" s="9">
        <f t="shared" si="33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4"/>
        <v>theater</v>
      </c>
      <c r="R3543" t="str">
        <f t="shared" si="335"/>
        <v>plays</v>
      </c>
      <c r="S3543" s="9">
        <f t="shared" si="332"/>
        <v>42222.730034722219</v>
      </c>
      <c r="T3543" s="9">
        <f t="shared" si="33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2"/>
        <v>41829.599791666667</v>
      </c>
      <c r="T3544" s="9">
        <f t="shared" si="33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7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2"/>
        <v>42150.755312499998</v>
      </c>
      <c r="T3545" s="9">
        <f t="shared" si="33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2"/>
        <v>42040.831678240742</v>
      </c>
      <c r="T3546" s="9">
        <f t="shared" si="33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9">
        <f t="shared" si="332"/>
        <v>42075.807395833333</v>
      </c>
      <c r="T3547" s="9">
        <f t="shared" si="33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2"/>
        <v>42073.660694444443</v>
      </c>
      <c r="T3548" s="9">
        <f t="shared" si="33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7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2"/>
        <v>42480.078715277778</v>
      </c>
      <c r="T3549" s="9">
        <f t="shared" si="33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2"/>
        <v>42411.942291666666</v>
      </c>
      <c r="T3550" s="9">
        <f t="shared" si="33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2"/>
        <v>42223.394363425927</v>
      </c>
      <c r="T3551" s="9">
        <f t="shared" si="33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7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2"/>
        <v>42462.893495370372</v>
      </c>
      <c r="T3552" s="9">
        <f t="shared" si="33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1"/>
        <v>61.1</v>
      </c>
      <c r="Q3553" t="str">
        <f t="shared" si="334"/>
        <v>theater</v>
      </c>
      <c r="R3553" t="str">
        <f t="shared" si="335"/>
        <v>plays</v>
      </c>
      <c r="S3553" s="9">
        <f t="shared" si="332"/>
        <v>41753.515856481477</v>
      </c>
      <c r="T3553" s="9">
        <f t="shared" si="33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4"/>
        <v>theater</v>
      </c>
      <c r="R3554" t="str">
        <f t="shared" si="335"/>
        <v>plays</v>
      </c>
      <c r="S3554" s="9">
        <f t="shared" si="332"/>
        <v>41788.587083333332</v>
      </c>
      <c r="T3554" s="9">
        <f t="shared" si="33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7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2"/>
        <v>42196.028703703705</v>
      </c>
      <c r="T3555" s="9">
        <f t="shared" si="33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2"/>
        <v>42016.050451388888</v>
      </c>
      <c r="T3556" s="9">
        <f t="shared" si="33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2"/>
        <v>42661.442060185189</v>
      </c>
      <c r="T3557" s="9">
        <f t="shared" si="33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7">
        <f t="shared" si="331"/>
        <v>110.5</v>
      </c>
      <c r="Q3558" t="str">
        <f t="shared" si="334"/>
        <v>theater</v>
      </c>
      <c r="R3558" t="str">
        <f t="shared" si="335"/>
        <v>plays</v>
      </c>
      <c r="S3558" s="9">
        <f t="shared" si="332"/>
        <v>41808.649583333332</v>
      </c>
      <c r="T3558" s="9">
        <f t="shared" si="33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7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2"/>
        <v>41730.276747685188</v>
      </c>
      <c r="T3559" s="9">
        <f t="shared" si="33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2"/>
        <v>42139.816840277781</v>
      </c>
      <c r="T3560" s="9">
        <f t="shared" si="33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7">
        <f t="shared" si="331"/>
        <v>43.125</v>
      </c>
      <c r="Q3561" t="str">
        <f t="shared" si="334"/>
        <v>theater</v>
      </c>
      <c r="R3561" t="str">
        <f t="shared" si="335"/>
        <v>plays</v>
      </c>
      <c r="S3561" s="9">
        <f t="shared" si="332"/>
        <v>42194.096157407403</v>
      </c>
      <c r="T3561" s="9">
        <f t="shared" si="33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7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2"/>
        <v>42115.889652777776</v>
      </c>
      <c r="T3562" s="9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2"/>
        <v>42203.680300925931</v>
      </c>
      <c r="T3563" s="9">
        <f t="shared" si="33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2"/>
        <v>42433.761886574073</v>
      </c>
      <c r="T3564" s="9">
        <f t="shared" si="33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7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2"/>
        <v>42555.671944444446</v>
      </c>
      <c r="T3565" s="9">
        <f t="shared" si="33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7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2"/>
        <v>42236.623252314814</v>
      </c>
      <c r="T3566" s="9">
        <f t="shared" si="33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2"/>
        <v>41974.743148148147</v>
      </c>
      <c r="T3567" s="9">
        <f t="shared" si="33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7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2"/>
        <v>41997.507905092592</v>
      </c>
      <c r="T3568" s="9">
        <f t="shared" si="33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7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2"/>
        <v>42135.810694444444</v>
      </c>
      <c r="T3569" s="9">
        <f t="shared" si="33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7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2"/>
        <v>41869.740671296298</v>
      </c>
      <c r="T3570" s="9">
        <f t="shared" si="33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7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2"/>
        <v>41982.688611111109</v>
      </c>
      <c r="T3571" s="9">
        <f t="shared" si="33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2"/>
        <v>41976.331979166665</v>
      </c>
      <c r="T3572" s="9">
        <f t="shared" si="33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2"/>
        <v>41912.858946759261</v>
      </c>
      <c r="T3573" s="9">
        <f t="shared" si="33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2"/>
        <v>42146.570393518516</v>
      </c>
      <c r="T3574" s="9">
        <f t="shared" si="33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2"/>
        <v>41921.375532407408</v>
      </c>
      <c r="T3575" s="9">
        <f t="shared" si="33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2"/>
        <v>41926.942685185189</v>
      </c>
      <c r="T3576" s="9">
        <f t="shared" si="33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2"/>
        <v>42561.783877314811</v>
      </c>
      <c r="T3577" s="9">
        <f t="shared" si="33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4"/>
        <v>theater</v>
      </c>
      <c r="R3578" t="str">
        <f t="shared" si="335"/>
        <v>plays</v>
      </c>
      <c r="S3578" s="9">
        <f t="shared" si="332"/>
        <v>42649.54923611111</v>
      </c>
      <c r="T3578" s="9">
        <f t="shared" si="33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2"/>
        <v>42093.786840277782</v>
      </c>
      <c r="T3579" s="9">
        <f t="shared" si="33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2"/>
        <v>42460.733530092592</v>
      </c>
      <c r="T3580" s="9">
        <f t="shared" si="33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2"/>
        <v>42430.762222222227</v>
      </c>
      <c r="T3581" s="9">
        <f t="shared" si="33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2"/>
        <v>42026.176180555558</v>
      </c>
      <c r="T3582" s="9">
        <f t="shared" si="33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2"/>
        <v>41836.471180555556</v>
      </c>
      <c r="T3583" s="9">
        <f t="shared" si="33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2"/>
        <v>42451.095856481479</v>
      </c>
      <c r="T3584" s="9">
        <f t="shared" si="33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2"/>
        <v>42418.425983796296</v>
      </c>
      <c r="T3585" s="9">
        <f t="shared" si="33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(Pledged/Goal)*100</f>
        <v>115.5</v>
      </c>
      <c r="P3586" s="7">
        <f t="shared" ref="P3586:P3649" si="337">_xlfn.IFNA(IF(IFERROR((Pledged/BackersCount), 0) = 0, VALUE("0"), (Pledged/BackersCount) ), 0)</f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8">(LaunchedAt/86400) + DATE(1970, 1, 1)</f>
        <v>42168.316481481481</v>
      </c>
      <c r="T3586" s="9">
        <f t="shared" ref="T3586:T3649" si="339">(Deadline/86400) + DATE(1970, 1, 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119.11764705882352</v>
      </c>
      <c r="P3587" s="7">
        <f t="shared" si="337"/>
        <v>176.08695652173913</v>
      </c>
      <c r="Q3587" t="str">
        <f t="shared" si="334"/>
        <v>theater</v>
      </c>
      <c r="R3587" t="str">
        <f t="shared" si="335"/>
        <v>plays</v>
      </c>
      <c r="S3587" s="9">
        <f t="shared" si="338"/>
        <v>41964.716319444444</v>
      </c>
      <c r="T3587" s="9">
        <f t="shared" si="33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7">
        <f t="shared" si="337"/>
        <v>151.9814814814815</v>
      </c>
      <c r="Q3588" t="str">
        <f t="shared" ref="Q3588:Q3651" si="340">LEFT(N3588, (SEARCH("/", N3588)-1))</f>
        <v>theater</v>
      </c>
      <c r="R3588" t="str">
        <f t="shared" ref="R3588:R3651" si="341">RIGHT(N3588,(LEN(N3588) - SEARCH("/",N3588)))</f>
        <v>plays</v>
      </c>
      <c r="S3588" s="9">
        <f t="shared" si="338"/>
        <v>42576.697569444441</v>
      </c>
      <c r="T3588" s="9">
        <f t="shared" si="33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8"/>
        <v>42503.539976851855</v>
      </c>
      <c r="T3589" s="9">
        <f t="shared" si="33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7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8"/>
        <v>42101.828819444447</v>
      </c>
      <c r="T3590" s="9">
        <f t="shared" si="33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7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8"/>
        <v>42125.647534722222</v>
      </c>
      <c r="T3591" s="9">
        <f t="shared" si="33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7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8"/>
        <v>41902.333726851852</v>
      </c>
      <c r="T3592" s="9">
        <f t="shared" si="33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8"/>
        <v>42003.948425925926</v>
      </c>
      <c r="T3593" s="9">
        <f t="shared" si="33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8"/>
        <v>41988.829942129625</v>
      </c>
      <c r="T3594" s="9">
        <f t="shared" si="33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7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8"/>
        <v>41974.898599537039</v>
      </c>
      <c r="T3595" s="9">
        <f t="shared" si="33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7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8"/>
        <v>42592.066921296297</v>
      </c>
      <c r="T3596" s="9">
        <f t="shared" si="33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8"/>
        <v>42050.008368055554</v>
      </c>
      <c r="T3597" s="9">
        <f t="shared" si="33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7">
        <f t="shared" si="337"/>
        <v>79</v>
      </c>
      <c r="Q3598" t="str">
        <f t="shared" si="340"/>
        <v>theater</v>
      </c>
      <c r="R3598" t="str">
        <f t="shared" si="341"/>
        <v>plays</v>
      </c>
      <c r="S3598" s="9">
        <f t="shared" si="338"/>
        <v>41856.715069444443</v>
      </c>
      <c r="T3598" s="9">
        <f t="shared" si="33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7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8"/>
        <v>42417.585532407407</v>
      </c>
      <c r="T3599" s="9">
        <f t="shared" si="33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8"/>
        <v>41866.79886574074</v>
      </c>
      <c r="T3600" s="9">
        <f t="shared" si="33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8"/>
        <v>42220.79487268519</v>
      </c>
      <c r="T3601" s="9">
        <f t="shared" si="33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40"/>
        <v>theater</v>
      </c>
      <c r="R3602" t="str">
        <f t="shared" si="341"/>
        <v>plays</v>
      </c>
      <c r="S3602" s="9">
        <f t="shared" si="338"/>
        <v>42628.849120370374</v>
      </c>
      <c r="T3602" s="9">
        <f t="shared" si="33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7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8"/>
        <v>41990.99863425926</v>
      </c>
      <c r="T3603" s="9">
        <f t="shared" si="33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8"/>
        <v>42447.894432870366</v>
      </c>
      <c r="T3604" s="9">
        <f t="shared" si="33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8"/>
        <v>42283.864351851851</v>
      </c>
      <c r="T3605" s="9">
        <f t="shared" si="33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7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8"/>
        <v>42483.015694444446</v>
      </c>
      <c r="T3606" s="9">
        <f t="shared" si="33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8"/>
        <v>42383.793124999997</v>
      </c>
      <c r="T3607" s="9">
        <f t="shared" si="33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8"/>
        <v>42566.604826388888</v>
      </c>
      <c r="T3608" s="9">
        <f t="shared" si="33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7">
        <f t="shared" si="337"/>
        <v>29</v>
      </c>
      <c r="Q3609" t="str">
        <f t="shared" si="340"/>
        <v>theater</v>
      </c>
      <c r="R3609" t="str">
        <f t="shared" si="341"/>
        <v>plays</v>
      </c>
      <c r="S3609" s="9">
        <f t="shared" si="338"/>
        <v>42338.963912037041</v>
      </c>
      <c r="T3609" s="9">
        <f t="shared" si="33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8"/>
        <v>42506.709374999999</v>
      </c>
      <c r="T3610" s="9">
        <f t="shared" si="33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7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8"/>
        <v>42429.991724537038</v>
      </c>
      <c r="T3611" s="9">
        <f t="shared" si="33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8"/>
        <v>42203.432129629626</v>
      </c>
      <c r="T3612" s="9">
        <f t="shared" si="33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8"/>
        <v>42072.370381944449</v>
      </c>
      <c r="T3613" s="9">
        <f t="shared" si="33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8"/>
        <v>41789.726979166662</v>
      </c>
      <c r="T3614" s="9">
        <f t="shared" si="339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40"/>
        <v>theater</v>
      </c>
      <c r="R3615" t="str">
        <f t="shared" si="341"/>
        <v>plays</v>
      </c>
      <c r="S3615" s="9">
        <f t="shared" si="338"/>
        <v>41788.58997685185</v>
      </c>
      <c r="T3615" s="9">
        <f t="shared" si="33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8"/>
        <v>42144.041851851856</v>
      </c>
      <c r="T3616" s="9">
        <f t="shared" si="3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8"/>
        <v>42318.593703703707</v>
      </c>
      <c r="T3617" s="9">
        <f t="shared" si="3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8"/>
        <v>42052.949814814812</v>
      </c>
      <c r="T3618" s="9">
        <f t="shared" si="3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8"/>
        <v>42779.610289351855</v>
      </c>
      <c r="T3619" s="9">
        <f t="shared" si="3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8"/>
        <v>42128.627893518518</v>
      </c>
      <c r="T3620" s="9">
        <f t="shared" si="3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7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8"/>
        <v>42661.132245370369</v>
      </c>
      <c r="T3621" s="9">
        <f t="shared" si="3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8"/>
        <v>42037.938206018516</v>
      </c>
      <c r="T3622" s="9">
        <f t="shared" si="3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7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8"/>
        <v>42619.935694444444</v>
      </c>
      <c r="T3623" s="9">
        <f t="shared" si="3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8"/>
        <v>41877.221886574072</v>
      </c>
      <c r="T3624" s="9">
        <f t="shared" si="3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8"/>
        <v>41828.736921296295</v>
      </c>
      <c r="T3625" s="9">
        <f t="shared" si="3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7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8"/>
        <v>42545.774189814816</v>
      </c>
      <c r="T3626" s="9">
        <f t="shared" si="339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8"/>
        <v>42157.652511574073</v>
      </c>
      <c r="T3627" s="9">
        <f t="shared" si="3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7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8"/>
        <v>41846.667326388888</v>
      </c>
      <c r="T3628" s="9">
        <f t="shared" si="3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8"/>
        <v>42460.741747685184</v>
      </c>
      <c r="T3629" s="9">
        <f t="shared" si="3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t="str">
        <f t="shared" si="340"/>
        <v>theater</v>
      </c>
      <c r="R3630" t="str">
        <f t="shared" si="341"/>
        <v>musical</v>
      </c>
      <c r="S3630" s="9">
        <f t="shared" si="338"/>
        <v>42291.833287037036</v>
      </c>
      <c r="T3630" s="9">
        <f t="shared" si="3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7">
        <f t="shared" si="337"/>
        <v>1</v>
      </c>
      <c r="Q3631" t="str">
        <f t="shared" si="340"/>
        <v>theater</v>
      </c>
      <c r="R3631" t="str">
        <f t="shared" si="341"/>
        <v>musical</v>
      </c>
      <c r="S3631" s="9">
        <f t="shared" si="338"/>
        <v>42437.094490740739</v>
      </c>
      <c r="T3631" s="9">
        <f t="shared" si="3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7">
        <f t="shared" si="337"/>
        <v>1</v>
      </c>
      <c r="Q3632" t="str">
        <f t="shared" si="340"/>
        <v>theater</v>
      </c>
      <c r="R3632" t="str">
        <f t="shared" si="341"/>
        <v>musical</v>
      </c>
      <c r="S3632" s="9">
        <f t="shared" si="338"/>
        <v>41942.84710648148</v>
      </c>
      <c r="T3632" s="9">
        <f t="shared" si="33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7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8"/>
        <v>41880.753437499996</v>
      </c>
      <c r="T3633" s="9">
        <f t="shared" si="3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40"/>
        <v>theater</v>
      </c>
      <c r="R3634" t="str">
        <f t="shared" si="341"/>
        <v>musical</v>
      </c>
      <c r="S3634" s="9">
        <f t="shared" si="338"/>
        <v>41946.936909722222</v>
      </c>
      <c r="T3634" s="9">
        <f t="shared" si="33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7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8"/>
        <v>42649.623460648145</v>
      </c>
      <c r="T3635" s="9">
        <f t="shared" si="3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7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8"/>
        <v>42701.166365740741</v>
      </c>
      <c r="T3636" s="9">
        <f t="shared" si="3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8"/>
        <v>42450.88282407407</v>
      </c>
      <c r="T3637" s="9">
        <f t="shared" si="3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t="str">
        <f t="shared" si="340"/>
        <v>theater</v>
      </c>
      <c r="R3638" t="str">
        <f t="shared" si="341"/>
        <v>musical</v>
      </c>
      <c r="S3638" s="9">
        <f t="shared" si="338"/>
        <v>42226.694780092592</v>
      </c>
      <c r="T3638" s="9">
        <f t="shared" si="339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7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8"/>
        <v>41975.700636574074</v>
      </c>
      <c r="T3639" s="9">
        <f t="shared" si="33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7">
        <f t="shared" si="337"/>
        <v>108</v>
      </c>
      <c r="Q3640" t="str">
        <f t="shared" si="340"/>
        <v>theater</v>
      </c>
      <c r="R3640" t="str">
        <f t="shared" si="341"/>
        <v>musical</v>
      </c>
      <c r="S3640" s="9">
        <f t="shared" si="338"/>
        <v>42053.672824074078</v>
      </c>
      <c r="T3640" s="9">
        <f t="shared" si="33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7">
        <f t="shared" si="337"/>
        <v>1</v>
      </c>
      <c r="Q3641" t="str">
        <f t="shared" si="340"/>
        <v>theater</v>
      </c>
      <c r="R3641" t="str">
        <f t="shared" si="341"/>
        <v>musical</v>
      </c>
      <c r="S3641" s="9">
        <f t="shared" si="338"/>
        <v>42590.677152777775</v>
      </c>
      <c r="T3641" s="9">
        <f t="shared" si="33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7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8"/>
        <v>42104.781597222223</v>
      </c>
      <c r="T3642" s="9">
        <f t="shared" si="33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t="str">
        <f t="shared" si="340"/>
        <v>theater</v>
      </c>
      <c r="R3643" t="str">
        <f t="shared" si="341"/>
        <v>musical</v>
      </c>
      <c r="S3643" s="9">
        <f t="shared" si="338"/>
        <v>41899.627071759256</v>
      </c>
      <c r="T3643" s="9">
        <f t="shared" si="33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7">
        <f t="shared" si="337"/>
        <v>7.5</v>
      </c>
      <c r="Q3644" t="str">
        <f t="shared" si="340"/>
        <v>theater</v>
      </c>
      <c r="R3644" t="str">
        <f t="shared" si="341"/>
        <v>musical</v>
      </c>
      <c r="S3644" s="9">
        <f t="shared" si="338"/>
        <v>42297.816284722227</v>
      </c>
      <c r="T3644" s="9">
        <f t="shared" si="33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t="str">
        <f t="shared" si="340"/>
        <v>theater</v>
      </c>
      <c r="R3645" t="str">
        <f t="shared" si="341"/>
        <v>musical</v>
      </c>
      <c r="S3645" s="9">
        <f t="shared" si="338"/>
        <v>42285.143969907411</v>
      </c>
      <c r="T3645" s="9">
        <f t="shared" si="33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7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8"/>
        <v>42409.241747685184</v>
      </c>
      <c r="T3646" s="9">
        <f t="shared" si="33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7">
        <f t="shared" si="337"/>
        <v>1</v>
      </c>
      <c r="Q3647" t="str">
        <f t="shared" si="340"/>
        <v>theater</v>
      </c>
      <c r="R3647" t="str">
        <f t="shared" si="341"/>
        <v>musical</v>
      </c>
      <c r="S3647" s="9">
        <f t="shared" si="338"/>
        <v>42665.970347222217</v>
      </c>
      <c r="T3647" s="9">
        <f t="shared" si="33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7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8"/>
        <v>42140.421319444446</v>
      </c>
      <c r="T3648" s="9">
        <f t="shared" si="33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40"/>
        <v>theater</v>
      </c>
      <c r="R3649" t="str">
        <f t="shared" si="341"/>
        <v>musical</v>
      </c>
      <c r="S3649" s="9">
        <f t="shared" si="338"/>
        <v>42598.749155092592</v>
      </c>
      <c r="T3649" s="9">
        <f t="shared" si="33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(Pledged/Goal)*100</f>
        <v>100.38249999999999</v>
      </c>
      <c r="P3650" s="7">
        <f t="shared" ref="P3650:P3713" si="343">_xlfn.IFNA(IF(IFERROR((Pledged/BackersCount), 0) = 0, VALUE("0"), (Pledged/BackersCount) ), 0)</f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4">(LaunchedAt/86400) + DATE(1970, 1, 1)</f>
        <v>41887.292187500003</v>
      </c>
      <c r="T3650" s="9">
        <f t="shared" ref="T3650:T3713" si="345">(Deadline/86400) + DATE(1970, 1, 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104</v>
      </c>
      <c r="P3651" s="7">
        <f t="shared" si="343"/>
        <v>97.5</v>
      </c>
      <c r="Q3651" t="str">
        <f t="shared" si="340"/>
        <v>theater</v>
      </c>
      <c r="R3651" t="str">
        <f t="shared" si="341"/>
        <v>plays</v>
      </c>
      <c r="S3651" s="9">
        <f t="shared" si="344"/>
        <v>41780.712893518517</v>
      </c>
      <c r="T3651" s="9">
        <f t="shared" si="345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ref="Q3652:Q3715" si="346">LEFT(N3652, (SEARCH("/", N3652)-1))</f>
        <v>theater</v>
      </c>
      <c r="R3652" t="str">
        <f t="shared" ref="R3652:R3715" si="347">RIGHT(N3652,(LEN(N3652) - SEARCH("/",N3652)))</f>
        <v>plays</v>
      </c>
      <c r="S3652" s="9">
        <f t="shared" si="344"/>
        <v>42381.478981481487</v>
      </c>
      <c r="T3652" s="9">
        <f t="shared" si="34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4"/>
        <v>41828.646319444444</v>
      </c>
      <c r="T3653" s="9">
        <f t="shared" si="34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7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4"/>
        <v>42596.644699074073</v>
      </c>
      <c r="T3654" s="9">
        <f t="shared" si="34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7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4"/>
        <v>42191.363506944443</v>
      </c>
      <c r="T3655" s="9">
        <f t="shared" si="34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4"/>
        <v>42440.416504629626</v>
      </c>
      <c r="T3656" s="9">
        <f t="shared" si="34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4"/>
        <v>42173.803217592591</v>
      </c>
      <c r="T3657" s="9">
        <f t="shared" si="34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7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4"/>
        <v>42737.910138888888</v>
      </c>
      <c r="T3658" s="9">
        <f t="shared" si="34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3"/>
        <v>110.75</v>
      </c>
      <c r="Q3659" t="str">
        <f t="shared" si="346"/>
        <v>theater</v>
      </c>
      <c r="R3659" t="str">
        <f t="shared" si="347"/>
        <v>plays</v>
      </c>
      <c r="S3659" s="9">
        <f t="shared" si="344"/>
        <v>42499.629849537036</v>
      </c>
      <c r="T3659" s="9">
        <f t="shared" si="34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7">
        <f t="shared" si="343"/>
        <v>75.5</v>
      </c>
      <c r="Q3660" t="str">
        <f t="shared" si="346"/>
        <v>theater</v>
      </c>
      <c r="R3660" t="str">
        <f t="shared" si="347"/>
        <v>plays</v>
      </c>
      <c r="S3660" s="9">
        <f t="shared" si="344"/>
        <v>41775.858564814815</v>
      </c>
      <c r="T3660" s="9">
        <f t="shared" si="34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4"/>
        <v>42055.277199074073</v>
      </c>
      <c r="T3661" s="9">
        <f t="shared" si="34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4"/>
        <v>41971.881076388891</v>
      </c>
      <c r="T3662" s="9">
        <f t="shared" si="34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7">
        <f t="shared" si="343"/>
        <v>92.5</v>
      </c>
      <c r="Q3663" t="str">
        <f t="shared" si="346"/>
        <v>theater</v>
      </c>
      <c r="R3663" t="str">
        <f t="shared" si="347"/>
        <v>plays</v>
      </c>
      <c r="S3663" s="9">
        <f t="shared" si="344"/>
        <v>42447.896666666667</v>
      </c>
      <c r="T3663" s="9">
        <f t="shared" si="34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7">
        <f t="shared" si="343"/>
        <v>202.85</v>
      </c>
      <c r="Q3664" t="str">
        <f t="shared" si="346"/>
        <v>theater</v>
      </c>
      <c r="R3664" t="str">
        <f t="shared" si="347"/>
        <v>plays</v>
      </c>
      <c r="S3664" s="9">
        <f t="shared" si="344"/>
        <v>42064.220069444447</v>
      </c>
      <c r="T3664" s="9">
        <f t="shared" si="34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6"/>
        <v>theater</v>
      </c>
      <c r="R3665" t="str">
        <f t="shared" si="347"/>
        <v>plays</v>
      </c>
      <c r="S3665" s="9">
        <f t="shared" si="344"/>
        <v>42665.451736111107</v>
      </c>
      <c r="T3665" s="9">
        <f t="shared" si="34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4"/>
        <v>42523.248715277776</v>
      </c>
      <c r="T3666" s="9">
        <f t="shared" si="34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3"/>
        <v>51</v>
      </c>
      <c r="Q3667" t="str">
        <f t="shared" si="346"/>
        <v>theater</v>
      </c>
      <c r="R3667" t="str">
        <f t="shared" si="347"/>
        <v>plays</v>
      </c>
      <c r="S3667" s="9">
        <f t="shared" si="344"/>
        <v>42294.808124999996</v>
      </c>
      <c r="T3667" s="9">
        <f t="shared" si="34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4"/>
        <v>41822.90488425926</v>
      </c>
      <c r="T3668" s="9">
        <f t="shared" si="34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7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4"/>
        <v>42173.970127314809</v>
      </c>
      <c r="T3669" s="9">
        <f t="shared" si="345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7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4"/>
        <v>42185.556157407409</v>
      </c>
      <c r="T3670" s="9">
        <f t="shared" si="34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4"/>
        <v>42136.675196759257</v>
      </c>
      <c r="T3671" s="9">
        <f t="shared" si="34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4"/>
        <v>42142.514016203699</v>
      </c>
      <c r="T3672" s="9">
        <f t="shared" si="34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3"/>
        <v>88.25</v>
      </c>
      <c r="Q3673" t="str">
        <f t="shared" si="346"/>
        <v>theater</v>
      </c>
      <c r="R3673" t="str">
        <f t="shared" si="347"/>
        <v>plays</v>
      </c>
      <c r="S3673" s="9">
        <f t="shared" si="344"/>
        <v>41820.62809027778</v>
      </c>
      <c r="T3673" s="9">
        <f t="shared" si="34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7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4"/>
        <v>41878.946574074071</v>
      </c>
      <c r="T3674" s="9">
        <f t="shared" si="34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4"/>
        <v>41914.295104166667</v>
      </c>
      <c r="T3675" s="9">
        <f t="shared" si="34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4"/>
        <v>42556.873020833329</v>
      </c>
      <c r="T3676" s="9">
        <f t="shared" si="34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4"/>
        <v>42493.597013888888</v>
      </c>
      <c r="T3677" s="9">
        <f t="shared" si="34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3"/>
        <v>64.375</v>
      </c>
      <c r="Q3678" t="str">
        <f t="shared" si="346"/>
        <v>theater</v>
      </c>
      <c r="R3678" t="str">
        <f t="shared" si="347"/>
        <v>plays</v>
      </c>
      <c r="S3678" s="9">
        <f t="shared" si="344"/>
        <v>41876.815787037034</v>
      </c>
      <c r="T3678" s="9">
        <f t="shared" si="34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4"/>
        <v>41802.574282407411</v>
      </c>
      <c r="T3679" s="9">
        <f t="shared" si="34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7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4"/>
        <v>42120.531226851846</v>
      </c>
      <c r="T3680" s="9">
        <f t="shared" si="34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4"/>
        <v>41786.761354166665</v>
      </c>
      <c r="T3681" s="9">
        <f t="shared" si="34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3"/>
        <v>99.5</v>
      </c>
      <c r="Q3682" t="str">
        <f t="shared" si="346"/>
        <v>theater</v>
      </c>
      <c r="R3682" t="str">
        <f t="shared" si="347"/>
        <v>plays</v>
      </c>
      <c r="S3682" s="9">
        <f t="shared" si="344"/>
        <v>42627.454097222224</v>
      </c>
      <c r="T3682" s="9">
        <f t="shared" si="345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4"/>
        <v>42374.651504629626</v>
      </c>
      <c r="T3683" s="9">
        <f t="shared" si="34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4"/>
        <v>41772.685393518521</v>
      </c>
      <c r="T3684" s="9">
        <f t="shared" si="34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4"/>
        <v>42633.116851851853</v>
      </c>
      <c r="T3685" s="9">
        <f t="shared" si="34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4"/>
        <v>42219.180393518516</v>
      </c>
      <c r="T3686" s="9">
        <f t="shared" si="34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4"/>
        <v>41753.593275462961</v>
      </c>
      <c r="T3687" s="9">
        <f t="shared" si="34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7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4"/>
        <v>42230.662731481483</v>
      </c>
      <c r="T3688" s="9">
        <f t="shared" si="34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3"/>
        <v>200.49</v>
      </c>
      <c r="Q3689" t="str">
        <f t="shared" si="346"/>
        <v>theater</v>
      </c>
      <c r="R3689" t="str">
        <f t="shared" si="347"/>
        <v>plays</v>
      </c>
      <c r="S3689" s="9">
        <f t="shared" si="344"/>
        <v>41787.218229166669</v>
      </c>
      <c r="T3689" s="9">
        <f t="shared" si="34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7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4"/>
        <v>41829.787083333329</v>
      </c>
      <c r="T3690" s="9">
        <f t="shared" si="34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4"/>
        <v>42147.826840277776</v>
      </c>
      <c r="T3691" s="9">
        <f t="shared" si="34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4"/>
        <v>41940.598182870366</v>
      </c>
      <c r="T3692" s="9">
        <f t="shared" si="34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4"/>
        <v>42020.700567129628</v>
      </c>
      <c r="T3693" s="9">
        <f t="shared" si="34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4"/>
        <v>41891.96503472222</v>
      </c>
      <c r="T3694" s="9">
        <f t="shared" si="34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4"/>
        <v>42309.191307870366</v>
      </c>
      <c r="T3695" s="9">
        <f t="shared" si="34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4"/>
        <v>42490.133877314816</v>
      </c>
      <c r="T3696" s="9">
        <f t="shared" si="34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4"/>
        <v>41995.870486111111</v>
      </c>
      <c r="T3697" s="9">
        <f t="shared" si="34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4"/>
        <v>41988.617083333331</v>
      </c>
      <c r="T3698" s="9">
        <f t="shared" si="34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6"/>
        <v>theater</v>
      </c>
      <c r="R3699" t="str">
        <f t="shared" si="347"/>
        <v>plays</v>
      </c>
      <c r="S3699" s="9">
        <f t="shared" si="344"/>
        <v>42479.465833333335</v>
      </c>
      <c r="T3699" s="9">
        <f t="shared" si="34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4"/>
        <v>42401.806562500002</v>
      </c>
      <c r="T3700" s="9">
        <f t="shared" si="34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3"/>
        <v>63</v>
      </c>
      <c r="Q3701" t="str">
        <f t="shared" si="346"/>
        <v>theater</v>
      </c>
      <c r="R3701" t="str">
        <f t="shared" si="347"/>
        <v>plays</v>
      </c>
      <c r="S3701" s="9">
        <f t="shared" si="344"/>
        <v>41897.602037037039</v>
      </c>
      <c r="T3701" s="9">
        <f t="shared" si="34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4"/>
        <v>41882.585648148146</v>
      </c>
      <c r="T3702" s="9">
        <f t="shared" si="34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7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4"/>
        <v>42129.541585648149</v>
      </c>
      <c r="T3703" s="9">
        <f t="shared" si="34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7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4"/>
        <v>42524.53800925926</v>
      </c>
      <c r="T3704" s="9">
        <f t="shared" si="34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7">
        <f t="shared" si="343"/>
        <v>43.2</v>
      </c>
      <c r="Q3705" t="str">
        <f t="shared" si="346"/>
        <v>theater</v>
      </c>
      <c r="R3705" t="str">
        <f t="shared" si="347"/>
        <v>plays</v>
      </c>
      <c r="S3705" s="9">
        <f t="shared" si="344"/>
        <v>42556.504490740743</v>
      </c>
      <c r="T3705" s="9">
        <f t="shared" si="34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7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4"/>
        <v>42461.689745370371</v>
      </c>
      <c r="T3706" s="9">
        <f t="shared" si="34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4"/>
        <v>41792.542986111112</v>
      </c>
      <c r="T3707" s="9">
        <f t="shared" si="34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3"/>
        <v>140</v>
      </c>
      <c r="Q3708" t="str">
        <f t="shared" si="346"/>
        <v>theater</v>
      </c>
      <c r="R3708" t="str">
        <f t="shared" si="347"/>
        <v>plays</v>
      </c>
      <c r="S3708" s="9">
        <f t="shared" si="344"/>
        <v>41879.913761574076</v>
      </c>
      <c r="T3708" s="9">
        <f t="shared" si="34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4"/>
        <v>42552.048356481479</v>
      </c>
      <c r="T3709" s="9">
        <f t="shared" si="34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4"/>
        <v>41810.142199074078</v>
      </c>
      <c r="T3710" s="9">
        <f t="shared" si="345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4"/>
        <v>41785.707708333335</v>
      </c>
      <c r="T3711" s="9">
        <f t="shared" si="34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4"/>
        <v>42072.576249999998</v>
      </c>
      <c r="T3712" s="9">
        <f t="shared" si="34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7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4"/>
        <v>41779.724224537036</v>
      </c>
      <c r="T3713" s="9">
        <f t="shared" si="34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(Pledged/Goal)*100</f>
        <v>153.73333333333335</v>
      </c>
      <c r="P3714" s="7">
        <f t="shared" ref="P3714:P3777" si="349">_xlfn.IFNA(IF(IFERROR((Pledged/BackersCount), 0) = 0, VALUE("0"), (Pledged/BackersCount) ), 0)</f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50">(LaunchedAt/86400) + DATE(1970, 1, 1)</f>
        <v>42134.172071759254</v>
      </c>
      <c r="T3714" s="9">
        <f t="shared" ref="T3714:T3777" si="351">(Deadline/86400) + DATE(1970, 1, 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101.49999999999999</v>
      </c>
      <c r="P3715" s="7">
        <f t="shared" si="349"/>
        <v>106.84210526315789</v>
      </c>
      <c r="Q3715" t="str">
        <f t="shared" si="346"/>
        <v>theater</v>
      </c>
      <c r="R3715" t="str">
        <f t="shared" si="347"/>
        <v>plays</v>
      </c>
      <c r="S3715" s="9">
        <f t="shared" si="350"/>
        <v>42505.738032407404</v>
      </c>
      <c r="T3715" s="9">
        <f t="shared" si="35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7">
        <f t="shared" si="349"/>
        <v>105.51546391752578</v>
      </c>
      <c r="Q3716" t="str">
        <f t="shared" ref="Q3716:Q3779" si="352">LEFT(N3716, (SEARCH("/", N3716)-1))</f>
        <v>theater</v>
      </c>
      <c r="R3716" t="str">
        <f t="shared" ref="R3716:R3779" si="353">RIGHT(N3716,(LEN(N3716) - SEARCH("/",N3716)))</f>
        <v>plays</v>
      </c>
      <c r="S3716" s="9">
        <f t="shared" si="350"/>
        <v>42118.556331018517</v>
      </c>
      <c r="T3716" s="9">
        <f t="shared" si="35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50"/>
        <v>42036.995590277773</v>
      </c>
      <c r="T3717" s="9">
        <f t="shared" si="35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50"/>
        <v>42360.887835648144</v>
      </c>
      <c r="T3718" s="9">
        <f t="shared" si="35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49"/>
        <v>310</v>
      </c>
      <c r="Q3719" t="str">
        <f t="shared" si="352"/>
        <v>theater</v>
      </c>
      <c r="R3719" t="str">
        <f t="shared" si="353"/>
        <v>plays</v>
      </c>
      <c r="S3719" s="9">
        <f t="shared" si="350"/>
        <v>42102.866307870368</v>
      </c>
      <c r="T3719" s="9">
        <f t="shared" si="35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7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50"/>
        <v>42032.716145833328</v>
      </c>
      <c r="T3720" s="9">
        <f t="shared" si="35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2"/>
        <v>theater</v>
      </c>
      <c r="R3721" t="str">
        <f t="shared" si="353"/>
        <v>plays</v>
      </c>
      <c r="S3721" s="9">
        <f t="shared" si="350"/>
        <v>42147.729930555557</v>
      </c>
      <c r="T3721" s="9">
        <f t="shared" si="35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0"/>
        <v>42165.993125000001</v>
      </c>
      <c r="T3722" s="9">
        <f t="shared" si="35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0"/>
        <v>41927.936157407406</v>
      </c>
      <c r="T3723" s="9">
        <f t="shared" si="35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7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0"/>
        <v>42381.671840277777</v>
      </c>
      <c r="T3724" s="9">
        <f t="shared" si="35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0"/>
        <v>41943.753032407403</v>
      </c>
      <c r="T3725" s="9">
        <f t="shared" si="35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0"/>
        <v>42465.491435185184</v>
      </c>
      <c r="T3726" s="9">
        <f t="shared" si="35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2"/>
        <v>theater</v>
      </c>
      <c r="R3727" t="str">
        <f t="shared" si="353"/>
        <v>plays</v>
      </c>
      <c r="S3727" s="9">
        <f t="shared" si="350"/>
        <v>42401.945219907408</v>
      </c>
      <c r="T3727" s="9">
        <f t="shared" si="35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0"/>
        <v>42462.140868055554</v>
      </c>
      <c r="T3728" s="9">
        <f t="shared" si="35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0"/>
        <v>42632.348310185189</v>
      </c>
      <c r="T3729" s="9">
        <f t="shared" si="35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7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0"/>
        <v>42205.171018518522</v>
      </c>
      <c r="T3730" s="9">
        <f t="shared" si="35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7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0"/>
        <v>42041.205000000002</v>
      </c>
      <c r="T3731" s="9">
        <f t="shared" si="35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2"/>
        <v>theater</v>
      </c>
      <c r="R3732" t="str">
        <f t="shared" si="353"/>
        <v>plays</v>
      </c>
      <c r="S3732" s="9">
        <f t="shared" si="350"/>
        <v>42203.677766203706</v>
      </c>
      <c r="T3732" s="9">
        <f t="shared" si="35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7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0"/>
        <v>41983.752847222218</v>
      </c>
      <c r="T3733" s="9">
        <f t="shared" si="35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7">
        <f t="shared" si="349"/>
        <v>32.75</v>
      </c>
      <c r="Q3734" t="str">
        <f t="shared" si="352"/>
        <v>theater</v>
      </c>
      <c r="R3734" t="str">
        <f t="shared" si="353"/>
        <v>plays</v>
      </c>
      <c r="S3734" s="9">
        <f t="shared" si="350"/>
        <v>41968.677465277782</v>
      </c>
      <c r="T3734" s="9">
        <f t="shared" si="35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t="str">
        <f t="shared" si="352"/>
        <v>theater</v>
      </c>
      <c r="R3735" t="str">
        <f t="shared" si="353"/>
        <v>plays</v>
      </c>
      <c r="S3735" s="9">
        <f t="shared" si="350"/>
        <v>42103.024398148147</v>
      </c>
      <c r="T3735" s="9">
        <f t="shared" si="35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7">
        <f t="shared" si="349"/>
        <v>61</v>
      </c>
      <c r="Q3736" t="str">
        <f t="shared" si="352"/>
        <v>theater</v>
      </c>
      <c r="R3736" t="str">
        <f t="shared" si="353"/>
        <v>plays</v>
      </c>
      <c r="S3736" s="9">
        <f t="shared" si="350"/>
        <v>42089.901574074072</v>
      </c>
      <c r="T3736" s="9">
        <f t="shared" si="35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7">
        <f t="shared" si="349"/>
        <v>10</v>
      </c>
      <c r="Q3737" t="str">
        <f t="shared" si="352"/>
        <v>theater</v>
      </c>
      <c r="R3737" t="str">
        <f t="shared" si="353"/>
        <v>plays</v>
      </c>
      <c r="S3737" s="9">
        <f t="shared" si="350"/>
        <v>42122.693159722221</v>
      </c>
      <c r="T3737" s="9">
        <f t="shared" si="35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7">
        <f t="shared" si="349"/>
        <v>10</v>
      </c>
      <c r="Q3738" t="str">
        <f t="shared" si="352"/>
        <v>theater</v>
      </c>
      <c r="R3738" t="str">
        <f t="shared" si="353"/>
        <v>plays</v>
      </c>
      <c r="S3738" s="9">
        <f t="shared" si="350"/>
        <v>42048.711724537032</v>
      </c>
      <c r="T3738" s="9">
        <f t="shared" si="35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7">
        <f t="shared" si="349"/>
        <v>37.5</v>
      </c>
      <c r="Q3739" t="str">
        <f t="shared" si="352"/>
        <v>theater</v>
      </c>
      <c r="R3739" t="str">
        <f t="shared" si="353"/>
        <v>plays</v>
      </c>
      <c r="S3739" s="9">
        <f t="shared" si="350"/>
        <v>42297.691006944442</v>
      </c>
      <c r="T3739" s="9">
        <f t="shared" si="35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2"/>
        <v>theater</v>
      </c>
      <c r="R3740" t="str">
        <f t="shared" si="353"/>
        <v>plays</v>
      </c>
      <c r="S3740" s="9">
        <f t="shared" si="350"/>
        <v>41813.938715277778</v>
      </c>
      <c r="T3740" s="9">
        <f t="shared" si="35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7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0"/>
        <v>42548.449861111112</v>
      </c>
      <c r="T3741" s="9">
        <f t="shared" si="35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7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0"/>
        <v>41833.089756944442</v>
      </c>
      <c r="T3742" s="9">
        <f t="shared" si="35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t="str">
        <f t="shared" si="352"/>
        <v>theater</v>
      </c>
      <c r="R3743" t="str">
        <f t="shared" si="353"/>
        <v>plays</v>
      </c>
      <c r="S3743" s="9">
        <f t="shared" si="350"/>
        <v>42325.920717592591</v>
      </c>
      <c r="T3743" s="9">
        <f t="shared" si="35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2"/>
        <v>theater</v>
      </c>
      <c r="R3744" t="str">
        <f t="shared" si="353"/>
        <v>plays</v>
      </c>
      <c r="S3744" s="9">
        <f t="shared" si="350"/>
        <v>41858.214629629627</v>
      </c>
      <c r="T3744" s="9">
        <f t="shared" si="35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t="str">
        <f t="shared" si="352"/>
        <v>theater</v>
      </c>
      <c r="R3745" t="str">
        <f t="shared" si="353"/>
        <v>plays</v>
      </c>
      <c r="S3745" s="9">
        <f t="shared" si="350"/>
        <v>41793.710231481484</v>
      </c>
      <c r="T3745" s="9">
        <f t="shared" si="35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t="str">
        <f t="shared" si="352"/>
        <v>theater</v>
      </c>
      <c r="R3746" t="str">
        <f t="shared" si="353"/>
        <v>plays</v>
      </c>
      <c r="S3746" s="9">
        <f t="shared" si="350"/>
        <v>41793.814259259263</v>
      </c>
      <c r="T3746" s="9">
        <f t="shared" si="35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2"/>
        <v>theater</v>
      </c>
      <c r="R3747" t="str">
        <f t="shared" si="353"/>
        <v>plays</v>
      </c>
      <c r="S3747" s="9">
        <f t="shared" si="350"/>
        <v>41831.697939814811</v>
      </c>
      <c r="T3747" s="9">
        <f t="shared" si="351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7">
        <f t="shared" si="349"/>
        <v>202</v>
      </c>
      <c r="Q3748" t="str">
        <f t="shared" si="352"/>
        <v>theater</v>
      </c>
      <c r="R3748" t="str">
        <f t="shared" si="353"/>
        <v>plays</v>
      </c>
      <c r="S3748" s="9">
        <f t="shared" si="350"/>
        <v>42621.389340277776</v>
      </c>
      <c r="T3748" s="9">
        <f t="shared" si="35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2"/>
        <v>theater</v>
      </c>
      <c r="R3749" t="str">
        <f t="shared" si="353"/>
        <v>plays</v>
      </c>
      <c r="S3749" s="9">
        <f t="shared" si="350"/>
        <v>42164.299722222218</v>
      </c>
      <c r="T3749" s="9">
        <f t="shared" si="35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0"/>
        <v>42395.706435185188</v>
      </c>
      <c r="T3750" s="9">
        <f t="shared" si="35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2"/>
        <v>theater</v>
      </c>
      <c r="R3751" t="str">
        <f t="shared" si="353"/>
        <v>musical</v>
      </c>
      <c r="S3751" s="9">
        <f t="shared" si="350"/>
        <v>42458.127175925925</v>
      </c>
      <c r="T3751" s="9">
        <f t="shared" si="35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7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0"/>
        <v>42016.981574074074</v>
      </c>
      <c r="T3752" s="9">
        <f t="shared" si="35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0"/>
        <v>42403.035567129627</v>
      </c>
      <c r="T3753" s="9">
        <f t="shared" si="351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7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0"/>
        <v>42619.802488425921</v>
      </c>
      <c r="T3754" s="9">
        <f t="shared" si="35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0"/>
        <v>42128.824074074073</v>
      </c>
      <c r="T3755" s="9">
        <f t="shared" si="35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0"/>
        <v>41808.881215277775</v>
      </c>
      <c r="T3756" s="9">
        <f t="shared" si="35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0"/>
        <v>42445.866979166662</v>
      </c>
      <c r="T3757" s="9">
        <f t="shared" si="35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0"/>
        <v>41771.814791666664</v>
      </c>
      <c r="T3758" s="9">
        <f t="shared" si="35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0"/>
        <v>41954.850868055553</v>
      </c>
      <c r="T3759" s="9">
        <f t="shared" si="35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7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0"/>
        <v>41747.471504629633</v>
      </c>
      <c r="T3760" s="9">
        <f t="shared" si="35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7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0"/>
        <v>42182.108252314814</v>
      </c>
      <c r="T3761" s="9">
        <f t="shared" si="35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7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0"/>
        <v>41739.525300925925</v>
      </c>
      <c r="T3762" s="9">
        <f t="shared" si="35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0"/>
        <v>42173.466863425929</v>
      </c>
      <c r="T3763" s="9">
        <f t="shared" si="35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0"/>
        <v>42193.813530092593</v>
      </c>
      <c r="T3764" s="9">
        <f t="shared" si="35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0"/>
        <v>42065.750300925924</v>
      </c>
      <c r="T3765" s="9">
        <f t="shared" si="35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0"/>
        <v>42499.842962962968</v>
      </c>
      <c r="T3766" s="9">
        <f t="shared" si="351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0"/>
        <v>41820.776412037041</v>
      </c>
      <c r="T3767" s="9">
        <f t="shared" si="35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0"/>
        <v>41788.167187500003</v>
      </c>
      <c r="T3768" s="9">
        <f t="shared" si="35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0"/>
        <v>42050.019641203704</v>
      </c>
      <c r="T3769" s="9">
        <f t="shared" si="35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7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0"/>
        <v>41772.727893518517</v>
      </c>
      <c r="T3770" s="9">
        <f t="shared" si="35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0"/>
        <v>42445.598136574074</v>
      </c>
      <c r="T3771" s="9">
        <f t="shared" si="35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2"/>
        <v>theater</v>
      </c>
      <c r="R3772" t="str">
        <f t="shared" si="353"/>
        <v>musical</v>
      </c>
      <c r="S3772" s="9">
        <f t="shared" si="350"/>
        <v>42138.930671296301</v>
      </c>
      <c r="T3772" s="9">
        <f t="shared" si="35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0"/>
        <v>42493.857083333336</v>
      </c>
      <c r="T3773" s="9">
        <f t="shared" si="35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0"/>
        <v>42682.616967592592</v>
      </c>
      <c r="T3774" s="9">
        <f t="shared" si="35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0"/>
        <v>42656.005173611113</v>
      </c>
      <c r="T3775" s="9">
        <f t="shared" si="35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2"/>
        <v>theater</v>
      </c>
      <c r="R3776" t="str">
        <f t="shared" si="353"/>
        <v>musical</v>
      </c>
      <c r="S3776" s="9">
        <f t="shared" si="350"/>
        <v>42087.792303240742</v>
      </c>
      <c r="T3776" s="9">
        <f t="shared" si="35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0"/>
        <v>42075.942627314813</v>
      </c>
      <c r="T3777" s="9">
        <f t="shared" si="35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(Pledged/Goal)*100</f>
        <v>106.71250000000001</v>
      </c>
      <c r="P3778" s="7">
        <f t="shared" ref="P3778:P3841" si="355">_xlfn.IFNA(IF(IFERROR((Pledged/BackersCount), 0) = 0, VALUE("0"), (Pledged/BackersCount) ), 0)</f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6">(LaunchedAt/86400) + DATE(1970, 1, 1)</f>
        <v>41814.367800925924</v>
      </c>
      <c r="T3778" s="9">
        <f t="shared" ref="T3778:T3841" si="357">(Deadline/86400) + DATE(1970, 1, 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143.19999999999999</v>
      </c>
      <c r="P3779" s="7">
        <f t="shared" si="355"/>
        <v>48.542372881355931</v>
      </c>
      <c r="Q3779" t="str">
        <f t="shared" si="352"/>
        <v>theater</v>
      </c>
      <c r="R3779" t="str">
        <f t="shared" si="353"/>
        <v>musical</v>
      </c>
      <c r="S3779" s="9">
        <f t="shared" si="356"/>
        <v>41887.111354166671</v>
      </c>
      <c r="T3779" s="9">
        <f t="shared" si="35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si="355"/>
        <v>70.027777777777771</v>
      </c>
      <c r="Q3780" t="str">
        <f t="shared" ref="Q3780:Q3843" si="358">LEFT(N3780, (SEARCH("/", N3780)-1))</f>
        <v>theater</v>
      </c>
      <c r="R3780" t="str">
        <f t="shared" ref="R3780:R3843" si="359">RIGHT(N3780,(LEN(N3780) - SEARCH("/",N3780)))</f>
        <v>musical</v>
      </c>
      <c r="S3780" s="9">
        <f t="shared" si="356"/>
        <v>41989.819212962961</v>
      </c>
      <c r="T3780" s="9">
        <f t="shared" si="35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6"/>
        <v>42425.735416666663</v>
      </c>
      <c r="T3781" s="9">
        <f t="shared" si="357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8"/>
        <v>theater</v>
      </c>
      <c r="R3782" t="str">
        <f t="shared" si="359"/>
        <v>musical</v>
      </c>
      <c r="S3782" s="9">
        <f t="shared" si="356"/>
        <v>42166.219733796301</v>
      </c>
      <c r="T3782" s="9">
        <f t="shared" si="357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6"/>
        <v>41865.882928240739</v>
      </c>
      <c r="T3783" s="9">
        <f t="shared" si="35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6"/>
        <v>42546.862233796295</v>
      </c>
      <c r="T3784" s="9">
        <f t="shared" si="35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6"/>
        <v>42420.140277777777</v>
      </c>
      <c r="T3785" s="9">
        <f t="shared" si="35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7">
        <f t="shared" si="355"/>
        <v>115</v>
      </c>
      <c r="Q3786" t="str">
        <f t="shared" si="358"/>
        <v>theater</v>
      </c>
      <c r="R3786" t="str">
        <f t="shared" si="359"/>
        <v>musical</v>
      </c>
      <c r="S3786" s="9">
        <f t="shared" si="356"/>
        <v>42531.980694444443</v>
      </c>
      <c r="T3786" s="9">
        <f t="shared" si="35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6"/>
        <v>42548.63853009259</v>
      </c>
      <c r="T3787" s="9">
        <f t="shared" si="35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7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6"/>
        <v>42487.037905092591</v>
      </c>
      <c r="T3788" s="9">
        <f t="shared" si="35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5"/>
        <v>35.1</v>
      </c>
      <c r="Q3789" t="str">
        <f t="shared" si="358"/>
        <v>theater</v>
      </c>
      <c r="R3789" t="str">
        <f t="shared" si="359"/>
        <v>musical</v>
      </c>
      <c r="S3789" s="9">
        <f t="shared" si="356"/>
        <v>42167.534791666665</v>
      </c>
      <c r="T3789" s="9">
        <f t="shared" si="35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7">
        <f t="shared" si="355"/>
        <v>500</v>
      </c>
      <c r="Q3790" t="str">
        <f t="shared" si="358"/>
        <v>theater</v>
      </c>
      <c r="R3790" t="str">
        <f t="shared" si="359"/>
        <v>musical</v>
      </c>
      <c r="S3790" s="9">
        <f t="shared" si="356"/>
        <v>42333.695821759262</v>
      </c>
      <c r="T3790" s="9">
        <f t="shared" si="35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7">
        <f t="shared" si="355"/>
        <v>29</v>
      </c>
      <c r="Q3791" t="str">
        <f t="shared" si="358"/>
        <v>theater</v>
      </c>
      <c r="R3791" t="str">
        <f t="shared" si="359"/>
        <v>musical</v>
      </c>
      <c r="S3791" s="9">
        <f t="shared" si="356"/>
        <v>42138.798819444448</v>
      </c>
      <c r="T3791" s="9">
        <f t="shared" si="35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t="str">
        <f t="shared" si="358"/>
        <v>theater</v>
      </c>
      <c r="R3792" t="str">
        <f t="shared" si="359"/>
        <v>musical</v>
      </c>
      <c r="S3792" s="9">
        <f t="shared" si="356"/>
        <v>42666.666932870372</v>
      </c>
      <c r="T3792" s="9">
        <f t="shared" si="35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t="str">
        <f t="shared" si="358"/>
        <v>theater</v>
      </c>
      <c r="R3793" t="str">
        <f t="shared" si="359"/>
        <v>musical</v>
      </c>
      <c r="S3793" s="9">
        <f t="shared" si="356"/>
        <v>41766.692037037035</v>
      </c>
      <c r="T3793" s="9">
        <f t="shared" si="35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7">
        <f t="shared" si="355"/>
        <v>17.5</v>
      </c>
      <c r="Q3794" t="str">
        <f t="shared" si="358"/>
        <v>theater</v>
      </c>
      <c r="R3794" t="str">
        <f t="shared" si="359"/>
        <v>musical</v>
      </c>
      <c r="S3794" s="9">
        <f t="shared" si="356"/>
        <v>42170.447013888886</v>
      </c>
      <c r="T3794" s="9">
        <f t="shared" si="35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7">
        <f t="shared" si="355"/>
        <v>174</v>
      </c>
      <c r="Q3795" t="str">
        <f t="shared" si="358"/>
        <v>theater</v>
      </c>
      <c r="R3795" t="str">
        <f t="shared" si="359"/>
        <v>musical</v>
      </c>
      <c r="S3795" s="9">
        <f t="shared" si="356"/>
        <v>41968.938993055555</v>
      </c>
      <c r="T3795" s="9">
        <f t="shared" si="35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8"/>
        <v>theater</v>
      </c>
      <c r="R3796" t="str">
        <f t="shared" si="359"/>
        <v>musical</v>
      </c>
      <c r="S3796" s="9">
        <f t="shared" si="356"/>
        <v>42132.58048611111</v>
      </c>
      <c r="T3796" s="9">
        <f t="shared" si="35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7">
        <f t="shared" si="355"/>
        <v>5</v>
      </c>
      <c r="Q3797" t="str">
        <f t="shared" si="358"/>
        <v>theater</v>
      </c>
      <c r="R3797" t="str">
        <f t="shared" si="359"/>
        <v>musical</v>
      </c>
      <c r="S3797" s="9">
        <f t="shared" si="356"/>
        <v>42201.436226851853</v>
      </c>
      <c r="T3797" s="9">
        <f t="shared" si="35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7">
        <f t="shared" si="355"/>
        <v>1</v>
      </c>
      <c r="Q3798" t="str">
        <f t="shared" si="358"/>
        <v>theater</v>
      </c>
      <c r="R3798" t="str">
        <f t="shared" si="359"/>
        <v>musical</v>
      </c>
      <c r="S3798" s="9">
        <f t="shared" si="356"/>
        <v>42689.029583333337</v>
      </c>
      <c r="T3798" s="9">
        <f t="shared" si="35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7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6"/>
        <v>42084.881539351853</v>
      </c>
      <c r="T3799" s="9">
        <f t="shared" si="35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7">
        <f t="shared" si="355"/>
        <v>205</v>
      </c>
      <c r="Q3800" t="str">
        <f t="shared" si="358"/>
        <v>theater</v>
      </c>
      <c r="R3800" t="str">
        <f t="shared" si="359"/>
        <v>musical</v>
      </c>
      <c r="S3800" s="9">
        <f t="shared" si="356"/>
        <v>41831.722777777773</v>
      </c>
      <c r="T3800" s="9">
        <f t="shared" si="357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7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6"/>
        <v>42410.93105324074</v>
      </c>
      <c r="T3801" s="9">
        <f t="shared" si="35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7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6"/>
        <v>41982.737071759257</v>
      </c>
      <c r="T3802" s="9">
        <f t="shared" si="35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7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6"/>
        <v>41975.676111111112</v>
      </c>
      <c r="T3803" s="9">
        <f t="shared" si="35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t="str">
        <f t="shared" si="358"/>
        <v>theater</v>
      </c>
      <c r="R3804" t="str">
        <f t="shared" si="359"/>
        <v>musical</v>
      </c>
      <c r="S3804" s="9">
        <f t="shared" si="356"/>
        <v>42269.126226851848</v>
      </c>
      <c r="T3804" s="9">
        <f t="shared" si="35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7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6"/>
        <v>42403.971851851849</v>
      </c>
      <c r="T3805" s="9">
        <f t="shared" si="35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t="str">
        <f t="shared" si="358"/>
        <v>theater</v>
      </c>
      <c r="R3806" t="str">
        <f t="shared" si="359"/>
        <v>musical</v>
      </c>
      <c r="S3806" s="9">
        <f t="shared" si="356"/>
        <v>42527.00953703704</v>
      </c>
      <c r="T3806" s="9">
        <f t="shared" si="35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7">
        <f t="shared" si="355"/>
        <v>1.5</v>
      </c>
      <c r="Q3807" t="str">
        <f t="shared" si="358"/>
        <v>theater</v>
      </c>
      <c r="R3807" t="str">
        <f t="shared" si="359"/>
        <v>musical</v>
      </c>
      <c r="S3807" s="9">
        <f t="shared" si="356"/>
        <v>41849.887037037035</v>
      </c>
      <c r="T3807" s="9">
        <f t="shared" si="35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7">
        <f t="shared" si="355"/>
        <v>5</v>
      </c>
      <c r="Q3808" t="str">
        <f t="shared" si="358"/>
        <v>theater</v>
      </c>
      <c r="R3808" t="str">
        <f t="shared" si="359"/>
        <v>musical</v>
      </c>
      <c r="S3808" s="9">
        <f t="shared" si="356"/>
        <v>41799.259039351848</v>
      </c>
      <c r="T3808" s="9">
        <f t="shared" si="35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7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6"/>
        <v>42090.909016203703</v>
      </c>
      <c r="T3809" s="9">
        <f t="shared" si="35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6"/>
        <v>42059.453923611116</v>
      </c>
      <c r="T3810" s="9">
        <f t="shared" si="35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6"/>
        <v>41800.526701388888</v>
      </c>
      <c r="T3811" s="9">
        <f t="shared" si="35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6"/>
        <v>42054.849050925928</v>
      </c>
      <c r="T3812" s="9">
        <f t="shared" si="35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6"/>
        <v>42487.62700231481</v>
      </c>
      <c r="T3813" s="9">
        <f t="shared" si="35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6"/>
        <v>42109.751250000001</v>
      </c>
      <c r="T3814" s="9">
        <f t="shared" si="35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7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6"/>
        <v>42497.275706018518</v>
      </c>
      <c r="T3815" s="9">
        <f t="shared" si="35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6"/>
        <v>42058.904074074075</v>
      </c>
      <c r="T3816" s="9">
        <f t="shared" si="35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6"/>
        <v>42207.259918981479</v>
      </c>
      <c r="T3817" s="9">
        <f t="shared" si="35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6"/>
        <v>41807.690081018518</v>
      </c>
      <c r="T3818" s="9">
        <f t="shared" si="35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5"/>
        <v>107.25</v>
      </c>
      <c r="Q3819" t="str">
        <f t="shared" si="358"/>
        <v>theater</v>
      </c>
      <c r="R3819" t="str">
        <f t="shared" si="359"/>
        <v>plays</v>
      </c>
      <c r="S3819" s="9">
        <f t="shared" si="356"/>
        <v>42284.69694444444</v>
      </c>
      <c r="T3819" s="9">
        <f t="shared" si="35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7">
        <f t="shared" si="355"/>
        <v>57</v>
      </c>
      <c r="Q3820" t="str">
        <f t="shared" si="358"/>
        <v>theater</v>
      </c>
      <c r="R3820" t="str">
        <f t="shared" si="359"/>
        <v>plays</v>
      </c>
      <c r="S3820" s="9">
        <f t="shared" si="356"/>
        <v>42045.84238425926</v>
      </c>
      <c r="T3820" s="9">
        <f t="shared" si="35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6"/>
        <v>42184.209537037037</v>
      </c>
      <c r="T3821" s="9">
        <f t="shared" si="35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5"/>
        <v>21.5</v>
      </c>
      <c r="Q3822" t="str">
        <f t="shared" si="358"/>
        <v>theater</v>
      </c>
      <c r="R3822" t="str">
        <f t="shared" si="359"/>
        <v>plays</v>
      </c>
      <c r="S3822" s="9">
        <f t="shared" si="356"/>
        <v>42160.651817129634</v>
      </c>
      <c r="T3822" s="9">
        <f t="shared" si="35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6"/>
        <v>42341.180636574078</v>
      </c>
      <c r="T3823" s="9">
        <f t="shared" si="35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7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6"/>
        <v>42329.838159722218</v>
      </c>
      <c r="T3824" s="9">
        <f t="shared" si="35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6"/>
        <v>42170.910231481481</v>
      </c>
      <c r="T3825" s="9">
        <f t="shared" si="35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6"/>
        <v>42571.626192129625</v>
      </c>
      <c r="T3826" s="9">
        <f t="shared" si="35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6"/>
        <v>42151.069606481484</v>
      </c>
      <c r="T3827" s="9">
        <f t="shared" si="35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5"/>
        <v>27.5</v>
      </c>
      <c r="Q3828" t="str">
        <f t="shared" si="358"/>
        <v>theater</v>
      </c>
      <c r="R3828" t="str">
        <f t="shared" si="359"/>
        <v>plays</v>
      </c>
      <c r="S3828" s="9">
        <f t="shared" si="356"/>
        <v>42101.423541666663</v>
      </c>
      <c r="T3828" s="9">
        <f t="shared" si="35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6"/>
        <v>42034.928252314814</v>
      </c>
      <c r="T3829" s="9">
        <f t="shared" si="35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6"/>
        <v>41944.527627314819</v>
      </c>
      <c r="T3830" s="9">
        <f t="shared" si="357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5"/>
        <v>62.625</v>
      </c>
      <c r="Q3831" t="str">
        <f t="shared" si="358"/>
        <v>theater</v>
      </c>
      <c r="R3831" t="str">
        <f t="shared" si="359"/>
        <v>plays</v>
      </c>
      <c r="S3831" s="9">
        <f t="shared" si="356"/>
        <v>42593.865405092598</v>
      </c>
      <c r="T3831" s="9">
        <f t="shared" si="35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8"/>
        <v>theater</v>
      </c>
      <c r="R3832" t="str">
        <f t="shared" si="359"/>
        <v>plays</v>
      </c>
      <c r="S3832" s="9">
        <f t="shared" si="356"/>
        <v>42503.740868055553</v>
      </c>
      <c r="T3832" s="9">
        <f t="shared" si="35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7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6"/>
        <v>41927.848900462966</v>
      </c>
      <c r="T3833" s="9">
        <f t="shared" si="35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7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6"/>
        <v>42375.114988425921</v>
      </c>
      <c r="T3834" s="9">
        <f t="shared" si="35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7">
        <f t="shared" si="355"/>
        <v>70</v>
      </c>
      <c r="Q3835" t="str">
        <f t="shared" si="358"/>
        <v>theater</v>
      </c>
      <c r="R3835" t="str">
        <f t="shared" si="359"/>
        <v>plays</v>
      </c>
      <c r="S3835" s="9">
        <f t="shared" si="356"/>
        <v>41963.872361111113</v>
      </c>
      <c r="T3835" s="9">
        <f t="shared" si="35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6"/>
        <v>42143.445219907408</v>
      </c>
      <c r="T3836" s="9">
        <f t="shared" si="35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8"/>
        <v>theater</v>
      </c>
      <c r="R3837" t="str">
        <f t="shared" si="359"/>
        <v>plays</v>
      </c>
      <c r="S3837" s="9">
        <f t="shared" si="356"/>
        <v>42460.94222222222</v>
      </c>
      <c r="T3837" s="9">
        <f t="shared" si="35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6"/>
        <v>42553.926527777774</v>
      </c>
      <c r="T3838" s="9">
        <f t="shared" si="35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6"/>
        <v>42152.765717592592</v>
      </c>
      <c r="T3839" s="9">
        <f t="shared" si="35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6"/>
        <v>42116.710752314815</v>
      </c>
      <c r="T3840" s="9">
        <f t="shared" si="35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6"/>
        <v>42155.142638888894</v>
      </c>
      <c r="T3841" s="9">
        <f t="shared" si="357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(Pledged/Goal)*100</f>
        <v>6500</v>
      </c>
      <c r="P3842" s="7">
        <f t="shared" ref="P3842:P3905" si="361">_xlfn.IFNA(IF(IFERROR((Pledged/BackersCount), 0) = 0, VALUE("0"), (Pledged/BackersCount) ), 0)</f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2">(LaunchedAt/86400) + DATE(1970, 1, 1)</f>
        <v>42432.701724537037</v>
      </c>
      <c r="T3842" s="9">
        <f t="shared" ref="T3842:T3905" si="363">(Deadline/86400) + DATE(1970, 1, 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8.7200000000000006</v>
      </c>
      <c r="P3843" s="7">
        <f t="shared" si="361"/>
        <v>25.647058823529413</v>
      </c>
      <c r="Q3843" t="str">
        <f t="shared" si="358"/>
        <v>theater</v>
      </c>
      <c r="R3843" t="str">
        <f t="shared" si="359"/>
        <v>plays</v>
      </c>
      <c r="S3843" s="9">
        <f t="shared" si="362"/>
        <v>41780.785729166666</v>
      </c>
      <c r="T3843" s="9">
        <f t="shared" si="36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7">
        <f t="shared" si="361"/>
        <v>47.695652173913047</v>
      </c>
      <c r="Q3844" t="str">
        <f t="shared" ref="Q3844:Q3907" si="364">LEFT(N3844, (SEARCH("/", N3844)-1))</f>
        <v>theater</v>
      </c>
      <c r="R3844" t="str">
        <f t="shared" ref="R3844:R3907" si="365">RIGHT(N3844,(LEN(N3844) - SEARCH("/",N3844)))</f>
        <v>plays</v>
      </c>
      <c r="S3844" s="9">
        <f t="shared" si="362"/>
        <v>41740.493657407409</v>
      </c>
      <c r="T3844" s="9">
        <f t="shared" si="36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7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2"/>
        <v>41766.072500000002</v>
      </c>
      <c r="T3845" s="9">
        <f t="shared" si="36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7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2"/>
        <v>41766.617291666669</v>
      </c>
      <c r="T3846" s="9">
        <f t="shared" si="36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2"/>
        <v>42248.627013888894</v>
      </c>
      <c r="T3847" s="9">
        <f t="shared" si="36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7">
        <f t="shared" si="361"/>
        <v>23.625</v>
      </c>
      <c r="Q3848" t="str">
        <f t="shared" si="364"/>
        <v>theater</v>
      </c>
      <c r="R3848" t="str">
        <f t="shared" si="365"/>
        <v>plays</v>
      </c>
      <c r="S3848" s="9">
        <f t="shared" si="362"/>
        <v>41885.221550925926</v>
      </c>
      <c r="T3848" s="9">
        <f t="shared" si="36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7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2"/>
        <v>42159.224432870367</v>
      </c>
      <c r="T3849" s="9">
        <f t="shared" si="36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7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2"/>
        <v>42265.817002314812</v>
      </c>
      <c r="T3850" s="9">
        <f t="shared" si="36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7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2"/>
        <v>42136.767175925925</v>
      </c>
      <c r="T3851" s="9">
        <f t="shared" si="36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7">
        <f t="shared" si="361"/>
        <v>9.5</v>
      </c>
      <c r="Q3852" t="str">
        <f t="shared" si="364"/>
        <v>theater</v>
      </c>
      <c r="R3852" t="str">
        <f t="shared" si="365"/>
        <v>plays</v>
      </c>
      <c r="S3852" s="9">
        <f t="shared" si="362"/>
        <v>41975.124340277776</v>
      </c>
      <c r="T3852" s="9">
        <f t="shared" si="36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7">
        <f t="shared" si="361"/>
        <v>35.5</v>
      </c>
      <c r="Q3853" t="str">
        <f t="shared" si="364"/>
        <v>theater</v>
      </c>
      <c r="R3853" t="str">
        <f t="shared" si="365"/>
        <v>plays</v>
      </c>
      <c r="S3853" s="9">
        <f t="shared" si="362"/>
        <v>42172.439571759256</v>
      </c>
      <c r="T3853" s="9">
        <f t="shared" si="36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7">
        <f t="shared" si="361"/>
        <v>10</v>
      </c>
      <c r="Q3854" t="str">
        <f t="shared" si="364"/>
        <v>theater</v>
      </c>
      <c r="R3854" t="str">
        <f t="shared" si="365"/>
        <v>plays</v>
      </c>
      <c r="S3854" s="9">
        <f t="shared" si="362"/>
        <v>42065.190694444449</v>
      </c>
      <c r="T3854" s="9">
        <f t="shared" si="36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7">
        <f t="shared" si="361"/>
        <v>13</v>
      </c>
      <c r="Q3855" t="str">
        <f t="shared" si="364"/>
        <v>theater</v>
      </c>
      <c r="R3855" t="str">
        <f t="shared" si="365"/>
        <v>plays</v>
      </c>
      <c r="S3855" s="9">
        <f t="shared" si="362"/>
        <v>41848.84002314815</v>
      </c>
      <c r="T3855" s="9">
        <f t="shared" si="36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7">
        <f t="shared" si="361"/>
        <v>89.4</v>
      </c>
      <c r="Q3856" t="str">
        <f t="shared" si="364"/>
        <v>theater</v>
      </c>
      <c r="R3856" t="str">
        <f t="shared" si="365"/>
        <v>plays</v>
      </c>
      <c r="S3856" s="9">
        <f t="shared" si="362"/>
        <v>42103.884930555556</v>
      </c>
      <c r="T3856" s="9">
        <f t="shared" si="36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7">
        <f t="shared" si="361"/>
        <v>25</v>
      </c>
      <c r="Q3857" t="str">
        <f t="shared" si="364"/>
        <v>theater</v>
      </c>
      <c r="R3857" t="str">
        <f t="shared" si="365"/>
        <v>plays</v>
      </c>
      <c r="S3857" s="9">
        <f t="shared" si="362"/>
        <v>42059.970729166671</v>
      </c>
      <c r="T3857" s="9">
        <f t="shared" si="36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7">
        <f t="shared" si="361"/>
        <v>1</v>
      </c>
      <c r="Q3858" t="str">
        <f t="shared" si="364"/>
        <v>theater</v>
      </c>
      <c r="R3858" t="str">
        <f t="shared" si="365"/>
        <v>plays</v>
      </c>
      <c r="S3858" s="9">
        <f t="shared" si="362"/>
        <v>42041.743090277778</v>
      </c>
      <c r="T3858" s="9">
        <f t="shared" si="36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7">
        <f t="shared" si="361"/>
        <v>65</v>
      </c>
      <c r="Q3859" t="str">
        <f t="shared" si="364"/>
        <v>theater</v>
      </c>
      <c r="R3859" t="str">
        <f t="shared" si="365"/>
        <v>plays</v>
      </c>
      <c r="S3859" s="9">
        <f t="shared" si="362"/>
        <v>41829.73715277778</v>
      </c>
      <c r="T3859" s="9">
        <f t="shared" si="36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4"/>
        <v>theater</v>
      </c>
      <c r="R3860" t="str">
        <f t="shared" si="365"/>
        <v>plays</v>
      </c>
      <c r="S3860" s="9">
        <f t="shared" si="362"/>
        <v>42128.431064814809</v>
      </c>
      <c r="T3860" s="9">
        <f t="shared" si="36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7">
        <f t="shared" si="361"/>
        <v>1</v>
      </c>
      <c r="Q3861" t="str">
        <f t="shared" si="364"/>
        <v>theater</v>
      </c>
      <c r="R3861" t="str">
        <f t="shared" si="365"/>
        <v>plays</v>
      </c>
      <c r="S3861" s="9">
        <f t="shared" si="362"/>
        <v>41789.893599537041</v>
      </c>
      <c r="T3861" s="9">
        <f t="shared" si="36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7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2"/>
        <v>41833.660995370374</v>
      </c>
      <c r="T3862" s="9">
        <f t="shared" si="36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4"/>
        <v>theater</v>
      </c>
      <c r="R3863" t="str">
        <f t="shared" si="365"/>
        <v>plays</v>
      </c>
      <c r="S3863" s="9">
        <f t="shared" si="362"/>
        <v>41914.590011574073</v>
      </c>
      <c r="T3863" s="9">
        <f t="shared" si="36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7">
        <f t="shared" si="361"/>
        <v>1</v>
      </c>
      <c r="Q3864" t="str">
        <f t="shared" si="364"/>
        <v>theater</v>
      </c>
      <c r="R3864" t="str">
        <f t="shared" si="365"/>
        <v>plays</v>
      </c>
      <c r="S3864" s="9">
        <f t="shared" si="362"/>
        <v>42611.261064814811</v>
      </c>
      <c r="T3864" s="9">
        <f t="shared" si="36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t="str">
        <f t="shared" si="364"/>
        <v>theater</v>
      </c>
      <c r="R3865" t="str">
        <f t="shared" si="365"/>
        <v>plays</v>
      </c>
      <c r="S3865" s="9">
        <f t="shared" si="362"/>
        <v>42253.633159722223</v>
      </c>
      <c r="T3865" s="9">
        <f t="shared" si="36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7">
        <f t="shared" si="361"/>
        <v>20</v>
      </c>
      <c r="Q3866" t="str">
        <f t="shared" si="364"/>
        <v>theater</v>
      </c>
      <c r="R3866" t="str">
        <f t="shared" si="365"/>
        <v>plays</v>
      </c>
      <c r="S3866" s="9">
        <f t="shared" si="362"/>
        <v>42295.891828703709</v>
      </c>
      <c r="T3866" s="9">
        <f t="shared" si="36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2"/>
        <v>41841.651597222226</v>
      </c>
      <c r="T3867" s="9">
        <f t="shared" si="36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7">
        <f t="shared" si="361"/>
        <v>5.5</v>
      </c>
      <c r="Q3868" t="str">
        <f t="shared" si="364"/>
        <v>theater</v>
      </c>
      <c r="R3868" t="str">
        <f t="shared" si="365"/>
        <v>plays</v>
      </c>
      <c r="S3868" s="9">
        <f t="shared" si="362"/>
        <v>42402.947002314817</v>
      </c>
      <c r="T3868" s="9">
        <f t="shared" si="36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7">
        <f t="shared" si="361"/>
        <v>50.2</v>
      </c>
      <c r="Q3869" t="str">
        <f t="shared" si="364"/>
        <v>theater</v>
      </c>
      <c r="R3869" t="str">
        <f t="shared" si="365"/>
        <v>plays</v>
      </c>
      <c r="S3869" s="9">
        <f t="shared" si="362"/>
        <v>42509.814108796301</v>
      </c>
      <c r="T3869" s="9">
        <f t="shared" si="36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7">
        <f t="shared" si="361"/>
        <v>10</v>
      </c>
      <c r="Q3870" t="str">
        <f t="shared" si="364"/>
        <v>theater</v>
      </c>
      <c r="R3870" t="str">
        <f t="shared" si="365"/>
        <v>musical</v>
      </c>
      <c r="S3870" s="9">
        <f t="shared" si="362"/>
        <v>41865.659780092596</v>
      </c>
      <c r="T3870" s="9">
        <f t="shared" si="36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7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2"/>
        <v>42047.724444444444</v>
      </c>
      <c r="T3871" s="9">
        <f t="shared" si="36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4"/>
        <v>theater</v>
      </c>
      <c r="R3872" t="str">
        <f t="shared" si="365"/>
        <v>musical</v>
      </c>
      <c r="S3872" s="9">
        <f t="shared" si="362"/>
        <v>41793.172199074077</v>
      </c>
      <c r="T3872" s="9">
        <f t="shared" si="36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7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2"/>
        <v>42763.780671296292</v>
      </c>
      <c r="T3873" s="9">
        <f t="shared" si="36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t="str">
        <f t="shared" si="364"/>
        <v>theater</v>
      </c>
      <c r="R3874" t="str">
        <f t="shared" si="365"/>
        <v>musical</v>
      </c>
      <c r="S3874" s="9">
        <f t="shared" si="362"/>
        <v>42180.145787037036</v>
      </c>
      <c r="T3874" s="9">
        <f t="shared" si="36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t="str">
        <f t="shared" si="364"/>
        <v>theater</v>
      </c>
      <c r="R3875" t="str">
        <f t="shared" si="365"/>
        <v>musical</v>
      </c>
      <c r="S3875" s="9">
        <f t="shared" si="362"/>
        <v>42255.696006944447</v>
      </c>
      <c r="T3875" s="9">
        <f t="shared" si="36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t="str">
        <f t="shared" si="364"/>
        <v>theater</v>
      </c>
      <c r="R3876" t="str">
        <f t="shared" si="365"/>
        <v>musical</v>
      </c>
      <c r="S3876" s="9">
        <f t="shared" si="362"/>
        <v>42007.016458333332</v>
      </c>
      <c r="T3876" s="9">
        <f t="shared" si="36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t="str">
        <f t="shared" si="364"/>
        <v>theater</v>
      </c>
      <c r="R3877" t="str">
        <f t="shared" si="365"/>
        <v>musical</v>
      </c>
      <c r="S3877" s="9">
        <f t="shared" si="362"/>
        <v>42615.346817129626</v>
      </c>
      <c r="T3877" s="9">
        <f t="shared" si="36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7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2"/>
        <v>42372.624166666668</v>
      </c>
      <c r="T3878" s="9">
        <f t="shared" si="36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7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2"/>
        <v>42682.67768518519</v>
      </c>
      <c r="T3879" s="9">
        <f t="shared" si="36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7">
        <f t="shared" si="361"/>
        <v>10</v>
      </c>
      <c r="Q3880" t="str">
        <f t="shared" si="364"/>
        <v>theater</v>
      </c>
      <c r="R3880" t="str">
        <f t="shared" si="365"/>
        <v>musical</v>
      </c>
      <c r="S3880" s="9">
        <f t="shared" si="362"/>
        <v>42154.818819444445</v>
      </c>
      <c r="T3880" s="9">
        <f t="shared" si="36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t="str">
        <f t="shared" si="364"/>
        <v>theater</v>
      </c>
      <c r="R3881" t="str">
        <f t="shared" si="365"/>
        <v>musical</v>
      </c>
      <c r="S3881" s="9">
        <f t="shared" si="362"/>
        <v>41999.861064814817</v>
      </c>
      <c r="T3881" s="9">
        <f t="shared" si="36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7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2"/>
        <v>41815.815046296295</v>
      </c>
      <c r="T3882" s="9">
        <f t="shared" si="36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4"/>
        <v>theater</v>
      </c>
      <c r="R3883" t="str">
        <f t="shared" si="365"/>
        <v>musical</v>
      </c>
      <c r="S3883" s="9">
        <f t="shared" si="362"/>
        <v>42756.018506944441</v>
      </c>
      <c r="T3883" s="9">
        <f t="shared" si="36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t="str">
        <f t="shared" si="364"/>
        <v>theater</v>
      </c>
      <c r="R3884" t="str">
        <f t="shared" si="365"/>
        <v>musical</v>
      </c>
      <c r="S3884" s="9">
        <f t="shared" si="362"/>
        <v>42373.983449074076</v>
      </c>
      <c r="T3884" s="9">
        <f t="shared" si="36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t="str">
        <f t="shared" si="364"/>
        <v>theater</v>
      </c>
      <c r="R3885" t="str">
        <f t="shared" si="365"/>
        <v>musical</v>
      </c>
      <c r="S3885" s="9">
        <f t="shared" si="362"/>
        <v>41854.602650462963</v>
      </c>
      <c r="T3885" s="9">
        <f t="shared" si="36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t="str">
        <f t="shared" si="364"/>
        <v>theater</v>
      </c>
      <c r="R3886" t="str">
        <f t="shared" si="365"/>
        <v>musical</v>
      </c>
      <c r="S3886" s="9">
        <f t="shared" si="362"/>
        <v>42065.791574074072</v>
      </c>
      <c r="T3886" s="9">
        <f t="shared" si="36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t="str">
        <f t="shared" si="364"/>
        <v>theater</v>
      </c>
      <c r="R3887" t="str">
        <f t="shared" si="365"/>
        <v>musical</v>
      </c>
      <c r="S3887" s="9">
        <f t="shared" si="362"/>
        <v>42469.951284722221</v>
      </c>
      <c r="T3887" s="9">
        <f t="shared" si="36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t="str">
        <f t="shared" si="364"/>
        <v>theater</v>
      </c>
      <c r="R3888" t="str">
        <f t="shared" si="365"/>
        <v>musical</v>
      </c>
      <c r="S3888" s="9">
        <f t="shared" si="362"/>
        <v>41954.228032407409</v>
      </c>
      <c r="T3888" s="9">
        <f t="shared" si="36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7">
        <f t="shared" si="361"/>
        <v>17.5</v>
      </c>
      <c r="Q3889" t="str">
        <f t="shared" si="364"/>
        <v>theater</v>
      </c>
      <c r="R3889" t="str">
        <f t="shared" si="365"/>
        <v>musical</v>
      </c>
      <c r="S3889" s="9">
        <f t="shared" si="362"/>
        <v>42079.857974537037</v>
      </c>
      <c r="T3889" s="9">
        <f t="shared" si="36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7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2"/>
        <v>42762.545810185184</v>
      </c>
      <c r="T3890" s="9">
        <f t="shared" si="36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7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2"/>
        <v>41977.004976851851</v>
      </c>
      <c r="T3891" s="9">
        <f t="shared" si="36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7">
        <f t="shared" si="361"/>
        <v>315.5</v>
      </c>
      <c r="Q3892" t="str">
        <f t="shared" si="364"/>
        <v>theater</v>
      </c>
      <c r="R3892" t="str">
        <f t="shared" si="365"/>
        <v>plays</v>
      </c>
      <c r="S3892" s="9">
        <f t="shared" si="362"/>
        <v>42171.758611111116</v>
      </c>
      <c r="T3892" s="9">
        <f t="shared" si="36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7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2"/>
        <v>42056.1324537037</v>
      </c>
      <c r="T3893" s="9">
        <f t="shared" si="36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t="str">
        <f t="shared" si="364"/>
        <v>theater</v>
      </c>
      <c r="R3894" t="str">
        <f t="shared" si="365"/>
        <v>plays</v>
      </c>
      <c r="S3894" s="9">
        <f t="shared" si="362"/>
        <v>41867.652280092589</v>
      </c>
      <c r="T3894" s="9">
        <f t="shared" si="36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7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2"/>
        <v>41779.657870370371</v>
      </c>
      <c r="T3895" s="9">
        <f t="shared" si="36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7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2"/>
        <v>42679.958472222221</v>
      </c>
      <c r="T3896" s="9">
        <f t="shared" si="36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4"/>
        <v>theater</v>
      </c>
      <c r="R3897" t="str">
        <f t="shared" si="365"/>
        <v>plays</v>
      </c>
      <c r="S3897" s="9">
        <f t="shared" si="362"/>
        <v>42032.250208333338</v>
      </c>
      <c r="T3897" s="9">
        <f t="shared" si="36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7">
        <f t="shared" si="361"/>
        <v>42.5</v>
      </c>
      <c r="Q3898" t="str">
        <f t="shared" si="364"/>
        <v>theater</v>
      </c>
      <c r="R3898" t="str">
        <f t="shared" si="365"/>
        <v>plays</v>
      </c>
      <c r="S3898" s="9">
        <f t="shared" si="362"/>
        <v>41793.191875000004</v>
      </c>
      <c r="T3898" s="9">
        <f t="shared" si="36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7">
        <f t="shared" si="361"/>
        <v>44</v>
      </c>
      <c r="Q3899" t="str">
        <f t="shared" si="364"/>
        <v>theater</v>
      </c>
      <c r="R3899" t="str">
        <f t="shared" si="365"/>
        <v>plays</v>
      </c>
      <c r="S3899" s="9">
        <f t="shared" si="362"/>
        <v>41982.87364583333</v>
      </c>
      <c r="T3899" s="9">
        <f t="shared" si="36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7">
        <f t="shared" si="361"/>
        <v>50.875</v>
      </c>
      <c r="Q3900" t="str">
        <f t="shared" si="364"/>
        <v>theater</v>
      </c>
      <c r="R3900" t="str">
        <f t="shared" si="365"/>
        <v>plays</v>
      </c>
      <c r="S3900" s="9">
        <f t="shared" si="362"/>
        <v>42193.482291666667</v>
      </c>
      <c r="T3900" s="9">
        <f t="shared" si="36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7">
        <f t="shared" si="361"/>
        <v>62.5</v>
      </c>
      <c r="Q3901" t="str">
        <f t="shared" si="364"/>
        <v>theater</v>
      </c>
      <c r="R3901" t="str">
        <f t="shared" si="365"/>
        <v>plays</v>
      </c>
      <c r="S3901" s="9">
        <f t="shared" si="362"/>
        <v>41843.775011574078</v>
      </c>
      <c r="T3901" s="9">
        <f t="shared" si="36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7">
        <f t="shared" si="361"/>
        <v>27</v>
      </c>
      <c r="Q3902" t="str">
        <f t="shared" si="364"/>
        <v>theater</v>
      </c>
      <c r="R3902" t="str">
        <f t="shared" si="365"/>
        <v>plays</v>
      </c>
      <c r="S3902" s="9">
        <f t="shared" si="362"/>
        <v>42136.092488425929</v>
      </c>
      <c r="T3902" s="9">
        <f t="shared" si="36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7">
        <f t="shared" si="361"/>
        <v>25</v>
      </c>
      <c r="Q3903" t="str">
        <f t="shared" si="364"/>
        <v>theater</v>
      </c>
      <c r="R3903" t="str">
        <f t="shared" si="365"/>
        <v>plays</v>
      </c>
      <c r="S3903" s="9">
        <f t="shared" si="362"/>
        <v>42317.826377314814</v>
      </c>
      <c r="T3903" s="9">
        <f t="shared" si="36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7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2"/>
        <v>42663.468078703707</v>
      </c>
      <c r="T3904" s="9">
        <f t="shared" si="36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t="str">
        <f t="shared" si="364"/>
        <v>theater</v>
      </c>
      <c r="R3905" t="str">
        <f t="shared" si="365"/>
        <v>plays</v>
      </c>
      <c r="S3905" s="9">
        <f t="shared" si="362"/>
        <v>42186.01116898148</v>
      </c>
      <c r="T3905" s="9">
        <f t="shared" si="36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(Pledged/Goal)*100</f>
        <v>0.03</v>
      </c>
      <c r="P3906" s="7">
        <f t="shared" ref="P3906:P3969" si="367">_xlfn.IFNA(IF(IFERROR((Pledged/BackersCount), 0) = 0, VALUE("0"), (Pledged/BackersCount) ), 0)</f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8">(LaunchedAt/86400) + DATE(1970, 1, 1)</f>
        <v>42095.229166666672</v>
      </c>
      <c r="T3906" s="9">
        <f t="shared" ref="T3906:T3969" si="369">(Deadline/86400) + DATE(1970, 1, 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11.533333333333333</v>
      </c>
      <c r="P3907" s="7">
        <f t="shared" si="367"/>
        <v>24.714285714285715</v>
      </c>
      <c r="Q3907" t="str">
        <f t="shared" si="364"/>
        <v>theater</v>
      </c>
      <c r="R3907" t="str">
        <f t="shared" si="365"/>
        <v>plays</v>
      </c>
      <c r="S3907" s="9">
        <f t="shared" si="368"/>
        <v>42124.623877314814</v>
      </c>
      <c r="T3907" s="9">
        <f t="shared" si="369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7">
        <f t="shared" si="367"/>
        <v>63.125</v>
      </c>
      <c r="Q3908" t="str">
        <f t="shared" ref="Q3908:Q3971" si="370">LEFT(N3908, (SEARCH("/", N3908)-1))</f>
        <v>theater</v>
      </c>
      <c r="R3908" t="str">
        <f t="shared" ref="R3908:R3971" si="371">RIGHT(N3908,(LEN(N3908) - SEARCH("/",N3908)))</f>
        <v>plays</v>
      </c>
      <c r="S3908" s="9">
        <f t="shared" si="368"/>
        <v>42143.917743055557</v>
      </c>
      <c r="T3908" s="9">
        <f t="shared" si="36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7">
        <f t="shared" si="367"/>
        <v>38.25</v>
      </c>
      <c r="Q3909" t="str">
        <f t="shared" si="370"/>
        <v>theater</v>
      </c>
      <c r="R3909" t="str">
        <f t="shared" si="371"/>
        <v>plays</v>
      </c>
      <c r="S3909" s="9">
        <f t="shared" si="368"/>
        <v>41906.819513888891</v>
      </c>
      <c r="T3909" s="9">
        <f t="shared" si="36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7">
        <f t="shared" si="367"/>
        <v>16.25</v>
      </c>
      <c r="Q3910" t="str">
        <f t="shared" si="370"/>
        <v>theater</v>
      </c>
      <c r="R3910" t="str">
        <f t="shared" si="371"/>
        <v>plays</v>
      </c>
      <c r="S3910" s="9">
        <f t="shared" si="368"/>
        <v>41834.135370370372</v>
      </c>
      <c r="T3910" s="9">
        <f t="shared" si="36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7">
        <f t="shared" si="367"/>
        <v>33.75</v>
      </c>
      <c r="Q3911" t="str">
        <f t="shared" si="370"/>
        <v>theater</v>
      </c>
      <c r="R3911" t="str">
        <f t="shared" si="371"/>
        <v>plays</v>
      </c>
      <c r="S3911" s="9">
        <f t="shared" si="368"/>
        <v>41863.359282407408</v>
      </c>
      <c r="T3911" s="9">
        <f t="shared" si="36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7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8"/>
        <v>42224.756909722222</v>
      </c>
      <c r="T3912" s="9">
        <f t="shared" si="36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7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8"/>
        <v>41939.8122337963</v>
      </c>
      <c r="T3913" s="9">
        <f t="shared" si="36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7">
        <f t="shared" si="367"/>
        <v>1</v>
      </c>
      <c r="Q3914" t="str">
        <f t="shared" si="370"/>
        <v>theater</v>
      </c>
      <c r="R3914" t="str">
        <f t="shared" si="371"/>
        <v>plays</v>
      </c>
      <c r="S3914" s="9">
        <f t="shared" si="368"/>
        <v>42059.270023148143</v>
      </c>
      <c r="T3914" s="9">
        <f t="shared" si="36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8"/>
        <v>42308.211215277777</v>
      </c>
      <c r="T3915" s="9">
        <f t="shared" si="36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7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8"/>
        <v>42114.818935185191</v>
      </c>
      <c r="T3916" s="9">
        <f t="shared" si="36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7">
        <f t="shared" si="367"/>
        <v>5</v>
      </c>
      <c r="Q3917" t="str">
        <f t="shared" si="370"/>
        <v>theater</v>
      </c>
      <c r="R3917" t="str">
        <f t="shared" si="371"/>
        <v>plays</v>
      </c>
      <c r="S3917" s="9">
        <f t="shared" si="368"/>
        <v>42492.98505787037</v>
      </c>
      <c r="T3917" s="9">
        <f t="shared" si="36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t="str">
        <f t="shared" si="370"/>
        <v>theater</v>
      </c>
      <c r="R3918" t="str">
        <f t="shared" si="371"/>
        <v>plays</v>
      </c>
      <c r="S3918" s="9">
        <f t="shared" si="368"/>
        <v>42494.471666666665</v>
      </c>
      <c r="T3918" s="9">
        <f t="shared" si="36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7">
        <f t="shared" si="367"/>
        <v>10</v>
      </c>
      <c r="Q3919" t="str">
        <f t="shared" si="370"/>
        <v>theater</v>
      </c>
      <c r="R3919" t="str">
        <f t="shared" si="371"/>
        <v>plays</v>
      </c>
      <c r="S3919" s="9">
        <f t="shared" si="368"/>
        <v>41863.527326388888</v>
      </c>
      <c r="T3919" s="9">
        <f t="shared" si="36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7">
        <f t="shared" si="367"/>
        <v>40</v>
      </c>
      <c r="Q3920" t="str">
        <f t="shared" si="370"/>
        <v>theater</v>
      </c>
      <c r="R3920" t="str">
        <f t="shared" si="371"/>
        <v>plays</v>
      </c>
      <c r="S3920" s="9">
        <f t="shared" si="368"/>
        <v>41843.664618055554</v>
      </c>
      <c r="T3920" s="9">
        <f t="shared" si="36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7">
        <f t="shared" si="367"/>
        <v>30</v>
      </c>
      <c r="Q3921" t="str">
        <f t="shared" si="370"/>
        <v>theater</v>
      </c>
      <c r="R3921" t="str">
        <f t="shared" si="371"/>
        <v>plays</v>
      </c>
      <c r="S3921" s="9">
        <f t="shared" si="368"/>
        <v>42358.684872685189</v>
      </c>
      <c r="T3921" s="9">
        <f t="shared" si="36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7">
        <f t="shared" si="367"/>
        <v>45</v>
      </c>
      <c r="Q3922" t="str">
        <f t="shared" si="370"/>
        <v>theater</v>
      </c>
      <c r="R3922" t="str">
        <f t="shared" si="371"/>
        <v>plays</v>
      </c>
      <c r="S3922" s="9">
        <f t="shared" si="368"/>
        <v>42657.38726851852</v>
      </c>
      <c r="T3922" s="9">
        <f t="shared" si="369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t="str">
        <f t="shared" si="370"/>
        <v>theater</v>
      </c>
      <c r="R3923" t="str">
        <f t="shared" si="371"/>
        <v>plays</v>
      </c>
      <c r="S3923" s="9">
        <f t="shared" si="368"/>
        <v>41926.542303240742</v>
      </c>
      <c r="T3923" s="9">
        <f t="shared" si="36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7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8"/>
        <v>42020.768634259264</v>
      </c>
      <c r="T3924" s="9">
        <f t="shared" si="36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7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8"/>
        <v>42075.979988425926</v>
      </c>
      <c r="T3925" s="9">
        <f t="shared" si="36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7">
        <f t="shared" si="367"/>
        <v>57.25</v>
      </c>
      <c r="Q3926" t="str">
        <f t="shared" si="370"/>
        <v>theater</v>
      </c>
      <c r="R3926" t="str">
        <f t="shared" si="371"/>
        <v>plays</v>
      </c>
      <c r="S3926" s="9">
        <f t="shared" si="368"/>
        <v>41786.959745370368</v>
      </c>
      <c r="T3926" s="9">
        <f t="shared" si="36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70"/>
        <v>theater</v>
      </c>
      <c r="R3927" t="str">
        <f t="shared" si="371"/>
        <v>plays</v>
      </c>
      <c r="S3927" s="9">
        <f t="shared" si="368"/>
        <v>41820.870821759258</v>
      </c>
      <c r="T3927" s="9">
        <f t="shared" si="36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7">
        <f t="shared" si="367"/>
        <v>15</v>
      </c>
      <c r="Q3928" t="str">
        <f t="shared" si="370"/>
        <v>theater</v>
      </c>
      <c r="R3928" t="str">
        <f t="shared" si="371"/>
        <v>plays</v>
      </c>
      <c r="S3928" s="9">
        <f t="shared" si="368"/>
        <v>41970.085046296299</v>
      </c>
      <c r="T3928" s="9">
        <f t="shared" si="36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70"/>
        <v>theater</v>
      </c>
      <c r="R3929" t="str">
        <f t="shared" si="371"/>
        <v>plays</v>
      </c>
      <c r="S3929" s="9">
        <f t="shared" si="368"/>
        <v>41830.267407407409</v>
      </c>
      <c r="T3929" s="9">
        <f t="shared" si="36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7">
        <f t="shared" si="367"/>
        <v>93</v>
      </c>
      <c r="Q3930" t="str">
        <f t="shared" si="370"/>
        <v>theater</v>
      </c>
      <c r="R3930" t="str">
        <f t="shared" si="371"/>
        <v>plays</v>
      </c>
      <c r="S3930" s="9">
        <f t="shared" si="368"/>
        <v>42265.683182870373</v>
      </c>
      <c r="T3930" s="9">
        <f t="shared" si="36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7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8"/>
        <v>42601.827141203699</v>
      </c>
      <c r="T3931" s="9">
        <f t="shared" si="36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t="str">
        <f t="shared" si="370"/>
        <v>theater</v>
      </c>
      <c r="R3932" t="str">
        <f t="shared" si="371"/>
        <v>plays</v>
      </c>
      <c r="S3932" s="9">
        <f t="shared" si="368"/>
        <v>42433.338749999995</v>
      </c>
      <c r="T3932" s="9">
        <f t="shared" si="36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t="str">
        <f t="shared" si="370"/>
        <v>theater</v>
      </c>
      <c r="R3933" t="str">
        <f t="shared" si="371"/>
        <v>plays</v>
      </c>
      <c r="S3933" s="9">
        <f t="shared" si="368"/>
        <v>42228.151701388888</v>
      </c>
      <c r="T3933" s="9">
        <f t="shared" si="36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7">
        <f t="shared" si="367"/>
        <v>1</v>
      </c>
      <c r="Q3934" t="str">
        <f t="shared" si="370"/>
        <v>theater</v>
      </c>
      <c r="R3934" t="str">
        <f t="shared" si="371"/>
        <v>plays</v>
      </c>
      <c r="S3934" s="9">
        <f t="shared" si="368"/>
        <v>42415.168564814812</v>
      </c>
      <c r="T3934" s="9">
        <f t="shared" si="36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7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8"/>
        <v>42538.968310185184</v>
      </c>
      <c r="T3935" s="9">
        <f t="shared" si="36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8"/>
        <v>42233.671747685185</v>
      </c>
      <c r="T3936" s="9">
        <f t="shared" si="36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8"/>
        <v>42221.656782407408</v>
      </c>
      <c r="T3937" s="9">
        <f t="shared" si="369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t="str">
        <f t="shared" si="370"/>
        <v>theater</v>
      </c>
      <c r="R3938" t="str">
        <f t="shared" si="371"/>
        <v>plays</v>
      </c>
      <c r="S3938" s="9">
        <f t="shared" si="368"/>
        <v>42675.262962962966</v>
      </c>
      <c r="T3938" s="9">
        <f t="shared" si="36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7">
        <f t="shared" si="367"/>
        <v>248.5</v>
      </c>
      <c r="Q3939" t="str">
        <f t="shared" si="370"/>
        <v>theater</v>
      </c>
      <c r="R3939" t="str">
        <f t="shared" si="371"/>
        <v>plays</v>
      </c>
      <c r="S3939" s="9">
        <f t="shared" si="368"/>
        <v>42534.631481481483</v>
      </c>
      <c r="T3939" s="9">
        <f t="shared" si="36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7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8"/>
        <v>42151.905717592592</v>
      </c>
      <c r="T3940" s="9">
        <f t="shared" si="369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7">
        <f t="shared" si="367"/>
        <v>5</v>
      </c>
      <c r="Q3941" t="str">
        <f t="shared" si="370"/>
        <v>theater</v>
      </c>
      <c r="R3941" t="str">
        <f t="shared" si="371"/>
        <v>plays</v>
      </c>
      <c r="S3941" s="9">
        <f t="shared" si="368"/>
        <v>41915.400219907409</v>
      </c>
      <c r="T3941" s="9">
        <f t="shared" si="36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7">
        <f t="shared" si="367"/>
        <v>5.5</v>
      </c>
      <c r="Q3942" t="str">
        <f t="shared" si="370"/>
        <v>theater</v>
      </c>
      <c r="R3942" t="str">
        <f t="shared" si="371"/>
        <v>plays</v>
      </c>
      <c r="S3942" s="9">
        <f t="shared" si="368"/>
        <v>41961.492488425924</v>
      </c>
      <c r="T3942" s="9">
        <f t="shared" si="36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7">
        <f t="shared" si="367"/>
        <v>25</v>
      </c>
      <c r="Q3943" t="str">
        <f t="shared" si="370"/>
        <v>theater</v>
      </c>
      <c r="R3943" t="str">
        <f t="shared" si="371"/>
        <v>plays</v>
      </c>
      <c r="S3943" s="9">
        <f t="shared" si="368"/>
        <v>41940.587233796294</v>
      </c>
      <c r="T3943" s="9">
        <f t="shared" si="36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t="str">
        <f t="shared" si="370"/>
        <v>theater</v>
      </c>
      <c r="R3944" t="str">
        <f t="shared" si="371"/>
        <v>plays</v>
      </c>
      <c r="S3944" s="9">
        <f t="shared" si="368"/>
        <v>42111.904097222221</v>
      </c>
      <c r="T3944" s="9">
        <f t="shared" si="36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7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8"/>
        <v>42279.778564814813</v>
      </c>
      <c r="T3945" s="9">
        <f t="shared" si="36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t="str">
        <f t="shared" si="370"/>
        <v>theater</v>
      </c>
      <c r="R3946" t="str">
        <f t="shared" si="371"/>
        <v>plays</v>
      </c>
      <c r="S3946" s="9">
        <f t="shared" si="368"/>
        <v>42213.662905092591</v>
      </c>
      <c r="T3946" s="9">
        <f t="shared" si="36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7">
        <f t="shared" si="367"/>
        <v>5</v>
      </c>
      <c r="Q3947" t="str">
        <f t="shared" si="370"/>
        <v>theater</v>
      </c>
      <c r="R3947" t="str">
        <f t="shared" si="371"/>
        <v>plays</v>
      </c>
      <c r="S3947" s="9">
        <f t="shared" si="368"/>
        <v>42109.801712962959</v>
      </c>
      <c r="T3947" s="9">
        <f t="shared" si="36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7">
        <f t="shared" si="367"/>
        <v>39</v>
      </c>
      <c r="Q3948" t="str">
        <f t="shared" si="370"/>
        <v>theater</v>
      </c>
      <c r="R3948" t="str">
        <f t="shared" si="371"/>
        <v>plays</v>
      </c>
      <c r="S3948" s="9">
        <f t="shared" si="368"/>
        <v>42031.833587962959</v>
      </c>
      <c r="T3948" s="9">
        <f t="shared" si="36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7">
        <f t="shared" si="367"/>
        <v>50.5</v>
      </c>
      <c r="Q3949" t="str">
        <f t="shared" si="370"/>
        <v>theater</v>
      </c>
      <c r="R3949" t="str">
        <f t="shared" si="371"/>
        <v>plays</v>
      </c>
      <c r="S3949" s="9">
        <f t="shared" si="368"/>
        <v>42615.142870370371</v>
      </c>
      <c r="T3949" s="9">
        <f t="shared" si="36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t="str">
        <f t="shared" si="370"/>
        <v>theater</v>
      </c>
      <c r="R3950" t="str">
        <f t="shared" si="371"/>
        <v>plays</v>
      </c>
      <c r="S3950" s="9">
        <f t="shared" si="368"/>
        <v>41829.325497685189</v>
      </c>
      <c r="T3950" s="9">
        <f t="shared" si="369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7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8"/>
        <v>42016.120613425926</v>
      </c>
      <c r="T3951" s="9">
        <f t="shared" si="36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7">
        <f t="shared" si="367"/>
        <v>25</v>
      </c>
      <c r="Q3952" t="str">
        <f t="shared" si="370"/>
        <v>theater</v>
      </c>
      <c r="R3952" t="str">
        <f t="shared" si="371"/>
        <v>plays</v>
      </c>
      <c r="S3952" s="9">
        <f t="shared" si="368"/>
        <v>42439.702314814815</v>
      </c>
      <c r="T3952" s="9">
        <f t="shared" si="36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7">
        <f t="shared" si="367"/>
        <v>1</v>
      </c>
      <c r="Q3953" t="str">
        <f t="shared" si="370"/>
        <v>theater</v>
      </c>
      <c r="R3953" t="str">
        <f t="shared" si="371"/>
        <v>plays</v>
      </c>
      <c r="S3953" s="9">
        <f t="shared" si="368"/>
        <v>42433.825717592597</v>
      </c>
      <c r="T3953" s="9">
        <f t="shared" si="36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7">
        <f t="shared" si="367"/>
        <v>25</v>
      </c>
      <c r="Q3954" t="str">
        <f t="shared" si="370"/>
        <v>theater</v>
      </c>
      <c r="R3954" t="str">
        <f t="shared" si="371"/>
        <v>plays</v>
      </c>
      <c r="S3954" s="9">
        <f t="shared" si="368"/>
        <v>42243.790393518517</v>
      </c>
      <c r="T3954" s="9">
        <f t="shared" si="36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t="str">
        <f t="shared" si="370"/>
        <v>theater</v>
      </c>
      <c r="R3955" t="str">
        <f t="shared" si="371"/>
        <v>plays</v>
      </c>
      <c r="S3955" s="9">
        <f t="shared" si="368"/>
        <v>42550.048449074078</v>
      </c>
      <c r="T3955" s="9">
        <f t="shared" si="36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t="str">
        <f t="shared" si="370"/>
        <v>theater</v>
      </c>
      <c r="R3956" t="str">
        <f t="shared" si="371"/>
        <v>plays</v>
      </c>
      <c r="S3956" s="9">
        <f t="shared" si="368"/>
        <v>41774.651203703703</v>
      </c>
      <c r="T3956" s="9">
        <f t="shared" si="36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9">
        <f t="shared" si="368"/>
        <v>42306.848854166667</v>
      </c>
      <c r="T3957" s="9">
        <f t="shared" si="36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t="str">
        <f t="shared" si="370"/>
        <v>theater</v>
      </c>
      <c r="R3958" t="str">
        <f t="shared" si="371"/>
        <v>plays</v>
      </c>
      <c r="S3958" s="9">
        <f t="shared" si="368"/>
        <v>42457.932025462964</v>
      </c>
      <c r="T3958" s="9">
        <f t="shared" si="36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7">
        <f t="shared" si="367"/>
        <v>7</v>
      </c>
      <c r="Q3959" t="str">
        <f t="shared" si="370"/>
        <v>theater</v>
      </c>
      <c r="R3959" t="str">
        <f t="shared" si="371"/>
        <v>plays</v>
      </c>
      <c r="S3959" s="9">
        <f t="shared" si="368"/>
        <v>42513.976319444446</v>
      </c>
      <c r="T3959" s="9">
        <f t="shared" si="369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7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8"/>
        <v>41816.950370370367</v>
      </c>
      <c r="T3960" s="9">
        <f t="shared" si="36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7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8"/>
        <v>41880.788842592592</v>
      </c>
      <c r="T3961" s="9">
        <f t="shared" si="36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7">
        <f t="shared" si="367"/>
        <v>11.25</v>
      </c>
      <c r="Q3962" t="str">
        <f t="shared" si="370"/>
        <v>theater</v>
      </c>
      <c r="R3962" t="str">
        <f t="shared" si="371"/>
        <v>plays</v>
      </c>
      <c r="S3962" s="9">
        <f t="shared" si="368"/>
        <v>42342.845555555556</v>
      </c>
      <c r="T3962" s="9">
        <f t="shared" si="36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7">
        <f t="shared" si="367"/>
        <v>10.5</v>
      </c>
      <c r="Q3963" t="str">
        <f t="shared" si="370"/>
        <v>theater</v>
      </c>
      <c r="R3963" t="str">
        <f t="shared" si="371"/>
        <v>plays</v>
      </c>
      <c r="S3963" s="9">
        <f t="shared" si="368"/>
        <v>41745.891319444447</v>
      </c>
      <c r="T3963" s="9">
        <f t="shared" si="36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7">
        <f t="shared" si="367"/>
        <v>15</v>
      </c>
      <c r="Q3964" t="str">
        <f t="shared" si="370"/>
        <v>theater</v>
      </c>
      <c r="R3964" t="str">
        <f t="shared" si="371"/>
        <v>plays</v>
      </c>
      <c r="S3964" s="9">
        <f t="shared" si="368"/>
        <v>42311.621458333335</v>
      </c>
      <c r="T3964" s="9">
        <f t="shared" si="36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t="str">
        <f t="shared" si="370"/>
        <v>theater</v>
      </c>
      <c r="R3965" t="str">
        <f t="shared" si="371"/>
        <v>plays</v>
      </c>
      <c r="S3965" s="9">
        <f t="shared" si="368"/>
        <v>42296.154131944444</v>
      </c>
      <c r="T3965" s="9">
        <f t="shared" si="36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7">
        <f t="shared" si="367"/>
        <v>42</v>
      </c>
      <c r="Q3966" t="str">
        <f t="shared" si="370"/>
        <v>theater</v>
      </c>
      <c r="R3966" t="str">
        <f t="shared" si="371"/>
        <v>plays</v>
      </c>
      <c r="S3966" s="9">
        <f t="shared" si="368"/>
        <v>42053.722060185188</v>
      </c>
      <c r="T3966" s="9">
        <f t="shared" si="36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7">
        <f t="shared" si="367"/>
        <v>71.25</v>
      </c>
      <c r="Q3967" t="str">
        <f t="shared" si="370"/>
        <v>theater</v>
      </c>
      <c r="R3967" t="str">
        <f t="shared" si="371"/>
        <v>plays</v>
      </c>
      <c r="S3967" s="9">
        <f t="shared" si="368"/>
        <v>42414.235879629632</v>
      </c>
      <c r="T3967" s="9">
        <f t="shared" si="36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7">
        <f t="shared" si="367"/>
        <v>22.5</v>
      </c>
      <c r="Q3968" t="str">
        <f t="shared" si="370"/>
        <v>theater</v>
      </c>
      <c r="R3968" t="str">
        <f t="shared" si="371"/>
        <v>plays</v>
      </c>
      <c r="S3968" s="9">
        <f t="shared" si="368"/>
        <v>41801.711550925924</v>
      </c>
      <c r="T3968" s="9">
        <f t="shared" si="36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7">
        <f t="shared" si="367"/>
        <v>41</v>
      </c>
      <c r="Q3969" t="str">
        <f t="shared" si="370"/>
        <v>theater</v>
      </c>
      <c r="R3969" t="str">
        <f t="shared" si="371"/>
        <v>plays</v>
      </c>
      <c r="S3969" s="9">
        <f t="shared" si="368"/>
        <v>42770.290590277778</v>
      </c>
      <c r="T3969" s="9">
        <f t="shared" si="36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(Pledged/Goal)*100</f>
        <v>10.54</v>
      </c>
      <c r="P3970" s="7">
        <f t="shared" ref="P3970:P4033" si="373">_xlfn.IFNA(IF(IFERROR((Pledged/BackersCount), 0) = 0, VALUE("0"), (Pledged/BackersCount) ), 0)</f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4">(LaunchedAt/86400) + DATE(1970, 1, 1)</f>
        <v>42452.815659722226</v>
      </c>
      <c r="T3970" s="9">
        <f t="shared" ref="T3970:T4033" si="375">(Deadline/86400) + DATE(1970, 1, 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7.4690265486725664</v>
      </c>
      <c r="P3971" s="7">
        <f t="shared" si="373"/>
        <v>35.166666666666664</v>
      </c>
      <c r="Q3971" t="str">
        <f t="shared" si="370"/>
        <v>theater</v>
      </c>
      <c r="R3971" t="str">
        <f t="shared" si="371"/>
        <v>plays</v>
      </c>
      <c r="S3971" s="9">
        <f t="shared" si="374"/>
        <v>42601.854699074072</v>
      </c>
      <c r="T3971" s="9">
        <f t="shared" si="375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7">
        <f t="shared" si="373"/>
        <v>5.5</v>
      </c>
      <c r="Q3972" t="str">
        <f t="shared" ref="Q3972:Q4035" si="376">LEFT(N3972, (SEARCH("/", N3972)-1))</f>
        <v>theater</v>
      </c>
      <c r="R3972" t="str">
        <f t="shared" ref="R3972:R4035" si="377">RIGHT(N3972,(LEN(N3972) - SEARCH("/",N3972)))</f>
        <v>plays</v>
      </c>
      <c r="S3972" s="9">
        <f t="shared" si="374"/>
        <v>42447.863553240742</v>
      </c>
      <c r="T3972" s="9">
        <f t="shared" si="375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7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4"/>
        <v>41811.536180555559</v>
      </c>
      <c r="T3973" s="9">
        <f t="shared" si="37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7">
        <f t="shared" si="373"/>
        <v>26.375</v>
      </c>
      <c r="Q3974" t="str">
        <f t="shared" si="376"/>
        <v>theater</v>
      </c>
      <c r="R3974" t="str">
        <f t="shared" si="377"/>
        <v>plays</v>
      </c>
      <c r="S3974" s="9">
        <f t="shared" si="374"/>
        <v>41981.067523148144</v>
      </c>
      <c r="T3974" s="9">
        <f t="shared" si="37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7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4"/>
        <v>42469.68414351852</v>
      </c>
      <c r="T3975" s="9">
        <f t="shared" si="37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4"/>
        <v>42493.546851851846</v>
      </c>
      <c r="T3976" s="9">
        <f t="shared" si="37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t="str">
        <f t="shared" si="376"/>
        <v>theater</v>
      </c>
      <c r="R3977" t="str">
        <f t="shared" si="377"/>
        <v>plays</v>
      </c>
      <c r="S3977" s="9">
        <f t="shared" si="374"/>
        <v>42534.866875</v>
      </c>
      <c r="T3977" s="9">
        <f t="shared" si="37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7">
        <f t="shared" si="373"/>
        <v>62</v>
      </c>
      <c r="Q3978" t="str">
        <f t="shared" si="376"/>
        <v>theater</v>
      </c>
      <c r="R3978" t="str">
        <f t="shared" si="377"/>
        <v>plays</v>
      </c>
      <c r="S3978" s="9">
        <f t="shared" si="374"/>
        <v>41830.858344907407</v>
      </c>
      <c r="T3978" s="9">
        <f t="shared" si="37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7">
        <f t="shared" si="373"/>
        <v>217.5</v>
      </c>
      <c r="Q3979" t="str">
        <f t="shared" si="376"/>
        <v>theater</v>
      </c>
      <c r="R3979" t="str">
        <f t="shared" si="377"/>
        <v>plays</v>
      </c>
      <c r="S3979" s="9">
        <f t="shared" si="374"/>
        <v>42543.788564814815</v>
      </c>
      <c r="T3979" s="9">
        <f t="shared" si="37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7">
        <f t="shared" si="373"/>
        <v>26.75</v>
      </c>
      <c r="Q3980" t="str">
        <f t="shared" si="376"/>
        <v>theater</v>
      </c>
      <c r="R3980" t="str">
        <f t="shared" si="377"/>
        <v>plays</v>
      </c>
      <c r="S3980" s="9">
        <f t="shared" si="374"/>
        <v>41975.642974537041</v>
      </c>
      <c r="T3980" s="9">
        <f t="shared" si="37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7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4"/>
        <v>42069.903437500005</v>
      </c>
      <c r="T3981" s="9">
        <f t="shared" si="37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4"/>
        <v>41795.598923611113</v>
      </c>
      <c r="T3982" s="9">
        <f t="shared" si="37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7">
        <f t="shared" si="373"/>
        <v>175</v>
      </c>
      <c r="Q3983" t="str">
        <f t="shared" si="376"/>
        <v>theater</v>
      </c>
      <c r="R3983" t="str">
        <f t="shared" si="377"/>
        <v>plays</v>
      </c>
      <c r="S3983" s="9">
        <f t="shared" si="374"/>
        <v>42508.179965277777</v>
      </c>
      <c r="T3983" s="9">
        <f t="shared" si="37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6"/>
        <v>theater</v>
      </c>
      <c r="R3984" t="str">
        <f t="shared" si="377"/>
        <v>plays</v>
      </c>
      <c r="S3984" s="9">
        <f t="shared" si="374"/>
        <v>42132.809953703705</v>
      </c>
      <c r="T3984" s="9">
        <f t="shared" si="37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7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4"/>
        <v>41747.86986111111</v>
      </c>
      <c r="T3985" s="9">
        <f t="shared" si="37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7">
        <f t="shared" si="373"/>
        <v>9.5</v>
      </c>
      <c r="Q3986" t="str">
        <f t="shared" si="376"/>
        <v>theater</v>
      </c>
      <c r="R3986" t="str">
        <f t="shared" si="377"/>
        <v>plays</v>
      </c>
      <c r="S3986" s="9">
        <f t="shared" si="374"/>
        <v>41920.963472222225</v>
      </c>
      <c r="T3986" s="9">
        <f t="shared" si="37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4"/>
        <v>42399.707407407404</v>
      </c>
      <c r="T3987" s="9">
        <f t="shared" si="37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7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4"/>
        <v>42467.548541666663</v>
      </c>
      <c r="T3988" s="9">
        <f t="shared" si="37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7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4"/>
        <v>41765.92465277778</v>
      </c>
      <c r="T3989" s="9">
        <f t="shared" si="37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7">
        <f t="shared" si="373"/>
        <v>8</v>
      </c>
      <c r="Q3990" t="str">
        <f t="shared" si="376"/>
        <v>theater</v>
      </c>
      <c r="R3990" t="str">
        <f t="shared" si="377"/>
        <v>plays</v>
      </c>
      <c r="S3990" s="9">
        <f t="shared" si="374"/>
        <v>42230.08116898148</v>
      </c>
      <c r="T3990" s="9">
        <f t="shared" si="37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t="str">
        <f t="shared" si="376"/>
        <v>theater</v>
      </c>
      <c r="R3991" t="str">
        <f t="shared" si="377"/>
        <v>plays</v>
      </c>
      <c r="S3991" s="9">
        <f t="shared" si="374"/>
        <v>42286.749780092592</v>
      </c>
      <c r="T3991" s="9">
        <f t="shared" si="37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7">
        <f t="shared" si="373"/>
        <v>23</v>
      </c>
      <c r="Q3992" t="str">
        <f t="shared" si="376"/>
        <v>theater</v>
      </c>
      <c r="R3992" t="str">
        <f t="shared" si="377"/>
        <v>plays</v>
      </c>
      <c r="S3992" s="9">
        <f t="shared" si="374"/>
        <v>42401.672372685185</v>
      </c>
      <c r="T3992" s="9">
        <f t="shared" si="37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6"/>
        <v>theater</v>
      </c>
      <c r="R3993" t="str">
        <f t="shared" si="377"/>
        <v>plays</v>
      </c>
      <c r="S3993" s="9">
        <f t="shared" si="374"/>
        <v>42125.644467592589</v>
      </c>
      <c r="T3993" s="9">
        <f t="shared" si="37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7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4"/>
        <v>42289.94049768518</v>
      </c>
      <c r="T3994" s="9">
        <f t="shared" si="37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7">
        <f t="shared" si="373"/>
        <v>3</v>
      </c>
      <c r="Q3995" t="str">
        <f t="shared" si="376"/>
        <v>theater</v>
      </c>
      <c r="R3995" t="str">
        <f t="shared" si="377"/>
        <v>plays</v>
      </c>
      <c r="S3995" s="9">
        <f t="shared" si="374"/>
        <v>42107.864722222221</v>
      </c>
      <c r="T3995" s="9">
        <f t="shared" si="37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7">
        <f t="shared" si="373"/>
        <v>5</v>
      </c>
      <c r="Q3996" t="str">
        <f t="shared" si="376"/>
        <v>theater</v>
      </c>
      <c r="R3996" t="str">
        <f t="shared" si="377"/>
        <v>plays</v>
      </c>
      <c r="S3996" s="9">
        <f t="shared" si="374"/>
        <v>41809.389930555553</v>
      </c>
      <c r="T3996" s="9">
        <f t="shared" si="37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6"/>
        <v>theater</v>
      </c>
      <c r="R3997" t="str">
        <f t="shared" si="377"/>
        <v>plays</v>
      </c>
      <c r="S3997" s="9">
        <f t="shared" si="374"/>
        <v>42019.683761574073</v>
      </c>
      <c r="T3997" s="9">
        <f t="shared" si="37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7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4"/>
        <v>41950.266944444447</v>
      </c>
      <c r="T3998" s="9">
        <f t="shared" si="37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t="str">
        <f t="shared" si="376"/>
        <v>theater</v>
      </c>
      <c r="R3999" t="str">
        <f t="shared" si="377"/>
        <v>plays</v>
      </c>
      <c r="S3999" s="9">
        <f t="shared" si="374"/>
        <v>42069.391446759255</v>
      </c>
      <c r="T3999" s="9">
        <f t="shared" si="37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7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4"/>
        <v>42061.963263888887</v>
      </c>
      <c r="T4000" s="9">
        <f t="shared" si="37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7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4"/>
        <v>41842.828680555554</v>
      </c>
      <c r="T4001" s="9">
        <f t="shared" si="37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7">
        <f t="shared" si="373"/>
        <v>10</v>
      </c>
      <c r="Q4002" t="str">
        <f t="shared" si="376"/>
        <v>theater</v>
      </c>
      <c r="R4002" t="str">
        <f t="shared" si="377"/>
        <v>plays</v>
      </c>
      <c r="S4002" s="9">
        <f t="shared" si="374"/>
        <v>42437.64534722222</v>
      </c>
      <c r="T4002" s="9">
        <f t="shared" si="37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7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4"/>
        <v>42775.964212962965</v>
      </c>
      <c r="T4003" s="9">
        <f t="shared" si="37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7">
        <f t="shared" si="373"/>
        <v>5.75</v>
      </c>
      <c r="Q4004" t="str">
        <f t="shared" si="376"/>
        <v>theater</v>
      </c>
      <c r="R4004" t="str">
        <f t="shared" si="377"/>
        <v>plays</v>
      </c>
      <c r="S4004" s="9">
        <f t="shared" si="374"/>
        <v>41879.043530092589</v>
      </c>
      <c r="T4004" s="9">
        <f t="shared" si="37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7">
        <f t="shared" si="373"/>
        <v>100.5</v>
      </c>
      <c r="Q4005" t="str">
        <f t="shared" si="376"/>
        <v>theater</v>
      </c>
      <c r="R4005" t="str">
        <f t="shared" si="377"/>
        <v>plays</v>
      </c>
      <c r="S4005" s="9">
        <f t="shared" si="374"/>
        <v>42020.587349537032</v>
      </c>
      <c r="T4005" s="9">
        <f t="shared" si="37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7">
        <f t="shared" si="373"/>
        <v>1</v>
      </c>
      <c r="Q4006" t="str">
        <f t="shared" si="376"/>
        <v>theater</v>
      </c>
      <c r="R4006" t="str">
        <f t="shared" si="377"/>
        <v>plays</v>
      </c>
      <c r="S4006" s="9">
        <f t="shared" si="374"/>
        <v>41890.16269675926</v>
      </c>
      <c r="T4006" s="9">
        <f t="shared" si="37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7">
        <f t="shared" si="373"/>
        <v>20</v>
      </c>
      <c r="Q4007" t="str">
        <f t="shared" si="376"/>
        <v>theater</v>
      </c>
      <c r="R4007" t="str">
        <f t="shared" si="377"/>
        <v>plays</v>
      </c>
      <c r="S4007" s="9">
        <f t="shared" si="374"/>
        <v>41872.807696759257</v>
      </c>
      <c r="T4007" s="9">
        <f t="shared" si="37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7">
        <f t="shared" si="373"/>
        <v>2</v>
      </c>
      <c r="Q4008" t="str">
        <f t="shared" si="376"/>
        <v>theater</v>
      </c>
      <c r="R4008" t="str">
        <f t="shared" si="377"/>
        <v>plays</v>
      </c>
      <c r="S4008" s="9">
        <f t="shared" si="374"/>
        <v>42391.772997685184</v>
      </c>
      <c r="T4008" s="9">
        <f t="shared" si="37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7">
        <f t="shared" si="373"/>
        <v>5</v>
      </c>
      <c r="Q4009" t="str">
        <f t="shared" si="376"/>
        <v>theater</v>
      </c>
      <c r="R4009" t="str">
        <f t="shared" si="377"/>
        <v>plays</v>
      </c>
      <c r="S4009" s="9">
        <f t="shared" si="374"/>
        <v>41848.772928240738</v>
      </c>
      <c r="T4009" s="9">
        <f t="shared" si="375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6"/>
        <v>theater</v>
      </c>
      <c r="R4010" t="str">
        <f t="shared" si="377"/>
        <v>plays</v>
      </c>
      <c r="S4010" s="9">
        <f t="shared" si="374"/>
        <v>42177.964201388888</v>
      </c>
      <c r="T4010" s="9">
        <f t="shared" si="37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7">
        <f t="shared" si="373"/>
        <v>25</v>
      </c>
      <c r="Q4011" t="str">
        <f t="shared" si="376"/>
        <v>theater</v>
      </c>
      <c r="R4011" t="str">
        <f t="shared" si="377"/>
        <v>plays</v>
      </c>
      <c r="S4011" s="9">
        <f t="shared" si="374"/>
        <v>41851.700925925928</v>
      </c>
      <c r="T4011" s="9">
        <f t="shared" si="37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7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4"/>
        <v>41921.770439814813</v>
      </c>
      <c r="T4012" s="9">
        <f t="shared" si="37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7">
        <f t="shared" si="373"/>
        <v>4.75</v>
      </c>
      <c r="Q4013" t="str">
        <f t="shared" si="376"/>
        <v>theater</v>
      </c>
      <c r="R4013" t="str">
        <f t="shared" si="377"/>
        <v>plays</v>
      </c>
      <c r="S4013" s="9">
        <f t="shared" si="374"/>
        <v>42002.54488425926</v>
      </c>
      <c r="T4013" s="9">
        <f t="shared" si="37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t="str">
        <f t="shared" si="376"/>
        <v>theater</v>
      </c>
      <c r="R4014" t="str">
        <f t="shared" si="377"/>
        <v>plays</v>
      </c>
      <c r="S4014" s="9">
        <f t="shared" si="374"/>
        <v>42096.544548611113</v>
      </c>
      <c r="T4014" s="9">
        <f t="shared" si="37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7">
        <f t="shared" si="373"/>
        <v>13</v>
      </c>
      <c r="Q4015" t="str">
        <f t="shared" si="376"/>
        <v>theater</v>
      </c>
      <c r="R4015" t="str">
        <f t="shared" si="377"/>
        <v>plays</v>
      </c>
      <c r="S4015" s="9">
        <f t="shared" si="374"/>
        <v>42021.301192129627</v>
      </c>
      <c r="T4015" s="9">
        <f t="shared" si="37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t="str">
        <f t="shared" si="376"/>
        <v>theater</v>
      </c>
      <c r="R4016" t="str">
        <f t="shared" si="377"/>
        <v>plays</v>
      </c>
      <c r="S4016" s="9">
        <f t="shared" si="374"/>
        <v>42419.246168981481</v>
      </c>
      <c r="T4016" s="9">
        <f t="shared" si="37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7">
        <f t="shared" si="373"/>
        <v>1</v>
      </c>
      <c r="Q4017" t="str">
        <f t="shared" si="376"/>
        <v>theater</v>
      </c>
      <c r="R4017" t="str">
        <f t="shared" si="377"/>
        <v>plays</v>
      </c>
      <c r="S4017" s="9">
        <f t="shared" si="374"/>
        <v>42174.780821759261</v>
      </c>
      <c r="T4017" s="9">
        <f t="shared" si="375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7">
        <f t="shared" si="373"/>
        <v>10</v>
      </c>
      <c r="Q4018" t="str">
        <f t="shared" si="376"/>
        <v>theater</v>
      </c>
      <c r="R4018" t="str">
        <f t="shared" si="377"/>
        <v>plays</v>
      </c>
      <c r="S4018" s="9">
        <f t="shared" si="374"/>
        <v>41869.872685185182</v>
      </c>
      <c r="T4018" s="9">
        <f t="shared" si="37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7">
        <f t="shared" si="373"/>
        <v>52.5</v>
      </c>
      <c r="Q4019" t="str">
        <f t="shared" si="376"/>
        <v>theater</v>
      </c>
      <c r="R4019" t="str">
        <f t="shared" si="377"/>
        <v>plays</v>
      </c>
      <c r="S4019" s="9">
        <f t="shared" si="374"/>
        <v>41856.672152777777</v>
      </c>
      <c r="T4019" s="9">
        <f t="shared" si="37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7">
        <f t="shared" si="373"/>
        <v>32.5</v>
      </c>
      <c r="Q4020" t="str">
        <f t="shared" si="376"/>
        <v>theater</v>
      </c>
      <c r="R4020" t="str">
        <f t="shared" si="377"/>
        <v>plays</v>
      </c>
      <c r="S4020" s="9">
        <f t="shared" si="374"/>
        <v>42620.91097222222</v>
      </c>
      <c r="T4020" s="9">
        <f t="shared" si="37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7">
        <f t="shared" si="373"/>
        <v>7.25</v>
      </c>
      <c r="Q4021" t="str">
        <f t="shared" si="376"/>
        <v>theater</v>
      </c>
      <c r="R4021" t="str">
        <f t="shared" si="377"/>
        <v>plays</v>
      </c>
      <c r="S4021" s="9">
        <f t="shared" si="374"/>
        <v>42417.675879629634</v>
      </c>
      <c r="T4021" s="9">
        <f t="shared" si="37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7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4"/>
        <v>42057.190960648149</v>
      </c>
      <c r="T4022" s="9">
        <f t="shared" si="37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7">
        <f t="shared" si="373"/>
        <v>62.5</v>
      </c>
      <c r="Q4023" t="str">
        <f t="shared" si="376"/>
        <v>theater</v>
      </c>
      <c r="R4023" t="str">
        <f t="shared" si="377"/>
        <v>plays</v>
      </c>
      <c r="S4023" s="9">
        <f t="shared" si="374"/>
        <v>41878.911550925928</v>
      </c>
      <c r="T4023" s="9">
        <f t="shared" si="37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7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4"/>
        <v>41990.584108796298</v>
      </c>
      <c r="T4024" s="9">
        <f t="shared" si="37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t="str">
        <f t="shared" si="376"/>
        <v>theater</v>
      </c>
      <c r="R4025" t="str">
        <f t="shared" si="377"/>
        <v>plays</v>
      </c>
      <c r="S4025" s="9">
        <f t="shared" si="374"/>
        <v>42408.999571759261</v>
      </c>
      <c r="T4025" s="9">
        <f t="shared" si="37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7">
        <f t="shared" si="373"/>
        <v>10</v>
      </c>
      <c r="Q4026" t="str">
        <f t="shared" si="376"/>
        <v>theater</v>
      </c>
      <c r="R4026" t="str">
        <f t="shared" si="377"/>
        <v>plays</v>
      </c>
      <c r="S4026" s="9">
        <f t="shared" si="374"/>
        <v>42217.670104166667</v>
      </c>
      <c r="T4026" s="9">
        <f t="shared" si="37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6"/>
        <v>theater</v>
      </c>
      <c r="R4027" t="str">
        <f t="shared" si="377"/>
        <v>plays</v>
      </c>
      <c r="S4027" s="9">
        <f t="shared" si="374"/>
        <v>42151.237685185188</v>
      </c>
      <c r="T4027" s="9">
        <f t="shared" si="37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t="str">
        <f t="shared" si="376"/>
        <v>theater</v>
      </c>
      <c r="R4028" t="str">
        <f t="shared" si="377"/>
        <v>plays</v>
      </c>
      <c r="S4028" s="9">
        <f t="shared" si="374"/>
        <v>42282.655543981484</v>
      </c>
      <c r="T4028" s="9">
        <f t="shared" si="37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7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4"/>
        <v>42768.97084490741</v>
      </c>
      <c r="T4029" s="9">
        <f t="shared" si="37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7">
        <f t="shared" si="373"/>
        <v>51</v>
      </c>
      <c r="Q4030" t="str">
        <f t="shared" si="376"/>
        <v>theater</v>
      </c>
      <c r="R4030" t="str">
        <f t="shared" si="377"/>
        <v>plays</v>
      </c>
      <c r="S4030" s="9">
        <f t="shared" si="374"/>
        <v>41765.938657407409</v>
      </c>
      <c r="T4030" s="9">
        <f t="shared" si="37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t="str">
        <f t="shared" si="376"/>
        <v>theater</v>
      </c>
      <c r="R4031" t="str">
        <f t="shared" si="377"/>
        <v>plays</v>
      </c>
      <c r="S4031" s="9">
        <f t="shared" si="374"/>
        <v>42322.02511574074</v>
      </c>
      <c r="T4031" s="9">
        <f t="shared" si="375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4"/>
        <v>42374.655081018514</v>
      </c>
      <c r="T4032" s="9">
        <f t="shared" si="375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t="str">
        <f t="shared" si="376"/>
        <v>theater</v>
      </c>
      <c r="R4033" t="str">
        <f t="shared" si="377"/>
        <v>plays</v>
      </c>
      <c r="S4033" s="9">
        <f t="shared" si="374"/>
        <v>41941.585231481484</v>
      </c>
      <c r="T4033" s="9">
        <f t="shared" si="37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(Pledged/Goal)*100</f>
        <v>6.8287037037037033</v>
      </c>
      <c r="P4034" s="7">
        <f t="shared" ref="P4034:P4097" si="379">_xlfn.IFNA(IF(IFERROR((Pledged/BackersCount), 0) = 0, VALUE("0"), (Pledged/BackersCount) ), 0)</f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80">(LaunchedAt/86400) + DATE(1970, 1, 1)</f>
        <v>42293.809212962966</v>
      </c>
      <c r="T4034" s="9">
        <f t="shared" ref="T4034:T4097" si="381">(Deadline/86400) + DATE(1970, 1, 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25.698702928870294</v>
      </c>
      <c r="P4035" s="7">
        <f t="shared" si="379"/>
        <v>65.340319148936175</v>
      </c>
      <c r="Q4035" t="str">
        <f t="shared" si="376"/>
        <v>theater</v>
      </c>
      <c r="R4035" t="str">
        <f t="shared" si="377"/>
        <v>plays</v>
      </c>
      <c r="S4035" s="9">
        <f t="shared" si="380"/>
        <v>42614.268796296295</v>
      </c>
      <c r="T4035" s="9">
        <f t="shared" si="38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7">
        <f t="shared" si="379"/>
        <v>100</v>
      </c>
      <c r="Q4036" t="str">
        <f t="shared" ref="Q4036:Q4099" si="382">LEFT(N4036, (SEARCH("/", N4036)-1))</f>
        <v>theater</v>
      </c>
      <c r="R4036" t="str">
        <f t="shared" ref="R4036:R4099" si="383">RIGHT(N4036,(LEN(N4036) - SEARCH("/",N4036)))</f>
        <v>plays</v>
      </c>
      <c r="S4036" s="9">
        <f t="shared" si="380"/>
        <v>42067.947337962964</v>
      </c>
      <c r="T4036" s="9">
        <f t="shared" si="38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7">
        <f t="shared" si="379"/>
        <v>147.4</v>
      </c>
      <c r="Q4037" t="str">
        <f t="shared" si="382"/>
        <v>theater</v>
      </c>
      <c r="R4037" t="str">
        <f t="shared" si="383"/>
        <v>plays</v>
      </c>
      <c r="S4037" s="9">
        <f t="shared" si="380"/>
        <v>41903.882951388892</v>
      </c>
      <c r="T4037" s="9">
        <f t="shared" si="381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7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80"/>
        <v>41804.937083333338</v>
      </c>
      <c r="T4038" s="9">
        <f t="shared" si="38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7">
        <f t="shared" si="379"/>
        <v>40</v>
      </c>
      <c r="Q4039" t="str">
        <f t="shared" si="382"/>
        <v>theater</v>
      </c>
      <c r="R4039" t="str">
        <f t="shared" si="383"/>
        <v>plays</v>
      </c>
      <c r="S4039" s="9">
        <f t="shared" si="380"/>
        <v>42497.070775462962</v>
      </c>
      <c r="T4039" s="9">
        <f t="shared" si="38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7">
        <f t="shared" si="379"/>
        <v>75.25</v>
      </c>
      <c r="Q4040" t="str">
        <f t="shared" si="382"/>
        <v>theater</v>
      </c>
      <c r="R4040" t="str">
        <f t="shared" si="383"/>
        <v>plays</v>
      </c>
      <c r="S4040" s="9">
        <f t="shared" si="380"/>
        <v>41869.798726851848</v>
      </c>
      <c r="T4040" s="9">
        <f t="shared" si="381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2"/>
        <v>theater</v>
      </c>
      <c r="R4041" t="str">
        <f t="shared" si="383"/>
        <v>plays</v>
      </c>
      <c r="S4041" s="9">
        <f t="shared" si="380"/>
        <v>42305.670914351853</v>
      </c>
      <c r="T4041" s="9">
        <f t="shared" si="38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7">
        <f t="shared" si="379"/>
        <v>1250</v>
      </c>
      <c r="Q4042" t="str">
        <f t="shared" si="382"/>
        <v>theater</v>
      </c>
      <c r="R4042" t="str">
        <f t="shared" si="383"/>
        <v>plays</v>
      </c>
      <c r="S4042" s="9">
        <f t="shared" si="380"/>
        <v>42144.231527777782</v>
      </c>
      <c r="T4042" s="9">
        <f t="shared" si="38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7">
        <f t="shared" si="379"/>
        <v>10.5</v>
      </c>
      <c r="Q4043" t="str">
        <f t="shared" si="382"/>
        <v>theater</v>
      </c>
      <c r="R4043" t="str">
        <f t="shared" si="383"/>
        <v>plays</v>
      </c>
      <c r="S4043" s="9">
        <f t="shared" si="380"/>
        <v>42559.474004629628</v>
      </c>
      <c r="T4043" s="9">
        <f t="shared" si="38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7">
        <f t="shared" si="379"/>
        <v>7</v>
      </c>
      <c r="Q4044" t="str">
        <f t="shared" si="382"/>
        <v>theater</v>
      </c>
      <c r="R4044" t="str">
        <f t="shared" si="383"/>
        <v>plays</v>
      </c>
      <c r="S4044" s="9">
        <f t="shared" si="380"/>
        <v>41995.084074074075</v>
      </c>
      <c r="T4044" s="9">
        <f t="shared" si="38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t="str">
        <f t="shared" si="382"/>
        <v>theater</v>
      </c>
      <c r="R4045" t="str">
        <f t="shared" si="383"/>
        <v>plays</v>
      </c>
      <c r="S4045" s="9">
        <f t="shared" si="380"/>
        <v>41948.957465277781</v>
      </c>
      <c r="T4045" s="9">
        <f t="shared" si="38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7">
        <f t="shared" si="379"/>
        <v>56.25</v>
      </c>
      <c r="Q4046" t="str">
        <f t="shared" si="382"/>
        <v>theater</v>
      </c>
      <c r="R4046" t="str">
        <f t="shared" si="383"/>
        <v>plays</v>
      </c>
      <c r="S4046" s="9">
        <f t="shared" si="380"/>
        <v>42074.219699074078</v>
      </c>
      <c r="T4046" s="9">
        <f t="shared" si="38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7">
        <f t="shared" si="379"/>
        <v>1</v>
      </c>
      <c r="Q4047" t="str">
        <f t="shared" si="382"/>
        <v>theater</v>
      </c>
      <c r="R4047" t="str">
        <f t="shared" si="383"/>
        <v>plays</v>
      </c>
      <c r="S4047" s="9">
        <f t="shared" si="380"/>
        <v>41842.201261574075</v>
      </c>
      <c r="T4047" s="9">
        <f t="shared" si="38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7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0"/>
        <v>41904.650578703702</v>
      </c>
      <c r="T4048" s="9">
        <f t="shared" si="38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7">
        <f t="shared" si="379"/>
        <v>27.5</v>
      </c>
      <c r="Q4049" t="str">
        <f t="shared" si="382"/>
        <v>theater</v>
      </c>
      <c r="R4049" t="str">
        <f t="shared" si="383"/>
        <v>plays</v>
      </c>
      <c r="S4049" s="9">
        <f t="shared" si="380"/>
        <v>41991.022488425922</v>
      </c>
      <c r="T4049" s="9">
        <f t="shared" si="38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7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0"/>
        <v>42436.509108796294</v>
      </c>
      <c r="T4050" s="9">
        <f t="shared" si="38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7">
        <f t="shared" si="379"/>
        <v>16</v>
      </c>
      <c r="Q4051" t="str">
        <f t="shared" si="382"/>
        <v>theater</v>
      </c>
      <c r="R4051" t="str">
        <f t="shared" si="383"/>
        <v>plays</v>
      </c>
      <c r="S4051" s="9">
        <f t="shared" si="380"/>
        <v>42169.958506944444</v>
      </c>
      <c r="T4051" s="9">
        <f t="shared" si="38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7">
        <f t="shared" si="379"/>
        <v>1</v>
      </c>
      <c r="Q4052" t="str">
        <f t="shared" si="382"/>
        <v>theater</v>
      </c>
      <c r="R4052" t="str">
        <f t="shared" si="383"/>
        <v>plays</v>
      </c>
      <c r="S4052" s="9">
        <f t="shared" si="380"/>
        <v>41905.636469907404</v>
      </c>
      <c r="T4052" s="9">
        <f t="shared" si="38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t="str">
        <f t="shared" si="382"/>
        <v>theater</v>
      </c>
      <c r="R4053" t="str">
        <f t="shared" si="383"/>
        <v>plays</v>
      </c>
      <c r="S4053" s="9">
        <f t="shared" si="380"/>
        <v>41761.810150462959</v>
      </c>
      <c r="T4053" s="9">
        <f t="shared" si="38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7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0"/>
        <v>41865.878657407404</v>
      </c>
      <c r="T4054" s="9">
        <f t="shared" si="38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2"/>
        <v>theater</v>
      </c>
      <c r="R4055" t="str">
        <f t="shared" si="383"/>
        <v>plays</v>
      </c>
      <c r="S4055" s="9">
        <f t="shared" si="380"/>
        <v>41928.690138888887</v>
      </c>
      <c r="T4055" s="9">
        <f t="shared" si="38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t="str">
        <f t="shared" si="382"/>
        <v>theater</v>
      </c>
      <c r="R4056" t="str">
        <f t="shared" si="383"/>
        <v>plays</v>
      </c>
      <c r="S4056" s="9">
        <f t="shared" si="380"/>
        <v>42613.841261574074</v>
      </c>
      <c r="T4056" s="9">
        <f t="shared" si="38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0"/>
        <v>41779.648506944446</v>
      </c>
      <c r="T4057" s="9">
        <f t="shared" si="38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0"/>
        <v>42534.933321759258</v>
      </c>
      <c r="T4058" s="9">
        <f t="shared" si="38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7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0"/>
        <v>42310.968518518523</v>
      </c>
      <c r="T4059" s="9">
        <f t="shared" si="38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7">
        <f t="shared" si="379"/>
        <v>23.75</v>
      </c>
      <c r="Q4060" t="str">
        <f t="shared" si="382"/>
        <v>theater</v>
      </c>
      <c r="R4060" t="str">
        <f t="shared" si="383"/>
        <v>plays</v>
      </c>
      <c r="S4060" s="9">
        <f t="shared" si="380"/>
        <v>42446.060694444444</v>
      </c>
      <c r="T4060" s="9">
        <f t="shared" si="38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7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0"/>
        <v>41866.640648148146</v>
      </c>
      <c r="T4061" s="9">
        <f t="shared" si="38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7">
        <f t="shared" si="379"/>
        <v>57</v>
      </c>
      <c r="Q4062" t="str">
        <f t="shared" si="382"/>
        <v>theater</v>
      </c>
      <c r="R4062" t="str">
        <f t="shared" si="383"/>
        <v>plays</v>
      </c>
      <c r="S4062" s="9">
        <f t="shared" si="380"/>
        <v>41779.695092592592</v>
      </c>
      <c r="T4062" s="9">
        <f t="shared" si="38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t="str">
        <f t="shared" si="382"/>
        <v>theater</v>
      </c>
      <c r="R4063" t="str">
        <f t="shared" si="383"/>
        <v>plays</v>
      </c>
      <c r="S4063" s="9">
        <f t="shared" si="380"/>
        <v>42421.141469907408</v>
      </c>
      <c r="T4063" s="9">
        <f t="shared" si="38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7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0"/>
        <v>42523.739212962959</v>
      </c>
      <c r="T4064" s="9">
        <f t="shared" si="38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7">
        <f t="shared" si="379"/>
        <v>15</v>
      </c>
      <c r="Q4065" t="str">
        <f t="shared" si="382"/>
        <v>theater</v>
      </c>
      <c r="R4065" t="str">
        <f t="shared" si="383"/>
        <v>plays</v>
      </c>
      <c r="S4065" s="9">
        <f t="shared" si="380"/>
        <v>41787.681527777779</v>
      </c>
      <c r="T4065" s="9">
        <f t="shared" si="38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7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0"/>
        <v>42093.588263888887</v>
      </c>
      <c r="T4066" s="9">
        <f t="shared" si="38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7">
        <f t="shared" si="379"/>
        <v>6.75</v>
      </c>
      <c r="Q4067" t="str">
        <f t="shared" si="382"/>
        <v>theater</v>
      </c>
      <c r="R4067" t="str">
        <f t="shared" si="383"/>
        <v>plays</v>
      </c>
      <c r="S4067" s="9">
        <f t="shared" si="380"/>
        <v>41833.951516203706</v>
      </c>
      <c r="T4067" s="9">
        <f t="shared" si="38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7">
        <f t="shared" si="379"/>
        <v>25</v>
      </c>
      <c r="Q4068" t="str">
        <f t="shared" si="382"/>
        <v>theater</v>
      </c>
      <c r="R4068" t="str">
        <f t="shared" si="383"/>
        <v>plays</v>
      </c>
      <c r="S4068" s="9">
        <f t="shared" si="380"/>
        <v>42479.039212962962</v>
      </c>
      <c r="T4068" s="9">
        <f t="shared" si="38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7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0"/>
        <v>42235.117476851854</v>
      </c>
      <c r="T4069" s="9">
        <f t="shared" si="38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0"/>
        <v>42718.963599537034</v>
      </c>
      <c r="T4070" s="9">
        <f t="shared" si="38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7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0"/>
        <v>42022.661527777775</v>
      </c>
      <c r="T4071" s="9">
        <f t="shared" si="38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7">
        <f t="shared" si="379"/>
        <v>27.5</v>
      </c>
      <c r="Q4072" t="str">
        <f t="shared" si="382"/>
        <v>theater</v>
      </c>
      <c r="R4072" t="str">
        <f t="shared" si="383"/>
        <v>plays</v>
      </c>
      <c r="S4072" s="9">
        <f t="shared" si="380"/>
        <v>42031.666898148149</v>
      </c>
      <c r="T4072" s="9">
        <f t="shared" si="38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t="str">
        <f t="shared" si="382"/>
        <v>theater</v>
      </c>
      <c r="R4073" t="str">
        <f t="shared" si="383"/>
        <v>plays</v>
      </c>
      <c r="S4073" s="9">
        <f t="shared" si="380"/>
        <v>42700.804756944446</v>
      </c>
      <c r="T4073" s="9">
        <f t="shared" si="38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7">
        <f t="shared" si="379"/>
        <v>2</v>
      </c>
      <c r="Q4074" t="str">
        <f t="shared" si="382"/>
        <v>theater</v>
      </c>
      <c r="R4074" t="str">
        <f t="shared" si="383"/>
        <v>plays</v>
      </c>
      <c r="S4074" s="9">
        <f t="shared" si="380"/>
        <v>41812.77443287037</v>
      </c>
      <c r="T4074" s="9">
        <f t="shared" si="38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7">
        <f t="shared" si="379"/>
        <v>18.5</v>
      </c>
      <c r="Q4075" t="str">
        <f t="shared" si="382"/>
        <v>theater</v>
      </c>
      <c r="R4075" t="str">
        <f t="shared" si="383"/>
        <v>plays</v>
      </c>
      <c r="S4075" s="9">
        <f t="shared" si="380"/>
        <v>42078.345208333332</v>
      </c>
      <c r="T4075" s="9">
        <f t="shared" si="38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7">
        <f t="shared" si="379"/>
        <v>35</v>
      </c>
      <c r="Q4076" t="str">
        <f t="shared" si="382"/>
        <v>theater</v>
      </c>
      <c r="R4076" t="str">
        <f t="shared" si="383"/>
        <v>plays</v>
      </c>
      <c r="S4076" s="9">
        <f t="shared" si="380"/>
        <v>42283.552951388891</v>
      </c>
      <c r="T4076" s="9">
        <f t="shared" si="38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0"/>
        <v>41779.045937499999</v>
      </c>
      <c r="T4077" s="9">
        <f t="shared" si="38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t="str">
        <f t="shared" si="382"/>
        <v>theater</v>
      </c>
      <c r="R4078" t="str">
        <f t="shared" si="383"/>
        <v>plays</v>
      </c>
      <c r="S4078" s="9">
        <f t="shared" si="380"/>
        <v>41905.795706018514</v>
      </c>
      <c r="T4078" s="9">
        <f t="shared" si="381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7">
        <f t="shared" si="379"/>
        <v>222.5</v>
      </c>
      <c r="Q4079" t="str">
        <f t="shared" si="382"/>
        <v>theater</v>
      </c>
      <c r="R4079" t="str">
        <f t="shared" si="383"/>
        <v>plays</v>
      </c>
      <c r="S4079" s="9">
        <f t="shared" si="380"/>
        <v>42695.7105787037</v>
      </c>
      <c r="T4079" s="9">
        <f t="shared" si="38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t="str">
        <f t="shared" si="382"/>
        <v>theater</v>
      </c>
      <c r="R4080" t="str">
        <f t="shared" si="383"/>
        <v>plays</v>
      </c>
      <c r="S4080" s="9">
        <f t="shared" si="380"/>
        <v>42732.787523148145</v>
      </c>
      <c r="T4080" s="9">
        <f t="shared" si="38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7">
        <f t="shared" si="379"/>
        <v>5</v>
      </c>
      <c r="Q4081" t="str">
        <f t="shared" si="382"/>
        <v>theater</v>
      </c>
      <c r="R4081" t="str">
        <f t="shared" si="383"/>
        <v>plays</v>
      </c>
      <c r="S4081" s="9">
        <f t="shared" si="380"/>
        <v>42510.938900462963</v>
      </c>
      <c r="T4081" s="9">
        <f t="shared" si="38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t="str">
        <f t="shared" si="382"/>
        <v>theater</v>
      </c>
      <c r="R4082" t="str">
        <f t="shared" si="383"/>
        <v>plays</v>
      </c>
      <c r="S4082" s="9">
        <f t="shared" si="380"/>
        <v>42511.698101851856</v>
      </c>
      <c r="T4082" s="9">
        <f t="shared" si="381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7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0"/>
        <v>42041.581307870365</v>
      </c>
      <c r="T4083" s="9">
        <f t="shared" si="38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2"/>
        <v>theater</v>
      </c>
      <c r="R4084" t="str">
        <f t="shared" si="383"/>
        <v>plays</v>
      </c>
      <c r="S4084" s="9">
        <f t="shared" si="380"/>
        <v>42307.189270833333</v>
      </c>
      <c r="T4084" s="9">
        <f t="shared" si="38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7">
        <f t="shared" si="379"/>
        <v>126.5</v>
      </c>
      <c r="Q4085" t="str">
        <f t="shared" si="382"/>
        <v>theater</v>
      </c>
      <c r="R4085" t="str">
        <f t="shared" si="383"/>
        <v>plays</v>
      </c>
      <c r="S4085" s="9">
        <f t="shared" si="380"/>
        <v>42353.761759259258</v>
      </c>
      <c r="T4085" s="9">
        <f t="shared" si="38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7">
        <f t="shared" si="379"/>
        <v>10</v>
      </c>
      <c r="Q4086" t="str">
        <f t="shared" si="382"/>
        <v>theater</v>
      </c>
      <c r="R4086" t="str">
        <f t="shared" si="383"/>
        <v>plays</v>
      </c>
      <c r="S4086" s="9">
        <f t="shared" si="380"/>
        <v>42622.436412037037</v>
      </c>
      <c r="T4086" s="9">
        <f t="shared" si="38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7">
        <f t="shared" si="379"/>
        <v>10</v>
      </c>
      <c r="Q4087" t="str">
        <f t="shared" si="382"/>
        <v>theater</v>
      </c>
      <c r="R4087" t="str">
        <f t="shared" si="383"/>
        <v>plays</v>
      </c>
      <c r="S4087" s="9">
        <f t="shared" si="380"/>
        <v>42058.603877314818</v>
      </c>
      <c r="T4087" s="9">
        <f t="shared" si="38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7">
        <f t="shared" si="379"/>
        <v>9.4</v>
      </c>
      <c r="Q4088" t="str">
        <f t="shared" si="382"/>
        <v>theater</v>
      </c>
      <c r="R4088" t="str">
        <f t="shared" si="383"/>
        <v>plays</v>
      </c>
      <c r="S4088" s="9">
        <f t="shared" si="380"/>
        <v>42304.940960648149</v>
      </c>
      <c r="T4088" s="9">
        <f t="shared" si="38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t="str">
        <f t="shared" si="382"/>
        <v>theater</v>
      </c>
      <c r="R4089" t="str">
        <f t="shared" si="383"/>
        <v>plays</v>
      </c>
      <c r="S4089" s="9">
        <f t="shared" si="380"/>
        <v>42538.742893518516</v>
      </c>
      <c r="T4089" s="9">
        <f t="shared" si="38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7">
        <f t="shared" si="379"/>
        <v>72</v>
      </c>
      <c r="Q4090" t="str">
        <f t="shared" si="382"/>
        <v>theater</v>
      </c>
      <c r="R4090" t="str">
        <f t="shared" si="383"/>
        <v>plays</v>
      </c>
      <c r="S4090" s="9">
        <f t="shared" si="380"/>
        <v>41990.612546296295</v>
      </c>
      <c r="T4090" s="9">
        <f t="shared" si="381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7">
        <f t="shared" si="379"/>
        <v>30</v>
      </c>
      <c r="Q4091" t="str">
        <f t="shared" si="382"/>
        <v>theater</v>
      </c>
      <c r="R4091" t="str">
        <f t="shared" si="383"/>
        <v>plays</v>
      </c>
      <c r="S4091" s="9">
        <f t="shared" si="380"/>
        <v>42122.732499999998</v>
      </c>
      <c r="T4091" s="9">
        <f t="shared" si="38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7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0"/>
        <v>42209.67288194444</v>
      </c>
      <c r="T4092" s="9">
        <f t="shared" si="38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7">
        <f t="shared" si="379"/>
        <v>25.5</v>
      </c>
      <c r="Q4093" t="str">
        <f t="shared" si="382"/>
        <v>theater</v>
      </c>
      <c r="R4093" t="str">
        <f t="shared" si="383"/>
        <v>plays</v>
      </c>
      <c r="S4093" s="9">
        <f t="shared" si="380"/>
        <v>41990.506377314814</v>
      </c>
      <c r="T4093" s="9">
        <f t="shared" si="38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7">
        <f t="shared" si="379"/>
        <v>20</v>
      </c>
      <c r="Q4094" t="str">
        <f t="shared" si="382"/>
        <v>theater</v>
      </c>
      <c r="R4094" t="str">
        <f t="shared" si="383"/>
        <v>plays</v>
      </c>
      <c r="S4094" s="9">
        <f t="shared" si="380"/>
        <v>42039.194988425923</v>
      </c>
      <c r="T4094" s="9">
        <f t="shared" si="381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7">
        <f t="shared" si="379"/>
        <v>15</v>
      </c>
      <c r="Q4095" t="str">
        <f t="shared" si="382"/>
        <v>theater</v>
      </c>
      <c r="R4095" t="str">
        <f t="shared" si="383"/>
        <v>plays</v>
      </c>
      <c r="S4095" s="9">
        <f t="shared" si="380"/>
        <v>42178.815891203703</v>
      </c>
      <c r="T4095" s="9">
        <f t="shared" si="38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7">
        <f t="shared" si="379"/>
        <v>91.25</v>
      </c>
      <c r="Q4096" t="str">
        <f t="shared" si="382"/>
        <v>theater</v>
      </c>
      <c r="R4096" t="str">
        <f t="shared" si="383"/>
        <v>plays</v>
      </c>
      <c r="S4096" s="9">
        <f t="shared" si="380"/>
        <v>41890.086805555555</v>
      </c>
      <c r="T4096" s="9">
        <f t="shared" si="38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7">
        <f t="shared" si="379"/>
        <v>800</v>
      </c>
      <c r="Q4097" t="str">
        <f t="shared" si="382"/>
        <v>theater</v>
      </c>
      <c r="R4097" t="str">
        <f t="shared" si="383"/>
        <v>plays</v>
      </c>
      <c r="S4097" s="9">
        <f t="shared" si="380"/>
        <v>42693.031828703708</v>
      </c>
      <c r="T4097" s="9">
        <f t="shared" si="38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(Pledged/Goal)*100</f>
        <v>11.428571428571429</v>
      </c>
      <c r="P4098" s="7">
        <f t="shared" ref="P4098:P4115" si="385">_xlfn.IFNA(IF(IFERROR((Pledged/BackersCount), 0) = 0, VALUE("0"), (Pledged/BackersCount) ), 0)</f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6">(LaunchedAt/86400) + DATE(1970, 1, 1)</f>
        <v>42750.530312499999</v>
      </c>
      <c r="T4098" s="9">
        <f t="shared" ref="T4098:T4115" si="387">(Deadline/86400) + DATE(1970, 1, 1)</f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7">
        <f t="shared" si="385"/>
        <v>0</v>
      </c>
      <c r="Q4099" t="str">
        <f t="shared" si="382"/>
        <v>theater</v>
      </c>
      <c r="R4099" t="str">
        <f t="shared" si="383"/>
        <v>plays</v>
      </c>
      <c r="S4099" s="9">
        <f t="shared" si="386"/>
        <v>42344.824502314819</v>
      </c>
      <c r="T4099" s="9">
        <f t="shared" si="38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t="str">
        <f t="shared" ref="Q4100:Q4115" si="388">LEFT(N4100, (SEARCH("/", N4100)-1))</f>
        <v>theater</v>
      </c>
      <c r="R4100" t="str">
        <f t="shared" ref="R4100:R4115" si="389">RIGHT(N4100,(LEN(N4100) - SEARCH("/",N4100)))</f>
        <v>plays</v>
      </c>
      <c r="S4100" s="9">
        <f t="shared" si="386"/>
        <v>42495.722187499996</v>
      </c>
      <c r="T4100" s="9">
        <f t="shared" si="38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7">
        <f t="shared" si="385"/>
        <v>50</v>
      </c>
      <c r="Q4101" t="str">
        <f t="shared" si="388"/>
        <v>theater</v>
      </c>
      <c r="R4101" t="str">
        <f t="shared" si="389"/>
        <v>plays</v>
      </c>
      <c r="S4101" s="9">
        <f t="shared" si="386"/>
        <v>42570.850381944445</v>
      </c>
      <c r="T4101" s="9">
        <f t="shared" si="38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t="str">
        <f t="shared" si="388"/>
        <v>theater</v>
      </c>
      <c r="R4102" t="str">
        <f t="shared" si="389"/>
        <v>plays</v>
      </c>
      <c r="S4102" s="9">
        <f t="shared" si="386"/>
        <v>41927.124884259261</v>
      </c>
      <c r="T4102" s="9">
        <f t="shared" si="38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t="str">
        <f t="shared" si="388"/>
        <v>theater</v>
      </c>
      <c r="R4103" t="str">
        <f t="shared" si="389"/>
        <v>plays</v>
      </c>
      <c r="S4103" s="9">
        <f t="shared" si="386"/>
        <v>42730.903726851851</v>
      </c>
      <c r="T4103" s="9">
        <f t="shared" si="38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7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6"/>
        <v>42475.848067129627</v>
      </c>
      <c r="T4104" s="9">
        <f t="shared" si="38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6"/>
        <v>42188.83293981482</v>
      </c>
      <c r="T4105" s="9">
        <f t="shared" si="38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7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6"/>
        <v>42640.278171296297</v>
      </c>
      <c r="T4106" s="9">
        <f t="shared" si="38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6"/>
        <v>42697.010520833333</v>
      </c>
      <c r="T4107" s="9">
        <f t="shared" si="38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7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6"/>
        <v>42053.049375000002</v>
      </c>
      <c r="T4108" s="9">
        <f t="shared" si="38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7">
        <f t="shared" si="385"/>
        <v>10.25</v>
      </c>
      <c r="Q4109" t="str">
        <f t="shared" si="388"/>
        <v>theater</v>
      </c>
      <c r="R4109" t="str">
        <f t="shared" si="389"/>
        <v>plays</v>
      </c>
      <c r="S4109" s="9">
        <f t="shared" si="386"/>
        <v>41883.916678240741</v>
      </c>
      <c r="T4109" s="9">
        <f t="shared" si="38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7">
        <f t="shared" si="385"/>
        <v>59</v>
      </c>
      <c r="Q4110" t="str">
        <f t="shared" si="388"/>
        <v>theater</v>
      </c>
      <c r="R4110" t="str">
        <f t="shared" si="389"/>
        <v>plays</v>
      </c>
      <c r="S4110" s="9">
        <f t="shared" si="386"/>
        <v>42767.031678240739</v>
      </c>
      <c r="T4110" s="9">
        <f t="shared" si="38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t="str">
        <f t="shared" si="388"/>
        <v>theater</v>
      </c>
      <c r="R4111" t="str">
        <f t="shared" si="389"/>
        <v>plays</v>
      </c>
      <c r="S4111" s="9">
        <f t="shared" si="386"/>
        <v>42307.539398148147</v>
      </c>
      <c r="T4111" s="9">
        <f t="shared" si="38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7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6"/>
        <v>42512.626747685186</v>
      </c>
      <c r="T4112" s="9">
        <f t="shared" si="387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7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6"/>
        <v>42029.135879629626</v>
      </c>
      <c r="T4113" s="9">
        <f t="shared" si="38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7">
        <f t="shared" si="385"/>
        <v>1</v>
      </c>
      <c r="Q4114" t="str">
        <f t="shared" si="388"/>
        <v>theater</v>
      </c>
      <c r="R4114" t="str">
        <f t="shared" si="389"/>
        <v>plays</v>
      </c>
      <c r="S4114" s="9">
        <f t="shared" si="386"/>
        <v>42400.946597222224</v>
      </c>
      <c r="T4114" s="9">
        <f t="shared" si="38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7">
        <f t="shared" si="385"/>
        <v>1</v>
      </c>
      <c r="Q4115" t="str">
        <f t="shared" si="388"/>
        <v>theater</v>
      </c>
      <c r="R4115" t="str">
        <f t="shared" si="389"/>
        <v>plays</v>
      </c>
      <c r="S4115" s="9">
        <f t="shared" si="386"/>
        <v>42358.573182870372</v>
      </c>
      <c r="T4115" s="9">
        <f t="shared" si="387"/>
        <v>42377.273611111115</v>
      </c>
    </row>
    <row r="4116" spans="1:20" x14ac:dyDescent="0.2">
      <c r="P4116" s="6"/>
    </row>
  </sheetData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5DA302A2-754A-D947-A13A-8AE51BF6D5A2}">
            <xm:f>NOT(ISERROR(SEARCH("live",F1)))</xm:f>
            <xm:f>"live"</xm:f>
            <x14:dxf>
              <font>
                <color theme="8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7" operator="containsText" id="{F95464FA-ABDD-7541-B1C3-95D489912FAF}">
            <xm:f>NOT(ISERROR(SEARCH("failed",F1)))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8" operator="containsText" id="{19080659-A06C-374C-8C91-E0259C6F3F27}">
            <xm:f>NOT(ISERROR(SEARCH("canceled",F1)))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9" operator="containsText" id="{98E8E150-024C-9040-87CC-26B25578F699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F999-BB45-024D-B756-1984BF716434}">
  <sheetPr codeName="Sheet2"/>
  <dimension ref="A2:F30"/>
  <sheetViews>
    <sheetView workbookViewId="0">
      <selection activeCell="C30" sqref="C3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8.33203125" bestFit="1" customWidth="1"/>
    <col min="12" max="12" width="4.6640625" bestFit="1" customWidth="1"/>
    <col min="13" max="13" width="6" bestFit="1" customWidth="1"/>
    <col min="14" max="14" width="9.33203125" bestFit="1" customWidth="1"/>
    <col min="15" max="15" width="5.6640625" bestFit="1" customWidth="1"/>
    <col min="16" max="16" width="11" bestFit="1" customWidth="1"/>
    <col min="17" max="17" width="9.1640625" bestFit="1" customWidth="1"/>
    <col min="18" max="18" width="9.83203125" bestFit="1" customWidth="1"/>
    <col min="19" max="19" width="7" bestFit="1" customWidth="1"/>
    <col min="20" max="20" width="16" bestFit="1" customWidth="1"/>
    <col min="21" max="21" width="19.1640625" bestFit="1" customWidth="1"/>
  </cols>
  <sheetData>
    <row r="2" spans="1:6" x14ac:dyDescent="0.2">
      <c r="A2" s="10" t="s">
        <v>8223</v>
      </c>
      <c r="B2" t="s">
        <v>8313</v>
      </c>
    </row>
    <row r="4" spans="1:6" x14ac:dyDescent="0.2">
      <c r="A4" s="10" t="s">
        <v>8316</v>
      </c>
      <c r="B4" s="10" t="s">
        <v>8326</v>
      </c>
    </row>
    <row r="5" spans="1:6" x14ac:dyDescent="0.2">
      <c r="A5" s="10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2">
      <c r="A6" s="11" t="s">
        <v>8317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2">
      <c r="A7" s="11" t="s">
        <v>8318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6" x14ac:dyDescent="0.2">
      <c r="A8" s="11" t="s">
        <v>8324</v>
      </c>
      <c r="B8" s="6">
        <v>80</v>
      </c>
      <c r="C8" s="6">
        <v>140</v>
      </c>
      <c r="D8" s="6"/>
      <c r="E8" s="6"/>
      <c r="F8" s="6">
        <v>220</v>
      </c>
    </row>
    <row r="9" spans="1:6" x14ac:dyDescent="0.2">
      <c r="A9" s="11" t="s">
        <v>8319</v>
      </c>
      <c r="B9" s="6"/>
      <c r="C9" s="6"/>
      <c r="D9" s="6">
        <v>24</v>
      </c>
      <c r="E9" s="6"/>
      <c r="F9" s="6">
        <v>24</v>
      </c>
    </row>
    <row r="10" spans="1:6" x14ac:dyDescent="0.2">
      <c r="A10" s="11" t="s">
        <v>8320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2">
      <c r="A11" s="11" t="s">
        <v>8325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2">
      <c r="A12" s="11" t="s">
        <v>8321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6" x14ac:dyDescent="0.2">
      <c r="A13" s="11" t="s">
        <v>8322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6" x14ac:dyDescent="0.2">
      <c r="A14" s="11" t="s">
        <v>8323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6" x14ac:dyDescent="0.2">
      <c r="A15" s="11" t="s">
        <v>8315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  <row r="30" spans="3:3" x14ac:dyDescent="0.2">
      <c r="C30">
        <f>540/700</f>
        <v>0.77142857142857146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F5A50-C5E7-144D-B03F-C4732D6FB7C3}">
  <sheetPr codeName="Sheet3"/>
  <dimension ref="A1:F47"/>
  <sheetViews>
    <sheetView workbookViewId="0">
      <selection activeCell="M6" sqref="M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  <col min="12" max="12" width="14.83203125" bestFit="1" customWidth="1"/>
    <col min="13" max="13" width="14" bestFit="1" customWidth="1"/>
    <col min="14" max="14" width="22.6640625" bestFit="1" customWidth="1"/>
    <col min="15" max="15" width="19.1640625" bestFit="1" customWidth="1"/>
    <col min="16" max="16" width="18.33203125" bestFit="1" customWidth="1"/>
  </cols>
  <sheetData>
    <row r="1" spans="1:6" x14ac:dyDescent="0.2">
      <c r="A1" s="10" t="s">
        <v>8308</v>
      </c>
      <c r="B1" t="s">
        <v>8313</v>
      </c>
    </row>
    <row r="2" spans="1:6" x14ac:dyDescent="0.2">
      <c r="A2" s="10" t="s">
        <v>8223</v>
      </c>
      <c r="B2" t="s">
        <v>8313</v>
      </c>
    </row>
    <row r="4" spans="1:6" x14ac:dyDescent="0.2">
      <c r="A4" s="10" t="s">
        <v>8327</v>
      </c>
      <c r="B4" s="10" t="s">
        <v>8326</v>
      </c>
    </row>
    <row r="5" spans="1:6" x14ac:dyDescent="0.2">
      <c r="A5" s="10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2">
      <c r="A6" s="11" t="s">
        <v>8328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8329</v>
      </c>
      <c r="B7" s="6"/>
      <c r="C7" s="6"/>
      <c r="D7" s="6">
        <v>20</v>
      </c>
      <c r="E7" s="6"/>
      <c r="F7" s="6">
        <v>20</v>
      </c>
    </row>
    <row r="8" spans="1:6" x14ac:dyDescent="0.2">
      <c r="A8" s="11" t="s">
        <v>8330</v>
      </c>
      <c r="B8" s="6"/>
      <c r="C8" s="6"/>
      <c r="D8" s="6">
        <v>24</v>
      </c>
      <c r="E8" s="6"/>
      <c r="F8" s="6">
        <v>24</v>
      </c>
    </row>
    <row r="9" spans="1:6" x14ac:dyDescent="0.2">
      <c r="A9" s="11" t="s">
        <v>8331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8332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1" t="s">
        <v>8333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1" t="s">
        <v>8334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8335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1" t="s">
        <v>8336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11" t="s">
        <v>8337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8338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11" t="s">
        <v>8339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8340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1" t="s">
        <v>8341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11" t="s">
        <v>8342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8343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11" t="s">
        <v>8344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1" t="s">
        <v>8345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8346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11" t="s">
        <v>8347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8348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1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8350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11" t="s">
        <v>8351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8352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11" t="s">
        <v>8353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1" t="s">
        <v>8354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1" t="s">
        <v>8355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8356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1" t="s">
        <v>8357</v>
      </c>
      <c r="B35" s="6"/>
      <c r="C35" s="6"/>
      <c r="D35" s="6">
        <v>40</v>
      </c>
      <c r="E35" s="6"/>
      <c r="F35" s="6">
        <v>40</v>
      </c>
    </row>
    <row r="36" spans="1:6" x14ac:dyDescent="0.2">
      <c r="A36" s="11" t="s">
        <v>8358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1" t="s">
        <v>8359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11" t="s">
        <v>8360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11" t="s">
        <v>8361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11" t="s">
        <v>8362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1" t="s">
        <v>8363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1" t="s">
        <v>8364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11" t="s">
        <v>8365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8366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11" t="s">
        <v>8367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11" t="s">
        <v>8368</v>
      </c>
      <c r="B46" s="6"/>
      <c r="C46" s="6"/>
      <c r="D46" s="6">
        <v>20</v>
      </c>
      <c r="E46" s="6"/>
      <c r="F46" s="6">
        <v>20</v>
      </c>
    </row>
    <row r="47" spans="1:6" x14ac:dyDescent="0.2">
      <c r="A47" s="11" t="s">
        <v>8315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E774-76AB-0A49-A5FF-FD50EB09633F}">
  <sheetPr codeName="Sheet4"/>
  <dimension ref="A1:F18"/>
  <sheetViews>
    <sheetView workbookViewId="0">
      <selection activeCell="B37" sqref="B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0" t="s">
        <v>8381</v>
      </c>
      <c r="B1" t="s">
        <v>8313</v>
      </c>
    </row>
    <row r="2" spans="1:6" x14ac:dyDescent="0.2">
      <c r="A2" s="10" t="s">
        <v>8308</v>
      </c>
      <c r="B2" t="s">
        <v>8313</v>
      </c>
    </row>
    <row r="4" spans="1:6" x14ac:dyDescent="0.2">
      <c r="A4" s="10" t="s">
        <v>8312</v>
      </c>
      <c r="B4" s="10" t="s">
        <v>8326</v>
      </c>
    </row>
    <row r="5" spans="1:6" x14ac:dyDescent="0.2">
      <c r="A5" s="10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2">
      <c r="A6" s="12" t="s">
        <v>8375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">
      <c r="A7" s="12" t="s">
        <v>8376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">
      <c r="A8" s="12" t="s">
        <v>8377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">
      <c r="A9" s="12" t="s">
        <v>8378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">
      <c r="A10" s="12" t="s">
        <v>8369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">
      <c r="A11" s="12" t="s">
        <v>8379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">
      <c r="A12" s="12" t="s">
        <v>8370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">
      <c r="A13" s="12" t="s">
        <v>8371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">
      <c r="A14" s="12" t="s">
        <v>8372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">
      <c r="A15" s="12" t="s">
        <v>8373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">
      <c r="A16" s="12" t="s">
        <v>8374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">
      <c r="A17" s="12" t="s">
        <v>8380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">
      <c r="A18" s="12" t="s">
        <v>8315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BC0EB-4476-804F-8066-4BB09008BB2F}">
  <sheetPr codeName="Sheet5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COUNTIFS(KickstarterData!$F:$F, "successful", KickstarterData!$D:$D, "&lt;1000")</f>
        <v>322</v>
      </c>
      <c r="C2">
        <f>COUNTIFS(KickstarterData!$F:$F, "failed", KickstarterData!$D:$D, "&lt;1000")</f>
        <v>113</v>
      </c>
      <c r="D2">
        <f>COUNTIFS(KickstarterData!$F:$F, "canceled", KickstarterData!$D:$D, 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t="s">
        <v>8391</v>
      </c>
      <c r="B3">
        <f>COUNTIFS(KickstarterData!$F:$F, "successful", KickstarterData!$D:$D, "&gt;=1000", KickstarterData!$D:$D, "&lt;=4999")</f>
        <v>932</v>
      </c>
      <c r="C3">
        <f>COUNTIFS(KickstarterData!$F:$F, "failed", KickstarterData!$D:$D, "&gt;=1000", KickstarterData!$D:$D, "&lt;=4999")</f>
        <v>420</v>
      </c>
      <c r="D3">
        <f>COUNTIFS(KickstarterData!$F:$F, "canceled", KickstarterData!$D:$D, "&gt;=1000", KickstarterData!$D:$D, 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t="s">
        <v>8392</v>
      </c>
      <c r="B4">
        <f>COUNTIFS(KickstarterData!$F:$F, "successful", KickstarterData!$D:$D, "&gt;=5000", KickstarterData!$D:$D, "&lt;=9999")</f>
        <v>381</v>
      </c>
      <c r="C4">
        <f>COUNTIFS(KickstarterData!$F:$F, "failed", KickstarterData!$D:$D, "&gt;=5000", KickstarterData!$D:$D, "&lt;=9999")</f>
        <v>283</v>
      </c>
      <c r="D4">
        <f>COUNTIFS(KickstarterData!$F:$F, "canceled", KickstarterData!$D:$D, "&gt;=5000", KickstarterData!$D:$D, 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t="s">
        <v>8393</v>
      </c>
      <c r="B5">
        <f>COUNTIFS(KickstarterData!$F:$F, "successful", KickstarterData!$D:$D, "&gt;=10000", KickstarterData!$D:$D, "&lt;=14999")</f>
        <v>168</v>
      </c>
      <c r="C5">
        <f>COUNTIFS(KickstarterData!$F:$F, "failed", KickstarterData!$D:$D, "&gt;=10000", KickstarterData!$D:$D, "&lt;=14999")</f>
        <v>144</v>
      </c>
      <c r="D5">
        <f>COUNTIFS(KickstarterData!$F:$F, "canceled", KickstarterData!$D:$D, "&gt;=10000", KickstarterData!$D:$D, 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t="s">
        <v>8400</v>
      </c>
      <c r="B6">
        <f>COUNTIFS(KickstarterData!$F:$F, "successful", KickstarterData!$D:$D, "&gt;=15000", KickstarterData!$D:$D, "&lt;=19999")</f>
        <v>94</v>
      </c>
      <c r="C6">
        <f>COUNTIFS(KickstarterData!$F:$F, "failed", KickstarterData!$D:$D, "&gt;=15000", KickstarterData!$D:$D, "&lt;=19999")</f>
        <v>90</v>
      </c>
      <c r="D6">
        <f>COUNTIFS(KickstarterData!$F:$F, "canceled", KickstarterData!$D:$D, "&gt;=15000", KickstarterData!$D:$D, 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t="s">
        <v>8401</v>
      </c>
      <c r="B7">
        <f>COUNTIFS(KickstarterData!$F:$F, "successful", KickstarterData!$D:$D, "&gt;=20000", KickstarterData!$D:$D, "&lt;=24999")</f>
        <v>62</v>
      </c>
      <c r="C7">
        <f>COUNTIFS(KickstarterData!$F:$F, "failed", KickstarterData!$D:$D, "&gt;=20000", KickstarterData!$D:$D, "&lt;=24999")</f>
        <v>72</v>
      </c>
      <c r="D7">
        <f>COUNTIFS(KickstarterData!$F:$F, "canceled", KickstarterData!$D:$D, "&gt;=20000", KickstarterData!$D:$D, 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t="s">
        <v>8394</v>
      </c>
      <c r="B8">
        <f>COUNTIFS(KickstarterData!$F:$F, "successful", KickstarterData!$D:$D, "&gt;=25000", KickstarterData!$D:$D, "&lt;=29999")</f>
        <v>55</v>
      </c>
      <c r="C8">
        <f>COUNTIFS(KickstarterData!$F:$F, "failed", KickstarterData!$D:$D, "&gt;=25000", KickstarterData!$D:$D, "&lt;=29999")</f>
        <v>64</v>
      </c>
      <c r="D8">
        <f>COUNTIFS(KickstarterData!$F:$F, "canceled", KickstarterData!$D:$D, "&gt;=25000", KickstarterData!$D:$D, 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t="s">
        <v>8395</v>
      </c>
      <c r="B9">
        <f>COUNTIFS(KickstarterData!$F:$F, "successful", KickstarterData!$D:$D, "&gt;=30000", KickstarterData!$D:$D, "&lt;=34999")</f>
        <v>32</v>
      </c>
      <c r="C9">
        <f>COUNTIFS(KickstarterData!$F:$F, "failed", KickstarterData!$D:$D, "&gt;=30000", KickstarterData!$D:$D, "&lt;=34999")</f>
        <v>37</v>
      </c>
      <c r="D9">
        <f>COUNTIFS(KickstarterData!$F:$F, "canceled", KickstarterData!$D:$D, "&gt;=30000", KickstarterData!$D:$D, 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t="s">
        <v>8396</v>
      </c>
      <c r="B10">
        <f>COUNTIFS(KickstarterData!$F:$F, "successful", KickstarterData!$D:$D, "&gt;=35000", KickstarterData!$D:$D, "&lt;=39999")</f>
        <v>26</v>
      </c>
      <c r="C10">
        <f>COUNTIFS(KickstarterData!$F:$F, "failed", KickstarterData!$D:$D, "&gt;=35000", KickstarterData!$D:$D, "&lt;=39999")</f>
        <v>22</v>
      </c>
      <c r="D10">
        <f>COUNTIFS(KickstarterData!$F:$F, "canceled", KickstarterData!$D:$D, "&gt;=35000", KickstarterData!$D:$D, 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t="s">
        <v>8397</v>
      </c>
      <c r="B11">
        <f>COUNTIFS(KickstarterData!$F:$F, "successful", KickstarterData!$D:$D, "&gt;=40000", KickstarterData!$D:$D, "&lt;=44999")</f>
        <v>21</v>
      </c>
      <c r="C11">
        <f>COUNTIFS(KickstarterData!$F:$F, "failed", KickstarterData!$D:$D, "&gt;=40000", KickstarterData!$D:$D, "&lt;=44999")</f>
        <v>16</v>
      </c>
      <c r="D11">
        <f>COUNTIFS(KickstarterData!$F:$F, "canceled", KickstarterData!$D:$D, "&gt;=40000", KickstarterData!$D:$D, 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t="s">
        <v>8398</v>
      </c>
      <c r="B12">
        <f>COUNTIFS(KickstarterData!$F:$F, "successful", KickstarterData!$D:$D, "&gt;=45000", KickstarterData!$D:$D, "&lt;=49999")</f>
        <v>6</v>
      </c>
      <c r="C12">
        <f>COUNTIFS(KickstarterData!$F:$F, "failed", KickstarterData!$D:$D, "&gt;=45000", KickstarterData!$D:$D, "&lt;=49999")</f>
        <v>11</v>
      </c>
      <c r="D12">
        <f>COUNTIFS(KickstarterData!$F:$F, "canceled", KickstarterData!$D:$D, "&gt;=45000", KickstarterData!$D:$D, 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t="s">
        <v>8399</v>
      </c>
      <c r="B13">
        <f>COUNTIFS(KickstarterData!$F:$F, "successful", KickstarterData!$D:$D, "&gt;=50000")</f>
        <v>86</v>
      </c>
      <c r="C13">
        <f>COUNTIFS(KickstarterData!$F:$F, "failed", KickstarterData!$D:$D, "&gt;=50000")</f>
        <v>258</v>
      </c>
      <c r="D13">
        <f>COUNTIFS(KickstarterData!$F:$F, "canceled", KickstarterData!$D:$D, 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CE6A7-A8A9-744D-9949-25A80AE986CC}">
  <sheetPr codeName="Sheet6"/>
  <dimension ref="A1:F4116"/>
  <sheetViews>
    <sheetView workbookViewId="0">
      <selection activeCell="B24" sqref="B24:B25"/>
    </sheetView>
  </sheetViews>
  <sheetFormatPr baseColWidth="10" defaultRowHeight="15" x14ac:dyDescent="0.2"/>
  <cols>
    <col min="3" max="3" width="24.5" customWidth="1"/>
    <col min="6" max="6" width="24.5" customWidth="1"/>
  </cols>
  <sheetData>
    <row r="1" spans="1:6" x14ac:dyDescent="0.2">
      <c r="A1" s="1" t="s">
        <v>0</v>
      </c>
      <c r="B1" t="s">
        <v>8402</v>
      </c>
      <c r="C1" s="1" t="s">
        <v>8262</v>
      </c>
      <c r="E1" t="s">
        <v>8402</v>
      </c>
      <c r="F1" s="1" t="s">
        <v>8262</v>
      </c>
    </row>
    <row r="2" spans="1:6" x14ac:dyDescent="0.2">
      <c r="A2">
        <v>0</v>
      </c>
      <c r="B2" t="str">
        <f t="array" ref="B2">INDEX(KickstarterData!$F:$F, MATCH(1, (A2 = KickstarterData!$A:$A) * (C2 = BackersCount), 0))</f>
        <v>successful</v>
      </c>
      <c r="C2">
        <v>182</v>
      </c>
      <c r="F2">
        <v>182</v>
      </c>
    </row>
    <row r="3" spans="1:6" x14ac:dyDescent="0.2">
      <c r="A3">
        <v>1</v>
      </c>
      <c r="B3" t="str">
        <f t="array" ref="B3">INDEX(KickstarterData!$F:$F, MATCH(1, (A3 = KickstarterData!$A:$A) * (C3 = BackersCount), 0))</f>
        <v>successful</v>
      </c>
      <c r="C3">
        <v>79</v>
      </c>
      <c r="F3">
        <v>79</v>
      </c>
    </row>
    <row r="4" spans="1:6" x14ac:dyDescent="0.2">
      <c r="A4">
        <v>2</v>
      </c>
      <c r="B4" t="str">
        <f t="array" ref="B4">INDEX(KickstarterData!$F:$F, MATCH(1, (A4 = KickstarterData!$A:$A) * (C4 = BackersCount), 0))</f>
        <v>successful</v>
      </c>
      <c r="C4">
        <v>35</v>
      </c>
      <c r="F4">
        <v>35</v>
      </c>
    </row>
    <row r="5" spans="1:6" x14ac:dyDescent="0.2">
      <c r="A5">
        <v>3</v>
      </c>
      <c r="B5" t="str">
        <f t="array" ref="B5">INDEX(KickstarterData!$F:$F, MATCH(1, (A5 = KickstarterData!$A:$A) * (C5 = BackersCount), 0))</f>
        <v>successful</v>
      </c>
      <c r="C5">
        <v>150</v>
      </c>
      <c r="F5">
        <v>150</v>
      </c>
    </row>
    <row r="6" spans="1:6" x14ac:dyDescent="0.2">
      <c r="A6">
        <v>4</v>
      </c>
      <c r="B6" t="str">
        <f t="array" ref="B6">INDEX(KickstarterData!$F:$F, MATCH(1, (A6 = KickstarterData!$A:$A) * (C6 = BackersCount), 0))</f>
        <v>successful</v>
      </c>
      <c r="C6">
        <v>284</v>
      </c>
      <c r="F6">
        <v>284</v>
      </c>
    </row>
    <row r="7" spans="1:6" x14ac:dyDescent="0.2">
      <c r="A7">
        <v>5</v>
      </c>
      <c r="B7" t="str">
        <f t="array" ref="B7">INDEX(KickstarterData!$F:$F, MATCH(1, (A7 = KickstarterData!$A:$A) * (C7 = BackersCount), 0))</f>
        <v>successful</v>
      </c>
      <c r="C7">
        <v>47</v>
      </c>
      <c r="F7">
        <v>47</v>
      </c>
    </row>
    <row r="8" spans="1:6" x14ac:dyDescent="0.2">
      <c r="A8">
        <v>6</v>
      </c>
      <c r="B8" t="str">
        <f t="array" ref="B8">INDEX(KickstarterData!$F:$F, MATCH(1, (A8 = KickstarterData!$A:$A) * (C8 = BackersCount), 0))</f>
        <v>successful</v>
      </c>
      <c r="C8">
        <v>58</v>
      </c>
      <c r="F8">
        <v>58</v>
      </c>
    </row>
    <row r="9" spans="1:6" x14ac:dyDescent="0.2">
      <c r="A9">
        <v>7</v>
      </c>
      <c r="B9" t="str">
        <f t="array" ref="B9">INDEX(KickstarterData!$F:$F, MATCH(1, (A9 = KickstarterData!$A:$A) * (C9 = BackersCount), 0))</f>
        <v>successful</v>
      </c>
      <c r="C9">
        <v>57</v>
      </c>
      <c r="F9">
        <v>57</v>
      </c>
    </row>
    <row r="10" spans="1:6" x14ac:dyDescent="0.2">
      <c r="A10">
        <v>8</v>
      </c>
      <c r="B10" t="str">
        <f t="array" ref="B10">INDEX(KickstarterData!$F:$F, MATCH(1, (A10 = KickstarterData!$A:$A) * (C10 = BackersCount), 0))</f>
        <v>successful</v>
      </c>
      <c r="C10">
        <v>12</v>
      </c>
      <c r="F10">
        <v>12</v>
      </c>
    </row>
    <row r="11" spans="1:6" x14ac:dyDescent="0.2">
      <c r="A11">
        <v>9</v>
      </c>
      <c r="B11" t="str">
        <f t="array" ref="B11">INDEX(KickstarterData!$F:$F, MATCH(1, (A11 = KickstarterData!$A:$A) * (C11 = BackersCount), 0))</f>
        <v>successful</v>
      </c>
      <c r="C11">
        <v>20</v>
      </c>
      <c r="F11">
        <v>20</v>
      </c>
    </row>
    <row r="12" spans="1:6" x14ac:dyDescent="0.2">
      <c r="A12">
        <v>10</v>
      </c>
      <c r="B12" t="str">
        <f t="array" ref="B12">INDEX(KickstarterData!$F:$F, MATCH(1, (A12 = KickstarterData!$A:$A) * (C12 = BackersCount), 0))</f>
        <v>successful</v>
      </c>
      <c r="C12">
        <v>19</v>
      </c>
      <c r="F12">
        <v>19</v>
      </c>
    </row>
    <row r="13" spans="1:6" x14ac:dyDescent="0.2">
      <c r="A13">
        <v>11</v>
      </c>
      <c r="B13" t="str">
        <f t="array" ref="B13">INDEX(KickstarterData!$F:$F, MATCH(1, (A13 = KickstarterData!$A:$A) * (C13 = BackersCount), 0))</f>
        <v>successful</v>
      </c>
      <c r="C13">
        <v>75</v>
      </c>
      <c r="F13">
        <v>75</v>
      </c>
    </row>
    <row r="14" spans="1:6" x14ac:dyDescent="0.2">
      <c r="A14">
        <v>12</v>
      </c>
      <c r="B14" t="str">
        <f t="array" ref="B14">INDEX(KickstarterData!$F:$F, MATCH(1, (A14 = KickstarterData!$A:$A) * (C14 = BackersCount), 0))</f>
        <v>successful</v>
      </c>
      <c r="C14">
        <v>827</v>
      </c>
      <c r="F14">
        <v>827</v>
      </c>
    </row>
    <row r="15" spans="1:6" x14ac:dyDescent="0.2">
      <c r="A15">
        <v>13</v>
      </c>
      <c r="B15" t="str">
        <f t="array" ref="B15">INDEX(KickstarterData!$F:$F, MATCH(1, (A15 = KickstarterData!$A:$A) * (C15 = BackersCount), 0))</f>
        <v>successful</v>
      </c>
      <c r="C15">
        <v>51</v>
      </c>
      <c r="F15">
        <v>51</v>
      </c>
    </row>
    <row r="16" spans="1:6" x14ac:dyDescent="0.2">
      <c r="A16">
        <v>14</v>
      </c>
      <c r="B16" t="str">
        <f t="array" ref="B16">INDEX(KickstarterData!$F:$F, MATCH(1, (A16 = KickstarterData!$A:$A) * (C16 = BackersCount), 0))</f>
        <v>successful</v>
      </c>
      <c r="C16">
        <v>41</v>
      </c>
      <c r="F16">
        <v>41</v>
      </c>
    </row>
    <row r="17" spans="1:6" x14ac:dyDescent="0.2">
      <c r="A17">
        <v>15</v>
      </c>
      <c r="B17" t="str">
        <f t="array" ref="B17">INDEX(KickstarterData!$F:$F, MATCH(1, (A17 = KickstarterData!$A:$A) * (C17 = BackersCount), 0))</f>
        <v>successful</v>
      </c>
      <c r="C17">
        <v>98</v>
      </c>
      <c r="F17">
        <v>98</v>
      </c>
    </row>
    <row r="18" spans="1:6" x14ac:dyDescent="0.2">
      <c r="A18">
        <v>16</v>
      </c>
      <c r="B18" t="str">
        <f t="array" ref="B18">INDEX(KickstarterData!$F:$F, MATCH(1, (A18 = KickstarterData!$A:$A) * (C18 = BackersCount), 0))</f>
        <v>successful</v>
      </c>
      <c r="C18">
        <v>70</v>
      </c>
      <c r="F18">
        <v>70</v>
      </c>
    </row>
    <row r="19" spans="1:6" x14ac:dyDescent="0.2">
      <c r="A19">
        <v>17</v>
      </c>
      <c r="B19" t="str">
        <f t="array" ref="B19">INDEX(KickstarterData!$F:$F, MATCH(1, (A19 = KickstarterData!$A:$A) * (C19 = BackersCount), 0))</f>
        <v>successful</v>
      </c>
      <c r="C19">
        <v>36</v>
      </c>
      <c r="F19">
        <v>36</v>
      </c>
    </row>
    <row r="20" spans="1:6" x14ac:dyDescent="0.2">
      <c r="A20">
        <v>18</v>
      </c>
      <c r="B20" t="str">
        <f t="array" ref="B20">INDEX(KickstarterData!$F:$F, MATCH(1, (A20 = KickstarterData!$A:$A) * (C20 = BackersCount), 0))</f>
        <v>successful</v>
      </c>
      <c r="C20">
        <v>342</v>
      </c>
      <c r="F20">
        <v>342</v>
      </c>
    </row>
    <row r="21" spans="1:6" x14ac:dyDescent="0.2">
      <c r="A21">
        <v>19</v>
      </c>
      <c r="B21" t="str">
        <f t="array" ref="B21">INDEX(KickstarterData!$F:$F, MATCH(1, (A21 = KickstarterData!$A:$A) * (C21 = BackersCount), 0))</f>
        <v>successful</v>
      </c>
      <c r="C21">
        <v>22</v>
      </c>
      <c r="F21">
        <v>22</v>
      </c>
    </row>
    <row r="22" spans="1:6" x14ac:dyDescent="0.2">
      <c r="A22">
        <v>20</v>
      </c>
      <c r="B22" t="str">
        <f t="array" ref="B22">INDEX(KickstarterData!$F:$F, MATCH(1, (A22 = KickstarterData!$A:$A) * (C22 = BackersCount), 0))</f>
        <v>successful</v>
      </c>
      <c r="C22">
        <v>25</v>
      </c>
      <c r="F22">
        <v>25</v>
      </c>
    </row>
    <row r="23" spans="1:6" x14ac:dyDescent="0.2">
      <c r="A23">
        <v>21</v>
      </c>
      <c r="B23" t="str">
        <f t="array" ref="B23">INDEX(KickstarterData!$F:$F, MATCH(1, (A23 = KickstarterData!$A:$A) * (C23 = BackersCount), 0))</f>
        <v>successful</v>
      </c>
      <c r="C23">
        <v>101</v>
      </c>
      <c r="F23">
        <v>101</v>
      </c>
    </row>
    <row r="24" spans="1:6" x14ac:dyDescent="0.2">
      <c r="A24">
        <v>22</v>
      </c>
      <c r="B24" t="str">
        <f t="array" ref="B24">INDEX(KickstarterData!$F:$F, MATCH(1, (A24 = KickstarterData!$A:$A) * (C24 = BackersCount), 0))</f>
        <v>successful</v>
      </c>
      <c r="C24">
        <v>8</v>
      </c>
      <c r="F24">
        <v>8</v>
      </c>
    </row>
    <row r="25" spans="1:6" x14ac:dyDescent="0.2">
      <c r="A25">
        <v>23</v>
      </c>
      <c r="B25" t="str">
        <f t="array" ref="B25">INDEX(KickstarterData!$F:$F, MATCH(1, (A25 = KickstarterData!$A:$A) * (C25 = BackersCount), 0))</f>
        <v>successful</v>
      </c>
      <c r="C25">
        <v>23</v>
      </c>
      <c r="F25">
        <v>23</v>
      </c>
    </row>
    <row r="26" spans="1:6" x14ac:dyDescent="0.2">
      <c r="A26">
        <v>24</v>
      </c>
      <c r="B26" t="str">
        <f t="array" ref="B26">INDEX(KickstarterData!$F:$F, MATCH(1, (A26 = KickstarterData!$A:$A) * (C26 = BackersCount), 0))</f>
        <v>successful</v>
      </c>
      <c r="C26">
        <v>574</v>
      </c>
      <c r="F26">
        <v>574</v>
      </c>
    </row>
    <row r="27" spans="1:6" x14ac:dyDescent="0.2">
      <c r="A27">
        <v>25</v>
      </c>
      <c r="B27" t="str">
        <f t="array" ref="B27">INDEX(KickstarterData!$F:$F, MATCH(1, (A27 = KickstarterData!$A:$A) * (C27 = BackersCount), 0))</f>
        <v>successful</v>
      </c>
      <c r="C27">
        <v>14</v>
      </c>
      <c r="F27">
        <v>14</v>
      </c>
    </row>
    <row r="28" spans="1:6" x14ac:dyDescent="0.2">
      <c r="A28">
        <v>26</v>
      </c>
      <c r="B28" t="str">
        <f t="array" ref="B28">INDEX(KickstarterData!$F:$F, MATCH(1, (A28 = KickstarterData!$A:$A) * (C28 = BackersCount), 0))</f>
        <v>successful</v>
      </c>
      <c r="C28">
        <v>19</v>
      </c>
      <c r="F28">
        <v>19</v>
      </c>
    </row>
    <row r="29" spans="1:6" x14ac:dyDescent="0.2">
      <c r="A29">
        <v>27</v>
      </c>
      <c r="B29" t="str">
        <f t="array" ref="B29">INDEX(KickstarterData!$F:$F, MATCH(1, (A29 = KickstarterData!$A:$A) * (C29 = BackersCount), 0))</f>
        <v>successful</v>
      </c>
      <c r="C29">
        <v>150</v>
      </c>
      <c r="F29">
        <v>150</v>
      </c>
    </row>
    <row r="30" spans="1:6" x14ac:dyDescent="0.2">
      <c r="A30">
        <v>28</v>
      </c>
      <c r="B30" t="str">
        <f t="array" ref="B30">INDEX(KickstarterData!$F:$F, MATCH(1, (A30 = KickstarterData!$A:$A) * (C30 = BackersCount), 0))</f>
        <v>successful</v>
      </c>
      <c r="C30">
        <v>71</v>
      </c>
      <c r="F30">
        <v>71</v>
      </c>
    </row>
    <row r="31" spans="1:6" x14ac:dyDescent="0.2">
      <c r="A31">
        <v>29</v>
      </c>
      <c r="B31" t="str">
        <f t="array" ref="B31">INDEX(KickstarterData!$F:$F, MATCH(1, (A31 = KickstarterData!$A:$A) * (C31 = BackersCount), 0))</f>
        <v>successful</v>
      </c>
      <c r="C31">
        <v>117</v>
      </c>
      <c r="F31">
        <v>117</v>
      </c>
    </row>
    <row r="32" spans="1:6" x14ac:dyDescent="0.2">
      <c r="A32">
        <v>30</v>
      </c>
      <c r="B32" t="str">
        <f t="array" ref="B32">INDEX(KickstarterData!$F:$F, MATCH(1, (A32 = KickstarterData!$A:$A) * (C32 = BackersCount), 0))</f>
        <v>successful</v>
      </c>
      <c r="C32">
        <v>53</v>
      </c>
      <c r="F32">
        <v>53</v>
      </c>
    </row>
    <row r="33" spans="1:6" x14ac:dyDescent="0.2">
      <c r="A33">
        <v>31</v>
      </c>
      <c r="B33" t="str">
        <f t="array" ref="B33">INDEX(KickstarterData!$F:$F, MATCH(1, (A33 = KickstarterData!$A:$A) * (C33 = BackersCount), 0))</f>
        <v>successful</v>
      </c>
      <c r="C33">
        <v>1</v>
      </c>
      <c r="F33">
        <v>1</v>
      </c>
    </row>
    <row r="34" spans="1:6" x14ac:dyDescent="0.2">
      <c r="A34">
        <v>32</v>
      </c>
      <c r="B34" t="str">
        <f t="array" ref="B34">INDEX(KickstarterData!$F:$F, MATCH(1, (A34 = KickstarterData!$A:$A) * (C34 = BackersCount), 0))</f>
        <v>successful</v>
      </c>
      <c r="C34">
        <v>89</v>
      </c>
      <c r="F34">
        <v>89</v>
      </c>
    </row>
    <row r="35" spans="1:6" x14ac:dyDescent="0.2">
      <c r="A35">
        <v>33</v>
      </c>
      <c r="B35" t="str">
        <f t="array" ref="B35">INDEX(KickstarterData!$F:$F, MATCH(1, (A35 = KickstarterData!$A:$A) * (C35 = BackersCount), 0))</f>
        <v>successful</v>
      </c>
      <c r="C35">
        <v>64</v>
      </c>
      <c r="F35">
        <v>64</v>
      </c>
    </row>
    <row r="36" spans="1:6" x14ac:dyDescent="0.2">
      <c r="A36">
        <v>34</v>
      </c>
      <c r="B36" t="str">
        <f t="array" ref="B36">INDEX(KickstarterData!$F:$F, MATCH(1, (A36 = KickstarterData!$A:$A) * (C36 = BackersCount), 0))</f>
        <v>successful</v>
      </c>
      <c r="C36">
        <v>68</v>
      </c>
      <c r="F36">
        <v>68</v>
      </c>
    </row>
    <row r="37" spans="1:6" x14ac:dyDescent="0.2">
      <c r="A37">
        <v>35</v>
      </c>
      <c r="B37" t="str">
        <f t="array" ref="B37">INDEX(KickstarterData!$F:$F, MATCH(1, (A37 = KickstarterData!$A:$A) * (C37 = BackersCount), 0))</f>
        <v>successful</v>
      </c>
      <c r="C37">
        <v>28</v>
      </c>
      <c r="F37">
        <v>28</v>
      </c>
    </row>
    <row r="38" spans="1:6" x14ac:dyDescent="0.2">
      <c r="A38">
        <v>36</v>
      </c>
      <c r="B38" t="str">
        <f t="array" ref="B38">INDEX(KickstarterData!$F:$F, MATCH(1, (A38 = KickstarterData!$A:$A) * (C38 = BackersCount), 0))</f>
        <v>successful</v>
      </c>
      <c r="C38">
        <v>44</v>
      </c>
      <c r="F38">
        <v>44</v>
      </c>
    </row>
    <row r="39" spans="1:6" x14ac:dyDescent="0.2">
      <c r="A39">
        <v>37</v>
      </c>
      <c r="B39" t="str">
        <f t="array" ref="B39">INDEX(KickstarterData!$F:$F, MATCH(1, (A39 = KickstarterData!$A:$A) * (C39 = BackersCount), 0))</f>
        <v>successful</v>
      </c>
      <c r="C39">
        <v>253</v>
      </c>
      <c r="F39">
        <v>253</v>
      </c>
    </row>
    <row r="40" spans="1:6" x14ac:dyDescent="0.2">
      <c r="A40">
        <v>38</v>
      </c>
      <c r="B40" t="str">
        <f t="array" ref="B40">INDEX(KickstarterData!$F:$F, MATCH(1, (A40 = KickstarterData!$A:$A) * (C40 = BackersCount), 0))</f>
        <v>successful</v>
      </c>
      <c r="C40">
        <v>66</v>
      </c>
      <c r="F40">
        <v>66</v>
      </c>
    </row>
    <row r="41" spans="1:6" x14ac:dyDescent="0.2">
      <c r="A41">
        <v>39</v>
      </c>
      <c r="B41" t="str">
        <f t="array" ref="B41">INDEX(KickstarterData!$F:$F, MATCH(1, (A41 = KickstarterData!$A:$A) * (C41 = BackersCount), 0))</f>
        <v>successful</v>
      </c>
      <c r="C41">
        <v>217</v>
      </c>
      <c r="F41">
        <v>217</v>
      </c>
    </row>
    <row r="42" spans="1:6" x14ac:dyDescent="0.2">
      <c r="A42">
        <v>40</v>
      </c>
      <c r="B42" t="str">
        <f t="array" ref="B42">INDEX(KickstarterData!$F:$F, MATCH(1, (A42 = KickstarterData!$A:$A) * (C42 = BackersCount), 0))</f>
        <v>successful</v>
      </c>
      <c r="C42">
        <v>16</v>
      </c>
      <c r="F42">
        <v>16</v>
      </c>
    </row>
    <row r="43" spans="1:6" x14ac:dyDescent="0.2">
      <c r="A43">
        <v>41</v>
      </c>
      <c r="B43" t="str">
        <f t="array" ref="B43">INDEX(KickstarterData!$F:$F, MATCH(1, (A43 = KickstarterData!$A:$A) * (C43 = BackersCount), 0))</f>
        <v>successful</v>
      </c>
      <c r="C43">
        <v>19</v>
      </c>
      <c r="F43">
        <v>19</v>
      </c>
    </row>
    <row r="44" spans="1:6" x14ac:dyDescent="0.2">
      <c r="A44">
        <v>42</v>
      </c>
      <c r="B44" t="str">
        <f t="array" ref="B44">INDEX(KickstarterData!$F:$F, MATCH(1, (A44 = KickstarterData!$A:$A) * (C44 = BackersCount), 0))</f>
        <v>successful</v>
      </c>
      <c r="C44">
        <v>169</v>
      </c>
      <c r="F44">
        <v>169</v>
      </c>
    </row>
    <row r="45" spans="1:6" x14ac:dyDescent="0.2">
      <c r="A45">
        <v>43</v>
      </c>
      <c r="B45" t="str">
        <f t="array" ref="B45">INDEX(KickstarterData!$F:$F, MATCH(1, (A45 = KickstarterData!$A:$A) * (C45 = BackersCount), 0))</f>
        <v>successful</v>
      </c>
      <c r="C45">
        <v>263</v>
      </c>
      <c r="F45">
        <v>263</v>
      </c>
    </row>
    <row r="46" spans="1:6" x14ac:dyDescent="0.2">
      <c r="A46">
        <v>44</v>
      </c>
      <c r="B46" t="str">
        <f t="array" ref="B46">INDEX(KickstarterData!$F:$F, MATCH(1, (A46 = KickstarterData!$A:$A) * (C46 = BackersCount), 0))</f>
        <v>successful</v>
      </c>
      <c r="C46">
        <v>15</v>
      </c>
      <c r="F46">
        <v>15</v>
      </c>
    </row>
    <row r="47" spans="1:6" x14ac:dyDescent="0.2">
      <c r="A47">
        <v>45</v>
      </c>
      <c r="B47" t="str">
        <f t="array" ref="B47">INDEX(KickstarterData!$F:$F, MATCH(1, (A47 = KickstarterData!$A:$A) * (C47 = BackersCount), 0))</f>
        <v>successful</v>
      </c>
      <c r="C47">
        <v>61</v>
      </c>
      <c r="F47">
        <v>61</v>
      </c>
    </row>
    <row r="48" spans="1:6" x14ac:dyDescent="0.2">
      <c r="A48">
        <v>46</v>
      </c>
      <c r="B48" t="str">
        <f t="array" ref="B48">INDEX(KickstarterData!$F:$F, MATCH(1, (A48 = KickstarterData!$A:$A) * (C48 = BackersCount), 0))</f>
        <v>successful</v>
      </c>
      <c r="C48">
        <v>45</v>
      </c>
      <c r="F48">
        <v>45</v>
      </c>
    </row>
    <row r="49" spans="1:6" x14ac:dyDescent="0.2">
      <c r="A49">
        <v>47</v>
      </c>
      <c r="B49" t="str">
        <f t="array" ref="B49">INDEX(KickstarterData!$F:$F, MATCH(1, (A49 = KickstarterData!$A:$A) * (C49 = BackersCount), 0))</f>
        <v>successful</v>
      </c>
      <c r="C49">
        <v>70</v>
      </c>
      <c r="F49">
        <v>70</v>
      </c>
    </row>
    <row r="50" spans="1:6" x14ac:dyDescent="0.2">
      <c r="A50">
        <v>48</v>
      </c>
      <c r="B50" t="str">
        <f t="array" ref="B50">INDEX(KickstarterData!$F:$F, MATCH(1, (A50 = KickstarterData!$A:$A) * (C50 = BackersCount), 0))</f>
        <v>successful</v>
      </c>
      <c r="C50">
        <v>38</v>
      </c>
      <c r="F50">
        <v>38</v>
      </c>
    </row>
    <row r="51" spans="1:6" x14ac:dyDescent="0.2">
      <c r="A51">
        <v>49</v>
      </c>
      <c r="B51" t="str">
        <f t="array" ref="B51">INDEX(KickstarterData!$F:$F, MATCH(1, (A51 = KickstarterData!$A:$A) * (C51 = BackersCount), 0))</f>
        <v>successful</v>
      </c>
      <c r="C51">
        <v>87</v>
      </c>
      <c r="F51">
        <v>87</v>
      </c>
    </row>
    <row r="52" spans="1:6" x14ac:dyDescent="0.2">
      <c r="A52">
        <v>50</v>
      </c>
      <c r="B52" t="str">
        <f t="array" ref="B52">INDEX(KickstarterData!$F:$F, MATCH(1, (A52 = KickstarterData!$A:$A) * (C52 = BackersCount), 0))</f>
        <v>successful</v>
      </c>
      <c r="C52">
        <v>22</v>
      </c>
      <c r="F52">
        <v>22</v>
      </c>
    </row>
    <row r="53" spans="1:6" x14ac:dyDescent="0.2">
      <c r="A53">
        <v>51</v>
      </c>
      <c r="B53" t="str">
        <f t="array" ref="B53">INDEX(KickstarterData!$F:$F, MATCH(1, (A53 = KickstarterData!$A:$A) * (C53 = BackersCount), 0))</f>
        <v>successful</v>
      </c>
      <c r="C53">
        <v>119</v>
      </c>
      <c r="F53">
        <v>119</v>
      </c>
    </row>
    <row r="54" spans="1:6" x14ac:dyDescent="0.2">
      <c r="A54">
        <v>52</v>
      </c>
      <c r="B54" t="str">
        <f t="array" ref="B54">INDEX(KickstarterData!$F:$F, MATCH(1, (A54 = KickstarterData!$A:$A) * (C54 = BackersCount), 0))</f>
        <v>successful</v>
      </c>
      <c r="C54">
        <v>52</v>
      </c>
      <c r="F54">
        <v>52</v>
      </c>
    </row>
    <row r="55" spans="1:6" x14ac:dyDescent="0.2">
      <c r="A55">
        <v>53</v>
      </c>
      <c r="B55" t="str">
        <f t="array" ref="B55">INDEX(KickstarterData!$F:$F, MATCH(1, (A55 = KickstarterData!$A:$A) * (C55 = BackersCount), 0))</f>
        <v>successful</v>
      </c>
      <c r="C55">
        <v>117</v>
      </c>
      <c r="F55">
        <v>117</v>
      </c>
    </row>
    <row r="56" spans="1:6" x14ac:dyDescent="0.2">
      <c r="A56">
        <v>54</v>
      </c>
      <c r="B56" t="str">
        <f t="array" ref="B56">INDEX(KickstarterData!$F:$F, MATCH(1, (A56 = KickstarterData!$A:$A) * (C56 = BackersCount), 0))</f>
        <v>successful</v>
      </c>
      <c r="C56">
        <v>52</v>
      </c>
      <c r="F56">
        <v>52</v>
      </c>
    </row>
    <row r="57" spans="1:6" x14ac:dyDescent="0.2">
      <c r="A57">
        <v>55</v>
      </c>
      <c r="B57" t="str">
        <f t="array" ref="B57">INDEX(KickstarterData!$F:$F, MATCH(1, (A57 = KickstarterData!$A:$A) * (C57 = BackersCount), 0))</f>
        <v>successful</v>
      </c>
      <c r="C57">
        <v>86</v>
      </c>
      <c r="F57">
        <v>86</v>
      </c>
    </row>
    <row r="58" spans="1:6" x14ac:dyDescent="0.2">
      <c r="A58">
        <v>56</v>
      </c>
      <c r="B58" t="str">
        <f t="array" ref="B58">INDEX(KickstarterData!$F:$F, MATCH(1, (A58 = KickstarterData!$A:$A) * (C58 = BackersCount), 0))</f>
        <v>successful</v>
      </c>
      <c r="C58">
        <v>174</v>
      </c>
      <c r="F58">
        <v>174</v>
      </c>
    </row>
    <row r="59" spans="1:6" x14ac:dyDescent="0.2">
      <c r="A59">
        <v>57</v>
      </c>
      <c r="B59" t="str">
        <f t="array" ref="B59">INDEX(KickstarterData!$F:$F, MATCH(1, (A59 = KickstarterData!$A:$A) * (C59 = BackersCount), 0))</f>
        <v>successful</v>
      </c>
      <c r="C59">
        <v>69</v>
      </c>
      <c r="F59">
        <v>69</v>
      </c>
    </row>
    <row r="60" spans="1:6" x14ac:dyDescent="0.2">
      <c r="A60">
        <v>58</v>
      </c>
      <c r="B60" t="str">
        <f t="array" ref="B60">INDEX(KickstarterData!$F:$F, MATCH(1, (A60 = KickstarterData!$A:$A) * (C60 = BackersCount), 0))</f>
        <v>successful</v>
      </c>
      <c r="C60">
        <v>75</v>
      </c>
      <c r="F60">
        <v>75</v>
      </c>
    </row>
    <row r="61" spans="1:6" x14ac:dyDescent="0.2">
      <c r="A61">
        <v>59</v>
      </c>
      <c r="B61" t="str">
        <f t="array" ref="B61">INDEX(KickstarterData!$F:$F, MATCH(1, (A61 = KickstarterData!$A:$A) * (C61 = BackersCount), 0))</f>
        <v>successful</v>
      </c>
      <c r="C61">
        <v>33</v>
      </c>
      <c r="F61">
        <v>33</v>
      </c>
    </row>
    <row r="62" spans="1:6" x14ac:dyDescent="0.2">
      <c r="A62">
        <v>60</v>
      </c>
      <c r="B62" t="str">
        <f t="array" ref="B62">INDEX(KickstarterData!$F:$F, MATCH(1, (A62 = KickstarterData!$A:$A) * (C62 = BackersCount), 0))</f>
        <v>successful</v>
      </c>
      <c r="C62">
        <v>108</v>
      </c>
      <c r="F62">
        <v>108</v>
      </c>
    </row>
    <row r="63" spans="1:6" x14ac:dyDescent="0.2">
      <c r="A63">
        <v>61</v>
      </c>
      <c r="B63" t="str">
        <f t="array" ref="B63">INDEX(KickstarterData!$F:$F, MATCH(1, (A63 = KickstarterData!$A:$A) * (C63 = BackersCount), 0))</f>
        <v>successful</v>
      </c>
      <c r="C63">
        <v>23</v>
      </c>
      <c r="F63">
        <v>23</v>
      </c>
    </row>
    <row r="64" spans="1:6" x14ac:dyDescent="0.2">
      <c r="A64">
        <v>62</v>
      </c>
      <c r="B64" t="str">
        <f t="array" ref="B64">INDEX(KickstarterData!$F:$F, MATCH(1, (A64 = KickstarterData!$A:$A) * (C64 = BackersCount), 0))</f>
        <v>successful</v>
      </c>
      <c r="C64">
        <v>48</v>
      </c>
      <c r="F64">
        <v>48</v>
      </c>
    </row>
    <row r="65" spans="1:6" x14ac:dyDescent="0.2">
      <c r="A65">
        <v>63</v>
      </c>
      <c r="B65" t="str">
        <f t="array" ref="B65">INDEX(KickstarterData!$F:$F, MATCH(1, (A65 = KickstarterData!$A:$A) * (C65 = BackersCount), 0))</f>
        <v>successful</v>
      </c>
      <c r="C65">
        <v>64</v>
      </c>
      <c r="F65">
        <v>64</v>
      </c>
    </row>
    <row r="66" spans="1:6" x14ac:dyDescent="0.2">
      <c r="A66">
        <v>64</v>
      </c>
      <c r="B66" t="str">
        <f t="array" ref="B66">INDEX(KickstarterData!$F:$F, MATCH(1, (A66 = KickstarterData!$A:$A) * (C66 = BackersCount), 0))</f>
        <v>successful</v>
      </c>
      <c r="C66">
        <v>24</v>
      </c>
      <c r="F66">
        <v>24</v>
      </c>
    </row>
    <row r="67" spans="1:6" x14ac:dyDescent="0.2">
      <c r="A67">
        <v>65</v>
      </c>
      <c r="B67" t="str">
        <f t="array" ref="B67">INDEX(KickstarterData!$F:$F, MATCH(1, (A67 = KickstarterData!$A:$A) * (C67 = BackersCount), 0))</f>
        <v>successful</v>
      </c>
      <c r="C67">
        <v>57</v>
      </c>
      <c r="F67">
        <v>57</v>
      </c>
    </row>
    <row r="68" spans="1:6" x14ac:dyDescent="0.2">
      <c r="A68">
        <v>66</v>
      </c>
      <c r="B68" t="str">
        <f t="array" ref="B68">INDEX(KickstarterData!$F:$F, MATCH(1, (A68 = KickstarterData!$A:$A) * (C68 = BackersCount), 0))</f>
        <v>successful</v>
      </c>
      <c r="C68">
        <v>26</v>
      </c>
      <c r="F68">
        <v>26</v>
      </c>
    </row>
    <row r="69" spans="1:6" x14ac:dyDescent="0.2">
      <c r="A69">
        <v>67</v>
      </c>
      <c r="B69" t="str">
        <f t="array" ref="B69">INDEX(KickstarterData!$F:$F, MATCH(1, (A69 = KickstarterData!$A:$A) * (C69 = BackersCount), 0))</f>
        <v>successful</v>
      </c>
      <c r="C69">
        <v>20</v>
      </c>
      <c r="F69">
        <v>20</v>
      </c>
    </row>
    <row r="70" spans="1:6" x14ac:dyDescent="0.2">
      <c r="A70">
        <v>68</v>
      </c>
      <c r="B70" t="str">
        <f t="array" ref="B70">INDEX(KickstarterData!$F:$F, MATCH(1, (A70 = KickstarterData!$A:$A) * (C70 = BackersCount), 0))</f>
        <v>successful</v>
      </c>
      <c r="C70">
        <v>36</v>
      </c>
      <c r="F70">
        <v>36</v>
      </c>
    </row>
    <row r="71" spans="1:6" x14ac:dyDescent="0.2">
      <c r="A71">
        <v>69</v>
      </c>
      <c r="B71" t="str">
        <f t="array" ref="B71">INDEX(KickstarterData!$F:$F, MATCH(1, (A71 = KickstarterData!$A:$A) * (C71 = BackersCount), 0))</f>
        <v>successful</v>
      </c>
      <c r="C71">
        <v>178</v>
      </c>
      <c r="F71">
        <v>178</v>
      </c>
    </row>
    <row r="72" spans="1:6" x14ac:dyDescent="0.2">
      <c r="A72">
        <v>70</v>
      </c>
      <c r="B72" t="str">
        <f t="array" ref="B72">INDEX(KickstarterData!$F:$F, MATCH(1, (A72 = KickstarterData!$A:$A) * (C72 = BackersCount), 0))</f>
        <v>successful</v>
      </c>
      <c r="C72">
        <v>17</v>
      </c>
      <c r="F72">
        <v>17</v>
      </c>
    </row>
    <row r="73" spans="1:6" x14ac:dyDescent="0.2">
      <c r="A73">
        <v>71</v>
      </c>
      <c r="B73" t="str">
        <f t="array" ref="B73">INDEX(KickstarterData!$F:$F, MATCH(1, (A73 = KickstarterData!$A:$A) * (C73 = BackersCount), 0))</f>
        <v>successful</v>
      </c>
      <c r="C73">
        <v>32</v>
      </c>
      <c r="F73">
        <v>32</v>
      </c>
    </row>
    <row r="74" spans="1:6" x14ac:dyDescent="0.2">
      <c r="A74">
        <v>72</v>
      </c>
      <c r="B74" t="str">
        <f t="array" ref="B74">INDEX(KickstarterData!$F:$F, MATCH(1, (A74 = KickstarterData!$A:$A) * (C74 = BackersCount), 0))</f>
        <v>successful</v>
      </c>
      <c r="C74">
        <v>41</v>
      </c>
      <c r="F74">
        <v>41</v>
      </c>
    </row>
    <row r="75" spans="1:6" x14ac:dyDescent="0.2">
      <c r="A75">
        <v>73</v>
      </c>
      <c r="B75" t="str">
        <f t="array" ref="B75">INDEX(KickstarterData!$F:$F, MATCH(1, (A75 = KickstarterData!$A:$A) * (C75 = BackersCount), 0))</f>
        <v>successful</v>
      </c>
      <c r="C75">
        <v>18</v>
      </c>
      <c r="F75">
        <v>18</v>
      </c>
    </row>
    <row r="76" spans="1:6" x14ac:dyDescent="0.2">
      <c r="A76">
        <v>74</v>
      </c>
      <c r="B76" t="str">
        <f t="array" ref="B76">INDEX(KickstarterData!$F:$F, MATCH(1, (A76 = KickstarterData!$A:$A) * (C76 = BackersCount), 0))</f>
        <v>successful</v>
      </c>
      <c r="C76">
        <v>29</v>
      </c>
      <c r="F76">
        <v>29</v>
      </c>
    </row>
    <row r="77" spans="1:6" x14ac:dyDescent="0.2">
      <c r="A77">
        <v>75</v>
      </c>
      <c r="B77" t="str">
        <f t="array" ref="B77">INDEX(KickstarterData!$F:$F, MATCH(1, (A77 = KickstarterData!$A:$A) * (C77 = BackersCount), 0))</f>
        <v>successful</v>
      </c>
      <c r="C77">
        <v>47</v>
      </c>
      <c r="F77">
        <v>47</v>
      </c>
    </row>
    <row r="78" spans="1:6" x14ac:dyDescent="0.2">
      <c r="A78">
        <v>76</v>
      </c>
      <c r="B78" t="str">
        <f t="array" ref="B78">INDEX(KickstarterData!$F:$F, MATCH(1, (A78 = KickstarterData!$A:$A) * (C78 = BackersCount), 0))</f>
        <v>successful</v>
      </c>
      <c r="C78">
        <v>15</v>
      </c>
      <c r="F78">
        <v>15</v>
      </c>
    </row>
    <row r="79" spans="1:6" x14ac:dyDescent="0.2">
      <c r="A79">
        <v>77</v>
      </c>
      <c r="B79" t="str">
        <f t="array" ref="B79">INDEX(KickstarterData!$F:$F, MATCH(1, (A79 = KickstarterData!$A:$A) * (C79 = BackersCount), 0))</f>
        <v>successful</v>
      </c>
      <c r="C79">
        <v>26</v>
      </c>
      <c r="F79">
        <v>26</v>
      </c>
    </row>
    <row r="80" spans="1:6" x14ac:dyDescent="0.2">
      <c r="A80">
        <v>78</v>
      </c>
      <c r="B80" t="str">
        <f t="array" ref="B80">INDEX(KickstarterData!$F:$F, MATCH(1, (A80 = KickstarterData!$A:$A) * (C80 = BackersCount), 0))</f>
        <v>successful</v>
      </c>
      <c r="C80">
        <v>35</v>
      </c>
      <c r="F80">
        <v>35</v>
      </c>
    </row>
    <row r="81" spans="1:6" x14ac:dyDescent="0.2">
      <c r="A81">
        <v>79</v>
      </c>
      <c r="B81" t="str">
        <f t="array" ref="B81">INDEX(KickstarterData!$F:$F, MATCH(1, (A81 = KickstarterData!$A:$A) * (C81 = BackersCount), 0))</f>
        <v>successful</v>
      </c>
      <c r="C81">
        <v>41</v>
      </c>
      <c r="F81">
        <v>41</v>
      </c>
    </row>
    <row r="82" spans="1:6" x14ac:dyDescent="0.2">
      <c r="A82">
        <v>80</v>
      </c>
      <c r="B82" t="str">
        <f t="array" ref="B82">INDEX(KickstarterData!$F:$F, MATCH(1, (A82 = KickstarterData!$A:$A) * (C82 = BackersCount), 0))</f>
        <v>successful</v>
      </c>
      <c r="C82">
        <v>47</v>
      </c>
      <c r="F82">
        <v>47</v>
      </c>
    </row>
    <row r="83" spans="1:6" x14ac:dyDescent="0.2">
      <c r="A83">
        <v>81</v>
      </c>
      <c r="B83" t="str">
        <f t="array" ref="B83">INDEX(KickstarterData!$F:$F, MATCH(1, (A83 = KickstarterData!$A:$A) * (C83 = BackersCount), 0))</f>
        <v>successful</v>
      </c>
      <c r="C83">
        <v>28</v>
      </c>
      <c r="F83">
        <v>28</v>
      </c>
    </row>
    <row r="84" spans="1:6" x14ac:dyDescent="0.2">
      <c r="A84">
        <v>82</v>
      </c>
      <c r="B84" t="str">
        <f t="array" ref="B84">INDEX(KickstarterData!$F:$F, MATCH(1, (A84 = KickstarterData!$A:$A) * (C84 = BackersCount), 0))</f>
        <v>successful</v>
      </c>
      <c r="C84">
        <v>100</v>
      </c>
      <c r="F84">
        <v>100</v>
      </c>
    </row>
    <row r="85" spans="1:6" x14ac:dyDescent="0.2">
      <c r="A85">
        <v>83</v>
      </c>
      <c r="B85" t="str">
        <f t="array" ref="B85">INDEX(KickstarterData!$F:$F, MATCH(1, (A85 = KickstarterData!$A:$A) * (C85 = BackersCount), 0))</f>
        <v>successful</v>
      </c>
      <c r="C85">
        <v>13</v>
      </c>
      <c r="F85">
        <v>13</v>
      </c>
    </row>
    <row r="86" spans="1:6" x14ac:dyDescent="0.2">
      <c r="A86">
        <v>84</v>
      </c>
      <c r="B86" t="str">
        <f t="array" ref="B86">INDEX(KickstarterData!$F:$F, MATCH(1, (A86 = KickstarterData!$A:$A) * (C86 = BackersCount), 0))</f>
        <v>successful</v>
      </c>
      <c r="C86">
        <v>7</v>
      </c>
      <c r="F86">
        <v>7</v>
      </c>
    </row>
    <row r="87" spans="1:6" x14ac:dyDescent="0.2">
      <c r="A87">
        <v>85</v>
      </c>
      <c r="B87" t="str">
        <f t="array" ref="B87">INDEX(KickstarterData!$F:$F, MATCH(1, (A87 = KickstarterData!$A:$A) * (C87 = BackersCount), 0))</f>
        <v>successful</v>
      </c>
      <c r="C87">
        <v>21</v>
      </c>
      <c r="F87">
        <v>21</v>
      </c>
    </row>
    <row r="88" spans="1:6" x14ac:dyDescent="0.2">
      <c r="A88">
        <v>86</v>
      </c>
      <c r="B88" t="str">
        <f t="array" ref="B88">INDEX(KickstarterData!$F:$F, MATCH(1, (A88 = KickstarterData!$A:$A) * (C88 = BackersCount), 0))</f>
        <v>successful</v>
      </c>
      <c r="C88">
        <v>17</v>
      </c>
      <c r="F88">
        <v>17</v>
      </c>
    </row>
    <row r="89" spans="1:6" x14ac:dyDescent="0.2">
      <c r="A89">
        <v>87</v>
      </c>
      <c r="B89" t="str">
        <f t="array" ref="B89">INDEX(KickstarterData!$F:$F, MATCH(1, (A89 = KickstarterData!$A:$A) * (C89 = BackersCount), 0))</f>
        <v>successful</v>
      </c>
      <c r="C89">
        <v>25</v>
      </c>
      <c r="F89">
        <v>25</v>
      </c>
    </row>
    <row r="90" spans="1:6" x14ac:dyDescent="0.2">
      <c r="A90">
        <v>88</v>
      </c>
      <c r="B90" t="str">
        <f t="array" ref="B90">INDEX(KickstarterData!$F:$F, MATCH(1, (A90 = KickstarterData!$A:$A) * (C90 = BackersCount), 0))</f>
        <v>successful</v>
      </c>
      <c r="C90">
        <v>60</v>
      </c>
      <c r="F90">
        <v>60</v>
      </c>
    </row>
    <row r="91" spans="1:6" x14ac:dyDescent="0.2">
      <c r="A91">
        <v>89</v>
      </c>
      <c r="B91" t="str">
        <f t="array" ref="B91">INDEX(KickstarterData!$F:$F, MATCH(1, (A91 = KickstarterData!$A:$A) * (C91 = BackersCount), 0))</f>
        <v>successful</v>
      </c>
      <c r="C91">
        <v>56</v>
      </c>
      <c r="F91">
        <v>56</v>
      </c>
    </row>
    <row r="92" spans="1:6" x14ac:dyDescent="0.2">
      <c r="A92">
        <v>90</v>
      </c>
      <c r="B92" t="str">
        <f t="array" ref="B92">INDEX(KickstarterData!$F:$F, MATCH(1, (A92 = KickstarterData!$A:$A) * (C92 = BackersCount), 0))</f>
        <v>successful</v>
      </c>
      <c r="C92">
        <v>16</v>
      </c>
      <c r="F92">
        <v>16</v>
      </c>
    </row>
    <row r="93" spans="1:6" x14ac:dyDescent="0.2">
      <c r="A93">
        <v>91</v>
      </c>
      <c r="B93" t="str">
        <f t="array" ref="B93">INDEX(KickstarterData!$F:$F, MATCH(1, (A93 = KickstarterData!$A:$A) * (C93 = BackersCount), 0))</f>
        <v>successful</v>
      </c>
      <c r="C93">
        <v>46</v>
      </c>
      <c r="F93">
        <v>46</v>
      </c>
    </row>
    <row r="94" spans="1:6" x14ac:dyDescent="0.2">
      <c r="A94">
        <v>92</v>
      </c>
      <c r="B94" t="str">
        <f t="array" ref="B94">INDEX(KickstarterData!$F:$F, MATCH(1, (A94 = KickstarterData!$A:$A) * (C94 = BackersCount), 0))</f>
        <v>successful</v>
      </c>
      <c r="C94">
        <v>43</v>
      </c>
      <c r="F94">
        <v>43</v>
      </c>
    </row>
    <row r="95" spans="1:6" x14ac:dyDescent="0.2">
      <c r="A95">
        <v>93</v>
      </c>
      <c r="B95" t="str">
        <f t="array" ref="B95">INDEX(KickstarterData!$F:$F, MATCH(1, (A95 = KickstarterData!$A:$A) * (C95 = BackersCount), 0))</f>
        <v>successful</v>
      </c>
      <c r="C95">
        <v>15</v>
      </c>
      <c r="F95">
        <v>15</v>
      </c>
    </row>
    <row r="96" spans="1:6" x14ac:dyDescent="0.2">
      <c r="A96">
        <v>94</v>
      </c>
      <c r="B96" t="str">
        <f t="array" ref="B96">INDEX(KickstarterData!$F:$F, MATCH(1, (A96 = KickstarterData!$A:$A) * (C96 = BackersCount), 0))</f>
        <v>successful</v>
      </c>
      <c r="C96">
        <v>12</v>
      </c>
      <c r="F96">
        <v>12</v>
      </c>
    </row>
    <row r="97" spans="1:6" x14ac:dyDescent="0.2">
      <c r="A97">
        <v>95</v>
      </c>
      <c r="B97" t="str">
        <f t="array" ref="B97">INDEX(KickstarterData!$F:$F, MATCH(1, (A97 = KickstarterData!$A:$A) * (C97 = BackersCount), 0))</f>
        <v>successful</v>
      </c>
      <c r="C97">
        <v>21</v>
      </c>
      <c r="F97">
        <v>21</v>
      </c>
    </row>
    <row r="98" spans="1:6" x14ac:dyDescent="0.2">
      <c r="A98">
        <v>96</v>
      </c>
      <c r="B98" t="str">
        <f t="array" ref="B98">INDEX(KickstarterData!$F:$F, MATCH(1, (A98 = KickstarterData!$A:$A) * (C98 = BackersCount), 0))</f>
        <v>successful</v>
      </c>
      <c r="C98">
        <v>34</v>
      </c>
      <c r="F98">
        <v>34</v>
      </c>
    </row>
    <row r="99" spans="1:6" x14ac:dyDescent="0.2">
      <c r="A99">
        <v>97</v>
      </c>
      <c r="B99" t="str">
        <f t="array" ref="B99">INDEX(KickstarterData!$F:$F, MATCH(1, (A99 = KickstarterData!$A:$A) * (C99 = BackersCount), 0))</f>
        <v>successful</v>
      </c>
      <c r="C99">
        <v>8</v>
      </c>
      <c r="F99">
        <v>8</v>
      </c>
    </row>
    <row r="100" spans="1:6" x14ac:dyDescent="0.2">
      <c r="A100">
        <v>98</v>
      </c>
      <c r="B100" t="str">
        <f t="array" ref="B100">INDEX(KickstarterData!$F:$F, MATCH(1, (A100 = KickstarterData!$A:$A) * (C100 = BackersCount), 0))</f>
        <v>successful</v>
      </c>
      <c r="C100">
        <v>60</v>
      </c>
      <c r="F100">
        <v>60</v>
      </c>
    </row>
    <row r="101" spans="1:6" x14ac:dyDescent="0.2">
      <c r="A101">
        <v>99</v>
      </c>
      <c r="B101" t="str">
        <f t="array" ref="B101">INDEX(KickstarterData!$F:$F, MATCH(1, (A101 = KickstarterData!$A:$A) * (C101 = BackersCount), 0))</f>
        <v>successful</v>
      </c>
      <c r="C101">
        <v>39</v>
      </c>
      <c r="F101">
        <v>39</v>
      </c>
    </row>
    <row r="102" spans="1:6" x14ac:dyDescent="0.2">
      <c r="A102">
        <v>100</v>
      </c>
      <c r="B102" t="str">
        <f t="array" ref="B102">INDEX(KickstarterData!$F:$F, MATCH(1, (A102 = KickstarterData!$A:$A) * (C102 = BackersCount), 0))</f>
        <v>successful</v>
      </c>
      <c r="C102">
        <v>26</v>
      </c>
      <c r="F102">
        <v>26</v>
      </c>
    </row>
    <row r="103" spans="1:6" x14ac:dyDescent="0.2">
      <c r="A103">
        <v>101</v>
      </c>
      <c r="B103" t="str">
        <f t="array" ref="B103">INDEX(KickstarterData!$F:$F, MATCH(1, (A103 = KickstarterData!$A:$A) * (C103 = BackersCount), 0))</f>
        <v>successful</v>
      </c>
      <c r="C103">
        <v>35</v>
      </c>
      <c r="F103">
        <v>35</v>
      </c>
    </row>
    <row r="104" spans="1:6" x14ac:dyDescent="0.2">
      <c r="A104">
        <v>102</v>
      </c>
      <c r="B104" t="str">
        <f t="array" ref="B104">INDEX(KickstarterData!$F:$F, MATCH(1, (A104 = KickstarterData!$A:$A) * (C104 = BackersCount), 0))</f>
        <v>successful</v>
      </c>
      <c r="C104">
        <v>65</v>
      </c>
      <c r="F104">
        <v>65</v>
      </c>
    </row>
    <row r="105" spans="1:6" x14ac:dyDescent="0.2">
      <c r="A105">
        <v>103</v>
      </c>
      <c r="B105" t="str">
        <f t="array" ref="B105">INDEX(KickstarterData!$F:$F, MATCH(1, (A105 = KickstarterData!$A:$A) * (C105 = BackersCount), 0))</f>
        <v>successful</v>
      </c>
      <c r="C105">
        <v>49</v>
      </c>
      <c r="F105">
        <v>49</v>
      </c>
    </row>
    <row r="106" spans="1:6" x14ac:dyDescent="0.2">
      <c r="A106">
        <v>104</v>
      </c>
      <c r="B106" t="str">
        <f t="array" ref="B106">INDEX(KickstarterData!$F:$F, MATCH(1, (A106 = KickstarterData!$A:$A) * (C106 = BackersCount), 0))</f>
        <v>successful</v>
      </c>
      <c r="C106">
        <v>10</v>
      </c>
      <c r="F106">
        <v>10</v>
      </c>
    </row>
    <row r="107" spans="1:6" x14ac:dyDescent="0.2">
      <c r="A107">
        <v>105</v>
      </c>
      <c r="B107" t="str">
        <f t="array" ref="B107">INDEX(KickstarterData!$F:$F, MATCH(1, (A107 = KickstarterData!$A:$A) * (C107 = BackersCount), 0))</f>
        <v>successful</v>
      </c>
      <c r="C107">
        <v>60</v>
      </c>
      <c r="F107">
        <v>60</v>
      </c>
    </row>
    <row r="108" spans="1:6" x14ac:dyDescent="0.2">
      <c r="A108">
        <v>106</v>
      </c>
      <c r="B108" t="str">
        <f t="array" ref="B108">INDEX(KickstarterData!$F:$F, MATCH(1, (A108 = KickstarterData!$A:$A) * (C108 = BackersCount), 0))</f>
        <v>successful</v>
      </c>
      <c r="C108">
        <v>27</v>
      </c>
      <c r="F108">
        <v>27</v>
      </c>
    </row>
    <row r="109" spans="1:6" x14ac:dyDescent="0.2">
      <c r="A109">
        <v>107</v>
      </c>
      <c r="B109" t="str">
        <f t="array" ref="B109">INDEX(KickstarterData!$F:$F, MATCH(1, (A109 = KickstarterData!$A:$A) * (C109 = BackersCount), 0))</f>
        <v>successful</v>
      </c>
      <c r="C109">
        <v>69</v>
      </c>
      <c r="F109">
        <v>69</v>
      </c>
    </row>
    <row r="110" spans="1:6" x14ac:dyDescent="0.2">
      <c r="A110">
        <v>108</v>
      </c>
      <c r="B110" t="str">
        <f t="array" ref="B110">INDEX(KickstarterData!$F:$F, MATCH(1, (A110 = KickstarterData!$A:$A) * (C110 = BackersCount), 0))</f>
        <v>successful</v>
      </c>
      <c r="C110">
        <v>47</v>
      </c>
      <c r="F110">
        <v>47</v>
      </c>
    </row>
    <row r="111" spans="1:6" x14ac:dyDescent="0.2">
      <c r="A111">
        <v>109</v>
      </c>
      <c r="B111" t="str">
        <f t="array" ref="B111">INDEX(KickstarterData!$F:$F, MATCH(1, (A111 = KickstarterData!$A:$A) * (C111 = BackersCount), 0))</f>
        <v>successful</v>
      </c>
      <c r="C111">
        <v>47</v>
      </c>
      <c r="F111">
        <v>47</v>
      </c>
    </row>
    <row r="112" spans="1:6" x14ac:dyDescent="0.2">
      <c r="A112">
        <v>110</v>
      </c>
      <c r="B112" t="str">
        <f t="array" ref="B112">INDEX(KickstarterData!$F:$F, MATCH(1, (A112 = KickstarterData!$A:$A) * (C112 = BackersCount), 0))</f>
        <v>successful</v>
      </c>
      <c r="C112">
        <v>26</v>
      </c>
      <c r="F112">
        <v>26</v>
      </c>
    </row>
    <row r="113" spans="1:6" x14ac:dyDescent="0.2">
      <c r="A113">
        <v>111</v>
      </c>
      <c r="B113" t="str">
        <f t="array" ref="B113">INDEX(KickstarterData!$F:$F, MATCH(1, (A113 = KickstarterData!$A:$A) * (C113 = BackersCount), 0))</f>
        <v>successful</v>
      </c>
      <c r="C113">
        <v>53</v>
      </c>
      <c r="F113">
        <v>53</v>
      </c>
    </row>
    <row r="114" spans="1:6" x14ac:dyDescent="0.2">
      <c r="A114">
        <v>112</v>
      </c>
      <c r="B114" t="str">
        <f t="array" ref="B114">INDEX(KickstarterData!$F:$F, MATCH(1, (A114 = KickstarterData!$A:$A) * (C114 = BackersCount), 0))</f>
        <v>successful</v>
      </c>
      <c r="C114">
        <v>81</v>
      </c>
      <c r="F114">
        <v>81</v>
      </c>
    </row>
    <row r="115" spans="1:6" x14ac:dyDescent="0.2">
      <c r="A115">
        <v>113</v>
      </c>
      <c r="B115" t="str">
        <f t="array" ref="B115">INDEX(KickstarterData!$F:$F, MATCH(1, (A115 = KickstarterData!$A:$A) * (C115 = BackersCount), 0))</f>
        <v>successful</v>
      </c>
      <c r="C115">
        <v>78</v>
      </c>
      <c r="F115">
        <v>78</v>
      </c>
    </row>
    <row r="116" spans="1:6" x14ac:dyDescent="0.2">
      <c r="A116">
        <v>114</v>
      </c>
      <c r="B116" t="str">
        <f t="array" ref="B116">INDEX(KickstarterData!$F:$F, MATCH(1, (A116 = KickstarterData!$A:$A) * (C116 = BackersCount), 0))</f>
        <v>successful</v>
      </c>
      <c r="C116">
        <v>35</v>
      </c>
      <c r="F116">
        <v>35</v>
      </c>
    </row>
    <row r="117" spans="1:6" x14ac:dyDescent="0.2">
      <c r="A117">
        <v>115</v>
      </c>
      <c r="B117" t="str">
        <f t="array" ref="B117">INDEX(KickstarterData!$F:$F, MATCH(1, (A117 = KickstarterData!$A:$A) * (C117 = BackersCount), 0))</f>
        <v>successful</v>
      </c>
      <c r="C117">
        <v>22</v>
      </c>
      <c r="F117">
        <v>22</v>
      </c>
    </row>
    <row r="118" spans="1:6" x14ac:dyDescent="0.2">
      <c r="A118">
        <v>116</v>
      </c>
      <c r="B118" t="str">
        <f t="array" ref="B118">INDEX(KickstarterData!$F:$F, MATCH(1, (A118 = KickstarterData!$A:$A) * (C118 = BackersCount), 0))</f>
        <v>successful</v>
      </c>
      <c r="C118">
        <v>57</v>
      </c>
      <c r="F118">
        <v>57</v>
      </c>
    </row>
    <row r="119" spans="1:6" x14ac:dyDescent="0.2">
      <c r="A119">
        <v>117</v>
      </c>
      <c r="B119" t="str">
        <f t="array" ref="B119">INDEX(KickstarterData!$F:$F, MATCH(1, (A119 = KickstarterData!$A:$A) * (C119 = BackersCount), 0))</f>
        <v>successful</v>
      </c>
      <c r="C119">
        <v>27</v>
      </c>
      <c r="F119">
        <v>27</v>
      </c>
    </row>
    <row r="120" spans="1:6" x14ac:dyDescent="0.2">
      <c r="A120">
        <v>118</v>
      </c>
      <c r="B120" t="str">
        <f t="array" ref="B120">INDEX(KickstarterData!$F:$F, MATCH(1, (A120 = KickstarterData!$A:$A) * (C120 = BackersCount), 0))</f>
        <v>successful</v>
      </c>
      <c r="C120">
        <v>39</v>
      </c>
      <c r="F120">
        <v>39</v>
      </c>
    </row>
    <row r="121" spans="1:6" x14ac:dyDescent="0.2">
      <c r="A121">
        <v>119</v>
      </c>
      <c r="B121" t="str">
        <f t="array" ref="B121">INDEX(KickstarterData!$F:$F, MATCH(1, (A121 = KickstarterData!$A:$A) * (C121 = BackersCount), 0))</f>
        <v>successful</v>
      </c>
      <c r="C121">
        <v>37</v>
      </c>
      <c r="F121">
        <v>37</v>
      </c>
    </row>
    <row r="122" spans="1:6" x14ac:dyDescent="0.2">
      <c r="A122">
        <v>120</v>
      </c>
      <c r="B122" t="str">
        <f t="array" ref="B122">INDEX(KickstarterData!$F:$F, MATCH(1, (A122 = KickstarterData!$A:$A) * (C122 = BackersCount), 0))</f>
        <v>canceled</v>
      </c>
      <c r="C122">
        <v>1</v>
      </c>
      <c r="F122">
        <v>1</v>
      </c>
    </row>
    <row r="123" spans="1:6" x14ac:dyDescent="0.2">
      <c r="A123">
        <v>121</v>
      </c>
      <c r="B123" t="str">
        <f t="array" ref="B123">INDEX(KickstarterData!$F:$F, MATCH(1, (A123 = KickstarterData!$A:$A) * (C123 = BackersCount), 0))</f>
        <v>canceled</v>
      </c>
      <c r="C123">
        <v>1</v>
      </c>
      <c r="F123">
        <v>1</v>
      </c>
    </row>
    <row r="124" spans="1:6" x14ac:dyDescent="0.2">
      <c r="A124">
        <v>122</v>
      </c>
      <c r="B124" t="str">
        <f t="array" ref="B124">INDEX(KickstarterData!$F:$F, MATCH(1, (A124 = KickstarterData!$A:$A) * (C124 = BackersCount), 0))</f>
        <v>canceled</v>
      </c>
      <c r="C124">
        <v>0</v>
      </c>
      <c r="F124">
        <v>0</v>
      </c>
    </row>
    <row r="125" spans="1:6" x14ac:dyDescent="0.2">
      <c r="A125">
        <v>123</v>
      </c>
      <c r="B125" t="str">
        <f t="array" ref="B125">INDEX(KickstarterData!$F:$F, MATCH(1, (A125 = KickstarterData!$A:$A) * (C125 = BackersCount), 0))</f>
        <v>canceled</v>
      </c>
      <c r="C125">
        <v>6</v>
      </c>
      <c r="F125">
        <v>6</v>
      </c>
    </row>
    <row r="126" spans="1:6" x14ac:dyDescent="0.2">
      <c r="A126">
        <v>124</v>
      </c>
      <c r="B126" t="str">
        <f t="array" ref="B126">INDEX(KickstarterData!$F:$F, MATCH(1, (A126 = KickstarterData!$A:$A) * (C126 = BackersCount), 0))</f>
        <v>canceled</v>
      </c>
      <c r="C126">
        <v>0</v>
      </c>
      <c r="F126">
        <v>0</v>
      </c>
    </row>
    <row r="127" spans="1:6" x14ac:dyDescent="0.2">
      <c r="A127">
        <v>125</v>
      </c>
      <c r="B127" t="str">
        <f t="array" ref="B127">INDEX(KickstarterData!$F:$F, MATCH(1, (A127 = KickstarterData!$A:$A) * (C127 = BackersCount), 0))</f>
        <v>canceled</v>
      </c>
      <c r="C127">
        <v>6</v>
      </c>
      <c r="F127">
        <v>6</v>
      </c>
    </row>
    <row r="128" spans="1:6" x14ac:dyDescent="0.2">
      <c r="A128">
        <v>126</v>
      </c>
      <c r="B128" t="str">
        <f t="array" ref="B128">INDEX(KickstarterData!$F:$F, MATCH(1, (A128 = KickstarterData!$A:$A) * (C128 = BackersCount), 0))</f>
        <v>canceled</v>
      </c>
      <c r="C128">
        <v>13</v>
      </c>
      <c r="F128">
        <v>13</v>
      </c>
    </row>
    <row r="129" spans="1:6" x14ac:dyDescent="0.2">
      <c r="A129">
        <v>127</v>
      </c>
      <c r="B129" t="str">
        <f t="array" ref="B129">INDEX(KickstarterData!$F:$F, MATCH(1, (A129 = KickstarterData!$A:$A) * (C129 = BackersCount), 0))</f>
        <v>canceled</v>
      </c>
      <c r="C129">
        <v>4</v>
      </c>
      <c r="F129">
        <v>4</v>
      </c>
    </row>
    <row r="130" spans="1:6" x14ac:dyDescent="0.2">
      <c r="A130">
        <v>128</v>
      </c>
      <c r="B130" t="str">
        <f t="array" ref="B130">INDEX(KickstarterData!$F:$F, MATCH(1, (A130 = KickstarterData!$A:$A) * (C130 = BackersCount), 0))</f>
        <v>canceled</v>
      </c>
      <c r="C130">
        <v>6</v>
      </c>
      <c r="F130">
        <v>6</v>
      </c>
    </row>
    <row r="131" spans="1:6" x14ac:dyDescent="0.2">
      <c r="A131">
        <v>129</v>
      </c>
      <c r="B131" t="str">
        <f t="array" ref="B131">INDEX(KickstarterData!$F:$F, MATCH(1, (A131 = KickstarterData!$A:$A) * (C131 = BackersCount), 0))</f>
        <v>canceled</v>
      </c>
      <c r="C131">
        <v>0</v>
      </c>
      <c r="F131">
        <v>0</v>
      </c>
    </row>
    <row r="132" spans="1:6" x14ac:dyDescent="0.2">
      <c r="A132">
        <v>130</v>
      </c>
      <c r="B132" t="str">
        <f t="array" ref="B132">INDEX(KickstarterData!$F:$F, MATCH(1, (A132 = KickstarterData!$A:$A) * (C132 = BackersCount), 0))</f>
        <v>canceled</v>
      </c>
      <c r="C132">
        <v>0</v>
      </c>
      <c r="F132">
        <v>0</v>
      </c>
    </row>
    <row r="133" spans="1:6" x14ac:dyDescent="0.2">
      <c r="A133">
        <v>131</v>
      </c>
      <c r="B133" t="str">
        <f t="array" ref="B133">INDEX(KickstarterData!$F:$F, MATCH(1, (A133 = KickstarterData!$A:$A) * (C133 = BackersCount), 0))</f>
        <v>canceled</v>
      </c>
      <c r="C133">
        <v>0</v>
      </c>
      <c r="F133">
        <v>0</v>
      </c>
    </row>
    <row r="134" spans="1:6" x14ac:dyDescent="0.2">
      <c r="A134">
        <v>132</v>
      </c>
      <c r="B134" t="str">
        <f t="array" ref="B134">INDEX(KickstarterData!$F:$F, MATCH(1, (A134 = KickstarterData!$A:$A) * (C134 = BackersCount), 0))</f>
        <v>canceled</v>
      </c>
      <c r="C134">
        <v>81</v>
      </c>
      <c r="F134">
        <v>81</v>
      </c>
    </row>
    <row r="135" spans="1:6" x14ac:dyDescent="0.2">
      <c r="A135">
        <v>133</v>
      </c>
      <c r="B135" t="str">
        <f t="array" ref="B135">INDEX(KickstarterData!$F:$F, MATCH(1, (A135 = KickstarterData!$A:$A) * (C135 = BackersCount), 0))</f>
        <v>canceled</v>
      </c>
      <c r="C135">
        <v>0</v>
      </c>
      <c r="F135">
        <v>0</v>
      </c>
    </row>
    <row r="136" spans="1:6" x14ac:dyDescent="0.2">
      <c r="A136">
        <v>134</v>
      </c>
      <c r="B136" t="str">
        <f t="array" ref="B136">INDEX(KickstarterData!$F:$F, MATCH(1, (A136 = KickstarterData!$A:$A) * (C136 = BackersCount), 0))</f>
        <v>canceled</v>
      </c>
      <c r="C136">
        <v>0</v>
      </c>
      <c r="F136">
        <v>0</v>
      </c>
    </row>
    <row r="137" spans="1:6" x14ac:dyDescent="0.2">
      <c r="A137">
        <v>135</v>
      </c>
      <c r="B137" t="str">
        <f t="array" ref="B137">INDEX(KickstarterData!$F:$F, MATCH(1, (A137 = KickstarterData!$A:$A) * (C137 = BackersCount), 0))</f>
        <v>canceled</v>
      </c>
      <c r="C137">
        <v>5</v>
      </c>
      <c r="F137">
        <v>5</v>
      </c>
    </row>
    <row r="138" spans="1:6" x14ac:dyDescent="0.2">
      <c r="A138">
        <v>136</v>
      </c>
      <c r="B138" t="str">
        <f t="array" ref="B138">INDEX(KickstarterData!$F:$F, MATCH(1, (A138 = KickstarterData!$A:$A) * (C138 = BackersCount), 0))</f>
        <v>canceled</v>
      </c>
      <c r="C138">
        <v>0</v>
      </c>
      <c r="F138">
        <v>0</v>
      </c>
    </row>
    <row r="139" spans="1:6" x14ac:dyDescent="0.2">
      <c r="A139">
        <v>137</v>
      </c>
      <c r="B139" t="str">
        <f t="array" ref="B139">INDEX(KickstarterData!$F:$F, MATCH(1, (A139 = KickstarterData!$A:$A) * (C139 = BackersCount), 0))</f>
        <v>canceled</v>
      </c>
      <c r="C139">
        <v>0</v>
      </c>
      <c r="F139">
        <v>0</v>
      </c>
    </row>
    <row r="140" spans="1:6" x14ac:dyDescent="0.2">
      <c r="A140">
        <v>138</v>
      </c>
      <c r="B140" t="str">
        <f t="array" ref="B140">INDEX(KickstarterData!$F:$F, MATCH(1, (A140 = KickstarterData!$A:$A) * (C140 = BackersCount), 0))</f>
        <v>canceled</v>
      </c>
      <c r="C140">
        <v>58</v>
      </c>
      <c r="F140">
        <v>58</v>
      </c>
    </row>
    <row r="141" spans="1:6" x14ac:dyDescent="0.2">
      <c r="A141">
        <v>139</v>
      </c>
      <c r="B141" t="str">
        <f t="array" ref="B141">INDEX(KickstarterData!$F:$F, MATCH(1, (A141 = KickstarterData!$A:$A) * (C141 = BackersCount), 0))</f>
        <v>canceled</v>
      </c>
      <c r="C141">
        <v>1</v>
      </c>
      <c r="F141">
        <v>1</v>
      </c>
    </row>
    <row r="142" spans="1:6" x14ac:dyDescent="0.2">
      <c r="A142">
        <v>140</v>
      </c>
      <c r="B142" t="str">
        <f t="array" ref="B142">INDEX(KickstarterData!$F:$F, MATCH(1, (A142 = KickstarterData!$A:$A) * (C142 = BackersCount), 0))</f>
        <v>canceled</v>
      </c>
      <c r="C142">
        <v>0</v>
      </c>
      <c r="F142">
        <v>0</v>
      </c>
    </row>
    <row r="143" spans="1:6" x14ac:dyDescent="0.2">
      <c r="A143">
        <v>141</v>
      </c>
      <c r="B143" t="str">
        <f t="array" ref="B143">INDEX(KickstarterData!$F:$F, MATCH(1, (A143 = KickstarterData!$A:$A) * (C143 = BackersCount), 0))</f>
        <v>canceled</v>
      </c>
      <c r="C143">
        <v>28</v>
      </c>
      <c r="F143">
        <v>28</v>
      </c>
    </row>
    <row r="144" spans="1:6" x14ac:dyDescent="0.2">
      <c r="A144">
        <v>142</v>
      </c>
      <c r="B144" t="str">
        <f t="array" ref="B144">INDEX(KickstarterData!$F:$F, MATCH(1, (A144 = KickstarterData!$A:$A) * (C144 = BackersCount), 0))</f>
        <v>canceled</v>
      </c>
      <c r="C144">
        <v>1</v>
      </c>
      <c r="F144">
        <v>1</v>
      </c>
    </row>
    <row r="145" spans="1:6" x14ac:dyDescent="0.2">
      <c r="A145">
        <v>143</v>
      </c>
      <c r="B145" t="str">
        <f t="array" ref="B145">INDEX(KickstarterData!$F:$F, MATCH(1, (A145 = KickstarterData!$A:$A) * (C145 = BackersCount), 0))</f>
        <v>canceled</v>
      </c>
      <c r="C145">
        <v>0</v>
      </c>
      <c r="F145">
        <v>0</v>
      </c>
    </row>
    <row r="146" spans="1:6" x14ac:dyDescent="0.2">
      <c r="A146">
        <v>144</v>
      </c>
      <c r="B146" t="str">
        <f t="array" ref="B146">INDEX(KickstarterData!$F:$F, MATCH(1, (A146 = KickstarterData!$A:$A) * (C146 = BackersCount), 0))</f>
        <v>canceled</v>
      </c>
      <c r="C146">
        <v>37</v>
      </c>
      <c r="F146">
        <v>37</v>
      </c>
    </row>
    <row r="147" spans="1:6" x14ac:dyDescent="0.2">
      <c r="A147">
        <v>145</v>
      </c>
      <c r="B147" t="str">
        <f t="array" ref="B147">INDEX(KickstarterData!$F:$F, MATCH(1, (A147 = KickstarterData!$A:$A) * (C147 = BackersCount), 0))</f>
        <v>canceled</v>
      </c>
      <c r="C147">
        <v>9</v>
      </c>
      <c r="F147">
        <v>9</v>
      </c>
    </row>
    <row r="148" spans="1:6" x14ac:dyDescent="0.2">
      <c r="A148">
        <v>146</v>
      </c>
      <c r="B148" t="str">
        <f t="array" ref="B148">INDEX(KickstarterData!$F:$F, MATCH(1, (A148 = KickstarterData!$A:$A) * (C148 = BackersCount), 0))</f>
        <v>canceled</v>
      </c>
      <c r="C148">
        <v>3</v>
      </c>
      <c r="F148">
        <v>3</v>
      </c>
    </row>
    <row r="149" spans="1:6" x14ac:dyDescent="0.2">
      <c r="A149">
        <v>147</v>
      </c>
      <c r="B149" t="str">
        <f t="array" ref="B149">INDEX(KickstarterData!$F:$F, MATCH(1, (A149 = KickstarterData!$A:$A) * (C149 = BackersCount), 0))</f>
        <v>canceled</v>
      </c>
      <c r="C149">
        <v>0</v>
      </c>
      <c r="F149">
        <v>0</v>
      </c>
    </row>
    <row r="150" spans="1:6" x14ac:dyDescent="0.2">
      <c r="A150">
        <v>148</v>
      </c>
      <c r="B150" t="str">
        <f t="array" ref="B150">INDEX(KickstarterData!$F:$F, MATCH(1, (A150 = KickstarterData!$A:$A) * (C150 = BackersCount), 0))</f>
        <v>canceled</v>
      </c>
      <c r="C150">
        <v>2</v>
      </c>
      <c r="F150">
        <v>2</v>
      </c>
    </row>
    <row r="151" spans="1:6" x14ac:dyDescent="0.2">
      <c r="A151">
        <v>149</v>
      </c>
      <c r="B151" t="str">
        <f t="array" ref="B151">INDEX(KickstarterData!$F:$F, MATCH(1, (A151 = KickstarterData!$A:$A) * (C151 = BackersCount), 0))</f>
        <v>canceled</v>
      </c>
      <c r="C151">
        <v>6</v>
      </c>
      <c r="F151">
        <v>6</v>
      </c>
    </row>
    <row r="152" spans="1:6" x14ac:dyDescent="0.2">
      <c r="A152">
        <v>150</v>
      </c>
      <c r="B152" t="str">
        <f t="array" ref="B152">INDEX(KickstarterData!$F:$F, MATCH(1, (A152 = KickstarterData!$A:$A) * (C152 = BackersCount), 0))</f>
        <v>canceled</v>
      </c>
      <c r="C152">
        <v>67</v>
      </c>
      <c r="F152">
        <v>67</v>
      </c>
    </row>
    <row r="153" spans="1:6" x14ac:dyDescent="0.2">
      <c r="A153">
        <v>151</v>
      </c>
      <c r="B153" t="str">
        <f t="array" ref="B153">INDEX(KickstarterData!$F:$F, MATCH(1, (A153 = KickstarterData!$A:$A) * (C153 = BackersCount), 0))</f>
        <v>canceled</v>
      </c>
      <c r="C153">
        <v>5</v>
      </c>
      <c r="F153">
        <v>5</v>
      </c>
    </row>
    <row r="154" spans="1:6" x14ac:dyDescent="0.2">
      <c r="A154">
        <v>152</v>
      </c>
      <c r="B154" t="str">
        <f t="array" ref="B154">INDEX(KickstarterData!$F:$F, MATCH(1, (A154 = KickstarterData!$A:$A) * (C154 = BackersCount), 0))</f>
        <v>canceled</v>
      </c>
      <c r="C154">
        <v>2</v>
      </c>
      <c r="F154">
        <v>2</v>
      </c>
    </row>
    <row r="155" spans="1:6" x14ac:dyDescent="0.2">
      <c r="A155">
        <v>153</v>
      </c>
      <c r="B155" t="str">
        <f t="array" ref="B155">INDEX(KickstarterData!$F:$F, MATCH(1, (A155 = KickstarterData!$A:$A) * (C155 = BackersCount), 0))</f>
        <v>canceled</v>
      </c>
      <c r="C155">
        <v>10</v>
      </c>
      <c r="F155">
        <v>10</v>
      </c>
    </row>
    <row r="156" spans="1:6" x14ac:dyDescent="0.2">
      <c r="A156">
        <v>154</v>
      </c>
      <c r="B156" t="str">
        <f t="array" ref="B156">INDEX(KickstarterData!$F:$F, MATCH(1, (A156 = KickstarterData!$A:$A) * (C156 = BackersCount), 0))</f>
        <v>canceled</v>
      </c>
      <c r="C156">
        <v>3</v>
      </c>
      <c r="F156">
        <v>3</v>
      </c>
    </row>
    <row r="157" spans="1:6" x14ac:dyDescent="0.2">
      <c r="A157">
        <v>155</v>
      </c>
      <c r="B157" t="str">
        <f t="array" ref="B157">INDEX(KickstarterData!$F:$F, MATCH(1, (A157 = KickstarterData!$A:$A) * (C157 = BackersCount), 0))</f>
        <v>canceled</v>
      </c>
      <c r="C157">
        <v>4</v>
      </c>
      <c r="F157">
        <v>4</v>
      </c>
    </row>
    <row r="158" spans="1:6" x14ac:dyDescent="0.2">
      <c r="A158">
        <v>156</v>
      </c>
      <c r="B158" t="str">
        <f t="array" ref="B158">INDEX(KickstarterData!$F:$F, MATCH(1, (A158 = KickstarterData!$A:$A) * (C158 = BackersCount), 0))</f>
        <v>canceled</v>
      </c>
      <c r="C158">
        <v>15</v>
      </c>
      <c r="F158">
        <v>15</v>
      </c>
    </row>
    <row r="159" spans="1:6" x14ac:dyDescent="0.2">
      <c r="A159">
        <v>157</v>
      </c>
      <c r="B159" t="str">
        <f t="array" ref="B159">INDEX(KickstarterData!$F:$F, MATCH(1, (A159 = KickstarterData!$A:$A) * (C159 = BackersCount), 0))</f>
        <v>canceled</v>
      </c>
      <c r="C159">
        <v>2</v>
      </c>
      <c r="F159">
        <v>2</v>
      </c>
    </row>
    <row r="160" spans="1:6" x14ac:dyDescent="0.2">
      <c r="A160">
        <v>158</v>
      </c>
      <c r="B160" t="str">
        <f t="array" ref="B160">INDEX(KickstarterData!$F:$F, MATCH(1, (A160 = KickstarterData!$A:$A) * (C160 = BackersCount), 0))</f>
        <v>canceled</v>
      </c>
      <c r="C160">
        <v>0</v>
      </c>
      <c r="F160">
        <v>0</v>
      </c>
    </row>
    <row r="161" spans="1:6" x14ac:dyDescent="0.2">
      <c r="A161">
        <v>159</v>
      </c>
      <c r="B161" t="str">
        <f t="array" ref="B161">INDEX(KickstarterData!$F:$F, MATCH(1, (A161 = KickstarterData!$A:$A) * (C161 = BackersCount), 0))</f>
        <v>canceled</v>
      </c>
      <c r="C161">
        <v>1</v>
      </c>
      <c r="F161">
        <v>1</v>
      </c>
    </row>
    <row r="162" spans="1:6" x14ac:dyDescent="0.2">
      <c r="A162">
        <v>160</v>
      </c>
      <c r="B162" t="str">
        <f t="array" ref="B162">INDEX(KickstarterData!$F:$F, MATCH(1, (A162 = KickstarterData!$A:$A) * (C162 = BackersCount), 0))</f>
        <v>failed</v>
      </c>
      <c r="C162">
        <v>0</v>
      </c>
      <c r="F162">
        <v>0</v>
      </c>
    </row>
    <row r="163" spans="1:6" x14ac:dyDescent="0.2">
      <c r="A163">
        <v>161</v>
      </c>
      <c r="B163" t="str">
        <f t="array" ref="B163">INDEX(KickstarterData!$F:$F, MATCH(1, (A163 = KickstarterData!$A:$A) * (C163 = BackersCount), 0))</f>
        <v>failed</v>
      </c>
      <c r="C163">
        <v>1</v>
      </c>
      <c r="F163">
        <v>1</v>
      </c>
    </row>
    <row r="164" spans="1:6" x14ac:dyDescent="0.2">
      <c r="A164">
        <v>162</v>
      </c>
      <c r="B164" t="str">
        <f t="array" ref="B164">INDEX(KickstarterData!$F:$F, MATCH(1, (A164 = KickstarterData!$A:$A) * (C164 = BackersCount), 0))</f>
        <v>failed</v>
      </c>
      <c r="C164">
        <v>10</v>
      </c>
      <c r="F164">
        <v>10</v>
      </c>
    </row>
    <row r="165" spans="1:6" x14ac:dyDescent="0.2">
      <c r="A165">
        <v>163</v>
      </c>
      <c r="B165" t="str">
        <f t="array" ref="B165">INDEX(KickstarterData!$F:$F, MATCH(1, (A165 = KickstarterData!$A:$A) * (C165 = BackersCount), 0))</f>
        <v>failed</v>
      </c>
      <c r="C165">
        <v>0</v>
      </c>
      <c r="F165">
        <v>0</v>
      </c>
    </row>
    <row r="166" spans="1:6" x14ac:dyDescent="0.2">
      <c r="A166">
        <v>164</v>
      </c>
      <c r="B166" t="str">
        <f t="array" ref="B166">INDEX(KickstarterData!$F:$F, MATCH(1, (A166 = KickstarterData!$A:$A) * (C166 = BackersCount), 0))</f>
        <v>failed</v>
      </c>
      <c r="C166">
        <v>7</v>
      </c>
      <c r="F166">
        <v>7</v>
      </c>
    </row>
    <row r="167" spans="1:6" x14ac:dyDescent="0.2">
      <c r="A167">
        <v>165</v>
      </c>
      <c r="B167" t="str">
        <f t="array" ref="B167">INDEX(KickstarterData!$F:$F, MATCH(1, (A167 = KickstarterData!$A:$A) * (C167 = BackersCount), 0))</f>
        <v>failed</v>
      </c>
      <c r="C167">
        <v>0</v>
      </c>
      <c r="F167">
        <v>0</v>
      </c>
    </row>
    <row r="168" spans="1:6" x14ac:dyDescent="0.2">
      <c r="A168">
        <v>166</v>
      </c>
      <c r="B168" t="str">
        <f t="array" ref="B168">INDEX(KickstarterData!$F:$F, MATCH(1, (A168 = KickstarterData!$A:$A) * (C168 = BackersCount), 0))</f>
        <v>failed</v>
      </c>
      <c r="C168">
        <v>1</v>
      </c>
      <c r="F168">
        <v>1</v>
      </c>
    </row>
    <row r="169" spans="1:6" x14ac:dyDescent="0.2">
      <c r="A169">
        <v>167</v>
      </c>
      <c r="B169" t="str">
        <f t="array" ref="B169">INDEX(KickstarterData!$F:$F, MATCH(1, (A169 = KickstarterData!$A:$A) * (C169 = BackersCount), 0))</f>
        <v>failed</v>
      </c>
      <c r="C169">
        <v>2</v>
      </c>
      <c r="F169">
        <v>2</v>
      </c>
    </row>
    <row r="170" spans="1:6" x14ac:dyDescent="0.2">
      <c r="A170">
        <v>168</v>
      </c>
      <c r="B170" t="str">
        <f t="array" ref="B170">INDEX(KickstarterData!$F:$F, MATCH(1, (A170 = KickstarterData!$A:$A) * (C170 = BackersCount), 0))</f>
        <v>failed</v>
      </c>
      <c r="C170">
        <v>3</v>
      </c>
      <c r="F170">
        <v>3</v>
      </c>
    </row>
    <row r="171" spans="1:6" x14ac:dyDescent="0.2">
      <c r="A171">
        <v>169</v>
      </c>
      <c r="B171" t="str">
        <f t="array" ref="B171">INDEX(KickstarterData!$F:$F, MATCH(1, (A171 = KickstarterData!$A:$A) * (C171 = BackersCount), 0))</f>
        <v>failed</v>
      </c>
      <c r="C171">
        <v>10</v>
      </c>
      <c r="F171">
        <v>10</v>
      </c>
    </row>
    <row r="172" spans="1:6" x14ac:dyDescent="0.2">
      <c r="A172">
        <v>170</v>
      </c>
      <c r="B172" t="str">
        <f t="array" ref="B172">INDEX(KickstarterData!$F:$F, MATCH(1, (A172 = KickstarterData!$A:$A) * (C172 = BackersCount), 0))</f>
        <v>failed</v>
      </c>
      <c r="C172">
        <v>10</v>
      </c>
      <c r="F172">
        <v>10</v>
      </c>
    </row>
    <row r="173" spans="1:6" x14ac:dyDescent="0.2">
      <c r="A173">
        <v>171</v>
      </c>
      <c r="B173" t="str">
        <f t="array" ref="B173">INDEX(KickstarterData!$F:$F, MATCH(1, (A173 = KickstarterData!$A:$A) * (C173 = BackersCount), 0))</f>
        <v>failed</v>
      </c>
      <c r="C173">
        <v>1</v>
      </c>
      <c r="F173">
        <v>1</v>
      </c>
    </row>
    <row r="174" spans="1:6" x14ac:dyDescent="0.2">
      <c r="A174">
        <v>172</v>
      </c>
      <c r="B174" t="str">
        <f t="array" ref="B174">INDEX(KickstarterData!$F:$F, MATCH(1, (A174 = KickstarterData!$A:$A) * (C174 = BackersCount), 0))</f>
        <v>failed</v>
      </c>
      <c r="C174">
        <v>0</v>
      </c>
      <c r="F174">
        <v>0</v>
      </c>
    </row>
    <row r="175" spans="1:6" x14ac:dyDescent="0.2">
      <c r="A175">
        <v>173</v>
      </c>
      <c r="B175" t="str">
        <f t="array" ref="B175">INDEX(KickstarterData!$F:$F, MATCH(1, (A175 = KickstarterData!$A:$A) * (C175 = BackersCount), 0))</f>
        <v>failed</v>
      </c>
      <c r="C175">
        <v>0</v>
      </c>
      <c r="F175">
        <v>0</v>
      </c>
    </row>
    <row r="176" spans="1:6" x14ac:dyDescent="0.2">
      <c r="A176">
        <v>174</v>
      </c>
      <c r="B176" t="str">
        <f t="array" ref="B176">INDEX(KickstarterData!$F:$F, MATCH(1, (A176 = KickstarterData!$A:$A) * (C176 = BackersCount), 0))</f>
        <v>failed</v>
      </c>
      <c r="C176">
        <v>0</v>
      </c>
      <c r="F176">
        <v>0</v>
      </c>
    </row>
    <row r="177" spans="1:6" x14ac:dyDescent="0.2">
      <c r="A177">
        <v>175</v>
      </c>
      <c r="B177" t="str">
        <f t="array" ref="B177">INDEX(KickstarterData!$F:$F, MATCH(1, (A177 = KickstarterData!$A:$A) * (C177 = BackersCount), 0))</f>
        <v>failed</v>
      </c>
      <c r="C177">
        <v>26</v>
      </c>
      <c r="F177">
        <v>26</v>
      </c>
    </row>
    <row r="178" spans="1:6" x14ac:dyDescent="0.2">
      <c r="A178">
        <v>176</v>
      </c>
      <c r="B178" t="str">
        <f t="array" ref="B178">INDEX(KickstarterData!$F:$F, MATCH(1, (A178 = KickstarterData!$A:$A) * (C178 = BackersCount), 0))</f>
        <v>failed</v>
      </c>
      <c r="C178">
        <v>0</v>
      </c>
      <c r="F178">
        <v>0</v>
      </c>
    </row>
    <row r="179" spans="1:6" x14ac:dyDescent="0.2">
      <c r="A179">
        <v>177</v>
      </c>
      <c r="B179" t="str">
        <f t="array" ref="B179">INDEX(KickstarterData!$F:$F, MATCH(1, (A179 = KickstarterData!$A:$A) * (C179 = BackersCount), 0))</f>
        <v>failed</v>
      </c>
      <c r="C179">
        <v>7</v>
      </c>
      <c r="F179">
        <v>7</v>
      </c>
    </row>
    <row r="180" spans="1:6" x14ac:dyDescent="0.2">
      <c r="A180">
        <v>178</v>
      </c>
      <c r="B180" t="str">
        <f t="array" ref="B180">INDEX(KickstarterData!$F:$F, MATCH(1, (A180 = KickstarterData!$A:$A) * (C180 = BackersCount), 0))</f>
        <v>failed</v>
      </c>
      <c r="C180">
        <v>0</v>
      </c>
      <c r="F180">
        <v>0</v>
      </c>
    </row>
    <row r="181" spans="1:6" x14ac:dyDescent="0.2">
      <c r="A181">
        <v>179</v>
      </c>
      <c r="B181" t="str">
        <f t="array" ref="B181">INDEX(KickstarterData!$F:$F, MATCH(1, (A181 = KickstarterData!$A:$A) * (C181 = BackersCount), 0))</f>
        <v>failed</v>
      </c>
      <c r="C181">
        <v>2</v>
      </c>
      <c r="F181">
        <v>2</v>
      </c>
    </row>
    <row r="182" spans="1:6" x14ac:dyDescent="0.2">
      <c r="A182">
        <v>180</v>
      </c>
      <c r="B182" t="str">
        <f t="array" ref="B182">INDEX(KickstarterData!$F:$F, MATCH(1, (A182 = KickstarterData!$A:$A) * (C182 = BackersCount), 0))</f>
        <v>failed</v>
      </c>
      <c r="C182">
        <v>13</v>
      </c>
      <c r="F182">
        <v>13</v>
      </c>
    </row>
    <row r="183" spans="1:6" x14ac:dyDescent="0.2">
      <c r="A183">
        <v>181</v>
      </c>
      <c r="B183" t="str">
        <f t="array" ref="B183">INDEX(KickstarterData!$F:$F, MATCH(1, (A183 = KickstarterData!$A:$A) * (C183 = BackersCount), 0))</f>
        <v>failed</v>
      </c>
      <c r="C183">
        <v>4</v>
      </c>
      <c r="F183">
        <v>4</v>
      </c>
    </row>
    <row r="184" spans="1:6" x14ac:dyDescent="0.2">
      <c r="A184">
        <v>182</v>
      </c>
      <c r="B184" t="str">
        <f t="array" ref="B184">INDEX(KickstarterData!$F:$F, MATCH(1, (A184 = KickstarterData!$A:$A) * (C184 = BackersCount), 0))</f>
        <v>failed</v>
      </c>
      <c r="C184">
        <v>0</v>
      </c>
      <c r="F184">
        <v>0</v>
      </c>
    </row>
    <row r="185" spans="1:6" x14ac:dyDescent="0.2">
      <c r="A185">
        <v>183</v>
      </c>
      <c r="B185" t="str">
        <f t="array" ref="B185">INDEX(KickstarterData!$F:$F, MATCH(1, (A185 = KickstarterData!$A:$A) * (C185 = BackersCount), 0))</f>
        <v>failed</v>
      </c>
      <c r="C185">
        <v>12</v>
      </c>
      <c r="F185">
        <v>12</v>
      </c>
    </row>
    <row r="186" spans="1:6" x14ac:dyDescent="0.2">
      <c r="A186">
        <v>184</v>
      </c>
      <c r="B186" t="str">
        <f t="array" ref="B186">INDEX(KickstarterData!$F:$F, MATCH(1, (A186 = KickstarterData!$A:$A) * (C186 = BackersCount), 0))</f>
        <v>failed</v>
      </c>
      <c r="C186">
        <v>2</v>
      </c>
      <c r="F186">
        <v>2</v>
      </c>
    </row>
    <row r="187" spans="1:6" x14ac:dyDescent="0.2">
      <c r="A187">
        <v>185</v>
      </c>
      <c r="B187" t="str">
        <f t="array" ref="B187">INDEX(KickstarterData!$F:$F, MATCH(1, (A187 = KickstarterData!$A:$A) * (C187 = BackersCount), 0))</f>
        <v>failed</v>
      </c>
      <c r="C187">
        <v>10</v>
      </c>
      <c r="F187">
        <v>10</v>
      </c>
    </row>
    <row r="188" spans="1:6" x14ac:dyDescent="0.2">
      <c r="A188">
        <v>186</v>
      </c>
      <c r="B188" t="str">
        <f t="array" ref="B188">INDEX(KickstarterData!$F:$F, MATCH(1, (A188 = KickstarterData!$A:$A) * (C188 = BackersCount), 0))</f>
        <v>failed</v>
      </c>
      <c r="C188">
        <v>0</v>
      </c>
      <c r="F188">
        <v>0</v>
      </c>
    </row>
    <row r="189" spans="1:6" x14ac:dyDescent="0.2">
      <c r="A189">
        <v>187</v>
      </c>
      <c r="B189" t="str">
        <f t="array" ref="B189">INDEX(KickstarterData!$F:$F, MATCH(1, (A189 = KickstarterData!$A:$A) * (C189 = BackersCount), 0))</f>
        <v>failed</v>
      </c>
      <c r="C189">
        <v>5</v>
      </c>
      <c r="F189">
        <v>5</v>
      </c>
    </row>
    <row r="190" spans="1:6" x14ac:dyDescent="0.2">
      <c r="A190">
        <v>188</v>
      </c>
      <c r="B190" t="str">
        <f t="array" ref="B190">INDEX(KickstarterData!$F:$F, MATCH(1, (A190 = KickstarterData!$A:$A) * (C190 = BackersCount), 0))</f>
        <v>failed</v>
      </c>
      <c r="C190">
        <v>0</v>
      </c>
      <c r="F190">
        <v>0</v>
      </c>
    </row>
    <row r="191" spans="1:6" x14ac:dyDescent="0.2">
      <c r="A191">
        <v>189</v>
      </c>
      <c r="B191" t="str">
        <f t="array" ref="B191">INDEX(KickstarterData!$F:$F, MATCH(1, (A191 = KickstarterData!$A:$A) * (C191 = BackersCount), 0))</f>
        <v>failed</v>
      </c>
      <c r="C191">
        <v>5</v>
      </c>
      <c r="F191">
        <v>5</v>
      </c>
    </row>
    <row r="192" spans="1:6" x14ac:dyDescent="0.2">
      <c r="A192">
        <v>190</v>
      </c>
      <c r="B192" t="str">
        <f t="array" ref="B192">INDEX(KickstarterData!$F:$F, MATCH(1, (A192 = KickstarterData!$A:$A) * (C192 = BackersCount), 0))</f>
        <v>failed</v>
      </c>
      <c r="C192">
        <v>1</v>
      </c>
      <c r="F192">
        <v>1</v>
      </c>
    </row>
    <row r="193" spans="1:6" x14ac:dyDescent="0.2">
      <c r="A193">
        <v>191</v>
      </c>
      <c r="B193" t="str">
        <f t="array" ref="B193">INDEX(KickstarterData!$F:$F, MATCH(1, (A193 = KickstarterData!$A:$A) * (C193 = BackersCount), 0))</f>
        <v>failed</v>
      </c>
      <c r="C193">
        <v>3</v>
      </c>
      <c r="F193">
        <v>3</v>
      </c>
    </row>
    <row r="194" spans="1:6" x14ac:dyDescent="0.2">
      <c r="A194">
        <v>192</v>
      </c>
      <c r="B194" t="str">
        <f t="array" ref="B194">INDEX(KickstarterData!$F:$F, MATCH(1, (A194 = KickstarterData!$A:$A) * (C194 = BackersCount), 0))</f>
        <v>failed</v>
      </c>
      <c r="C194">
        <v>3</v>
      </c>
      <c r="F194">
        <v>3</v>
      </c>
    </row>
    <row r="195" spans="1:6" x14ac:dyDescent="0.2">
      <c r="A195">
        <v>193</v>
      </c>
      <c r="B195" t="str">
        <f t="array" ref="B195">INDEX(KickstarterData!$F:$F, MATCH(1, (A195 = KickstarterData!$A:$A) * (C195 = BackersCount), 0))</f>
        <v>failed</v>
      </c>
      <c r="C195">
        <v>0</v>
      </c>
      <c r="F195">
        <v>0</v>
      </c>
    </row>
    <row r="196" spans="1:6" x14ac:dyDescent="0.2">
      <c r="A196">
        <v>194</v>
      </c>
      <c r="B196" t="str">
        <f t="array" ref="B196">INDEX(KickstarterData!$F:$F, MATCH(1, (A196 = KickstarterData!$A:$A) * (C196 = BackersCount), 0))</f>
        <v>failed</v>
      </c>
      <c r="C196">
        <v>3</v>
      </c>
      <c r="F196">
        <v>3</v>
      </c>
    </row>
    <row r="197" spans="1:6" x14ac:dyDescent="0.2">
      <c r="A197">
        <v>195</v>
      </c>
      <c r="B197" t="str">
        <f t="array" ref="B197">INDEX(KickstarterData!$F:$F, MATCH(1, (A197 = KickstarterData!$A:$A) * (C197 = BackersCount), 0))</f>
        <v>failed</v>
      </c>
      <c r="C197">
        <v>0</v>
      </c>
      <c r="F197">
        <v>0</v>
      </c>
    </row>
    <row r="198" spans="1:6" x14ac:dyDescent="0.2">
      <c r="A198">
        <v>196</v>
      </c>
      <c r="B198" t="str">
        <f t="array" ref="B198">INDEX(KickstarterData!$F:$F, MATCH(1, (A198 = KickstarterData!$A:$A) * (C198 = BackersCount), 0))</f>
        <v>failed</v>
      </c>
      <c r="C198">
        <v>19</v>
      </c>
      <c r="F198">
        <v>19</v>
      </c>
    </row>
    <row r="199" spans="1:6" x14ac:dyDescent="0.2">
      <c r="A199">
        <v>197</v>
      </c>
      <c r="B199" t="str">
        <f t="array" ref="B199">INDEX(KickstarterData!$F:$F, MATCH(1, (A199 = KickstarterData!$A:$A) * (C199 = BackersCount), 0))</f>
        <v>failed</v>
      </c>
      <c r="C199">
        <v>8</v>
      </c>
      <c r="F199">
        <v>8</v>
      </c>
    </row>
    <row r="200" spans="1:6" x14ac:dyDescent="0.2">
      <c r="A200">
        <v>198</v>
      </c>
      <c r="B200" t="str">
        <f t="array" ref="B200">INDEX(KickstarterData!$F:$F, MATCH(1, (A200 = KickstarterData!$A:$A) * (C200 = BackersCount), 0))</f>
        <v>failed</v>
      </c>
      <c r="C200">
        <v>6</v>
      </c>
      <c r="F200">
        <v>6</v>
      </c>
    </row>
    <row r="201" spans="1:6" x14ac:dyDescent="0.2">
      <c r="A201">
        <v>199</v>
      </c>
      <c r="B201" t="str">
        <f t="array" ref="B201">INDEX(KickstarterData!$F:$F, MATCH(1, (A201 = KickstarterData!$A:$A) * (C201 = BackersCount), 0))</f>
        <v>failed</v>
      </c>
      <c r="C201">
        <v>0</v>
      </c>
      <c r="F201">
        <v>0</v>
      </c>
    </row>
    <row r="202" spans="1:6" x14ac:dyDescent="0.2">
      <c r="A202">
        <v>200</v>
      </c>
      <c r="B202" t="str">
        <f t="array" ref="B202">INDEX(KickstarterData!$F:$F, MATCH(1, (A202 = KickstarterData!$A:$A) * (C202 = BackersCount), 0))</f>
        <v>failed</v>
      </c>
      <c r="C202">
        <v>18</v>
      </c>
      <c r="F202">
        <v>18</v>
      </c>
    </row>
    <row r="203" spans="1:6" x14ac:dyDescent="0.2">
      <c r="A203">
        <v>201</v>
      </c>
      <c r="B203" t="str">
        <f t="array" ref="B203">INDEX(KickstarterData!$F:$F, MATCH(1, (A203 = KickstarterData!$A:$A) * (C203 = BackersCount), 0))</f>
        <v>failed</v>
      </c>
      <c r="C203">
        <v>7</v>
      </c>
      <c r="F203">
        <v>7</v>
      </c>
    </row>
    <row r="204" spans="1:6" x14ac:dyDescent="0.2">
      <c r="A204">
        <v>202</v>
      </c>
      <c r="B204" t="str">
        <f t="array" ref="B204">INDEX(KickstarterData!$F:$F, MATCH(1, (A204 = KickstarterData!$A:$A) * (C204 = BackersCount), 0))</f>
        <v>failed</v>
      </c>
      <c r="C204">
        <v>0</v>
      </c>
      <c r="F204">
        <v>0</v>
      </c>
    </row>
    <row r="205" spans="1:6" x14ac:dyDescent="0.2">
      <c r="A205">
        <v>203</v>
      </c>
      <c r="B205" t="str">
        <f t="array" ref="B205">INDEX(KickstarterData!$F:$F, MATCH(1, (A205 = KickstarterData!$A:$A) * (C205 = BackersCount), 0))</f>
        <v>failed</v>
      </c>
      <c r="C205">
        <v>8</v>
      </c>
      <c r="F205">
        <v>8</v>
      </c>
    </row>
    <row r="206" spans="1:6" x14ac:dyDescent="0.2">
      <c r="A206">
        <v>204</v>
      </c>
      <c r="B206" t="str">
        <f t="array" ref="B206">INDEX(KickstarterData!$F:$F, MATCH(1, (A206 = KickstarterData!$A:$A) * (C206 = BackersCount), 0))</f>
        <v>failed</v>
      </c>
      <c r="C206">
        <v>1293</v>
      </c>
      <c r="F206">
        <v>1293</v>
      </c>
    </row>
    <row r="207" spans="1:6" x14ac:dyDescent="0.2">
      <c r="A207">
        <v>205</v>
      </c>
      <c r="B207" t="str">
        <f t="array" ref="B207">INDEX(KickstarterData!$F:$F, MATCH(1, (A207 = KickstarterData!$A:$A) * (C207 = BackersCount), 0))</f>
        <v>failed</v>
      </c>
      <c r="C207">
        <v>17</v>
      </c>
      <c r="F207">
        <v>17</v>
      </c>
    </row>
    <row r="208" spans="1:6" x14ac:dyDescent="0.2">
      <c r="A208">
        <v>206</v>
      </c>
      <c r="B208" t="str">
        <f t="array" ref="B208">INDEX(KickstarterData!$F:$F, MATCH(1, (A208 = KickstarterData!$A:$A) * (C208 = BackersCount), 0))</f>
        <v>failed</v>
      </c>
      <c r="C208">
        <v>0</v>
      </c>
      <c r="F208">
        <v>0</v>
      </c>
    </row>
    <row r="209" spans="1:6" x14ac:dyDescent="0.2">
      <c r="A209">
        <v>207</v>
      </c>
      <c r="B209" t="str">
        <f t="array" ref="B209">INDEX(KickstarterData!$F:$F, MATCH(1, (A209 = KickstarterData!$A:$A) * (C209 = BackersCount), 0))</f>
        <v>failed</v>
      </c>
      <c r="C209">
        <v>13</v>
      </c>
      <c r="F209">
        <v>13</v>
      </c>
    </row>
    <row r="210" spans="1:6" x14ac:dyDescent="0.2">
      <c r="A210">
        <v>208</v>
      </c>
      <c r="B210" t="str">
        <f t="array" ref="B210">INDEX(KickstarterData!$F:$F, MATCH(1, (A210 = KickstarterData!$A:$A) * (C210 = BackersCount), 0))</f>
        <v>failed</v>
      </c>
      <c r="C210">
        <v>0</v>
      </c>
      <c r="F210">
        <v>0</v>
      </c>
    </row>
    <row r="211" spans="1:6" x14ac:dyDescent="0.2">
      <c r="A211">
        <v>209</v>
      </c>
      <c r="B211" t="str">
        <f t="array" ref="B211">INDEX(KickstarterData!$F:$F, MATCH(1, (A211 = KickstarterData!$A:$A) * (C211 = BackersCount), 0))</f>
        <v>failed</v>
      </c>
      <c r="C211">
        <v>0</v>
      </c>
      <c r="F211">
        <v>0</v>
      </c>
    </row>
    <row r="212" spans="1:6" x14ac:dyDescent="0.2">
      <c r="A212">
        <v>210</v>
      </c>
      <c r="B212" t="str">
        <f t="array" ref="B212">INDEX(KickstarterData!$F:$F, MATCH(1, (A212 = KickstarterData!$A:$A) * (C212 = BackersCount), 0))</f>
        <v>failed</v>
      </c>
      <c r="C212">
        <v>33</v>
      </c>
      <c r="F212">
        <v>33</v>
      </c>
    </row>
    <row r="213" spans="1:6" x14ac:dyDescent="0.2">
      <c r="A213">
        <v>211</v>
      </c>
      <c r="B213" t="str">
        <f t="array" ref="B213">INDEX(KickstarterData!$F:$F, MATCH(1, (A213 = KickstarterData!$A:$A) * (C213 = BackersCount), 0))</f>
        <v>failed</v>
      </c>
      <c r="C213">
        <v>12</v>
      </c>
      <c r="F213">
        <v>12</v>
      </c>
    </row>
    <row r="214" spans="1:6" x14ac:dyDescent="0.2">
      <c r="A214">
        <v>212</v>
      </c>
      <c r="B214" t="str">
        <f t="array" ref="B214">INDEX(KickstarterData!$F:$F, MATCH(1, (A214 = KickstarterData!$A:$A) * (C214 = BackersCount), 0))</f>
        <v>failed</v>
      </c>
      <c r="C214">
        <v>1</v>
      </c>
      <c r="F214">
        <v>1</v>
      </c>
    </row>
    <row r="215" spans="1:6" x14ac:dyDescent="0.2">
      <c r="A215">
        <v>213</v>
      </c>
      <c r="B215" t="str">
        <f t="array" ref="B215">INDEX(KickstarterData!$F:$F, MATCH(1, (A215 = KickstarterData!$A:$A) * (C215 = BackersCount), 0))</f>
        <v>failed</v>
      </c>
      <c r="C215">
        <v>1</v>
      </c>
      <c r="F215">
        <v>1</v>
      </c>
    </row>
    <row r="216" spans="1:6" x14ac:dyDescent="0.2">
      <c r="A216">
        <v>214</v>
      </c>
      <c r="B216" t="str">
        <f t="array" ref="B216">INDEX(KickstarterData!$F:$F, MATCH(1, (A216 = KickstarterData!$A:$A) * (C216 = BackersCount), 0))</f>
        <v>failed</v>
      </c>
      <c r="C216">
        <v>1</v>
      </c>
      <c r="F216">
        <v>1</v>
      </c>
    </row>
    <row r="217" spans="1:6" x14ac:dyDescent="0.2">
      <c r="A217">
        <v>215</v>
      </c>
      <c r="B217" t="str">
        <f t="array" ref="B217">INDEX(KickstarterData!$F:$F, MATCH(1, (A217 = KickstarterData!$A:$A) * (C217 = BackersCount), 0))</f>
        <v>failed</v>
      </c>
      <c r="C217">
        <v>1</v>
      </c>
      <c r="F217">
        <v>1</v>
      </c>
    </row>
    <row r="218" spans="1:6" x14ac:dyDescent="0.2">
      <c r="A218">
        <v>216</v>
      </c>
      <c r="B218" t="str">
        <f t="array" ref="B218">INDEX(KickstarterData!$F:$F, MATCH(1, (A218 = KickstarterData!$A:$A) * (C218 = BackersCount), 0))</f>
        <v>failed</v>
      </c>
      <c r="C218">
        <v>84</v>
      </c>
      <c r="F218">
        <v>84</v>
      </c>
    </row>
    <row r="219" spans="1:6" x14ac:dyDescent="0.2">
      <c r="A219">
        <v>217</v>
      </c>
      <c r="B219" t="str">
        <f t="array" ref="B219">INDEX(KickstarterData!$F:$F, MATCH(1, (A219 = KickstarterData!$A:$A) * (C219 = BackersCount), 0))</f>
        <v>failed</v>
      </c>
      <c r="C219">
        <v>38</v>
      </c>
      <c r="F219">
        <v>38</v>
      </c>
    </row>
    <row r="220" spans="1:6" x14ac:dyDescent="0.2">
      <c r="A220">
        <v>218</v>
      </c>
      <c r="B220" t="str">
        <f t="array" ref="B220">INDEX(KickstarterData!$F:$F, MATCH(1, (A220 = KickstarterData!$A:$A) * (C220 = BackersCount), 0))</f>
        <v>failed</v>
      </c>
      <c r="C220">
        <v>1</v>
      </c>
      <c r="F220">
        <v>1</v>
      </c>
    </row>
    <row r="221" spans="1:6" x14ac:dyDescent="0.2">
      <c r="A221">
        <v>219</v>
      </c>
      <c r="B221" t="str">
        <f t="array" ref="B221">INDEX(KickstarterData!$F:$F, MATCH(1, (A221 = KickstarterData!$A:$A) * (C221 = BackersCount), 0))</f>
        <v>failed</v>
      </c>
      <c r="C221">
        <v>76</v>
      </c>
      <c r="F221">
        <v>76</v>
      </c>
    </row>
    <row r="222" spans="1:6" x14ac:dyDescent="0.2">
      <c r="A222">
        <v>220</v>
      </c>
      <c r="B222" t="str">
        <f t="array" ref="B222">INDEX(KickstarterData!$F:$F, MATCH(1, (A222 = KickstarterData!$A:$A) * (C222 = BackersCount), 0))</f>
        <v>failed</v>
      </c>
      <c r="C222">
        <v>3</v>
      </c>
      <c r="F222">
        <v>3</v>
      </c>
    </row>
    <row r="223" spans="1:6" x14ac:dyDescent="0.2">
      <c r="A223">
        <v>221</v>
      </c>
      <c r="B223" t="str">
        <f t="array" ref="B223">INDEX(KickstarterData!$F:$F, MATCH(1, (A223 = KickstarterData!$A:$A) * (C223 = BackersCount), 0))</f>
        <v>failed</v>
      </c>
      <c r="C223">
        <v>0</v>
      </c>
      <c r="F223">
        <v>0</v>
      </c>
    </row>
    <row r="224" spans="1:6" x14ac:dyDescent="0.2">
      <c r="A224">
        <v>222</v>
      </c>
      <c r="B224" t="str">
        <f t="array" ref="B224">INDEX(KickstarterData!$F:$F, MATCH(1, (A224 = KickstarterData!$A:$A) * (C224 = BackersCount), 0))</f>
        <v>failed</v>
      </c>
      <c r="C224">
        <v>2</v>
      </c>
      <c r="F224">
        <v>2</v>
      </c>
    </row>
    <row r="225" spans="1:6" x14ac:dyDescent="0.2">
      <c r="A225">
        <v>223</v>
      </c>
      <c r="B225" t="str">
        <f t="array" ref="B225">INDEX(KickstarterData!$F:$F, MATCH(1, (A225 = KickstarterData!$A:$A) * (C225 = BackersCount), 0))</f>
        <v>failed</v>
      </c>
      <c r="C225">
        <v>0</v>
      </c>
      <c r="F225">
        <v>0</v>
      </c>
    </row>
    <row r="226" spans="1:6" x14ac:dyDescent="0.2">
      <c r="A226">
        <v>224</v>
      </c>
      <c r="B226" t="str">
        <f t="array" ref="B226">INDEX(KickstarterData!$F:$F, MATCH(1, (A226 = KickstarterData!$A:$A) * (C226 = BackersCount), 0))</f>
        <v>failed</v>
      </c>
      <c r="C226">
        <v>0</v>
      </c>
      <c r="F226">
        <v>0</v>
      </c>
    </row>
    <row r="227" spans="1:6" x14ac:dyDescent="0.2">
      <c r="A227">
        <v>225</v>
      </c>
      <c r="B227" t="str">
        <f t="array" ref="B227">INDEX(KickstarterData!$F:$F, MATCH(1, (A227 = KickstarterData!$A:$A) * (C227 = BackersCount), 0))</f>
        <v>failed</v>
      </c>
      <c r="C227">
        <v>0</v>
      </c>
      <c r="F227">
        <v>0</v>
      </c>
    </row>
    <row r="228" spans="1:6" x14ac:dyDescent="0.2">
      <c r="A228">
        <v>226</v>
      </c>
      <c r="B228" t="str">
        <f t="array" ref="B228">INDEX(KickstarterData!$F:$F, MATCH(1, (A228 = KickstarterData!$A:$A) * (C228 = BackersCount), 0))</f>
        <v>failed</v>
      </c>
      <c r="C228">
        <v>2</v>
      </c>
      <c r="F228">
        <v>2</v>
      </c>
    </row>
    <row r="229" spans="1:6" x14ac:dyDescent="0.2">
      <c r="A229">
        <v>227</v>
      </c>
      <c r="B229" t="str">
        <f t="array" ref="B229">INDEX(KickstarterData!$F:$F, MATCH(1, (A229 = KickstarterData!$A:$A) * (C229 = BackersCount), 0))</f>
        <v>failed</v>
      </c>
      <c r="C229">
        <v>0</v>
      </c>
      <c r="F229">
        <v>0</v>
      </c>
    </row>
    <row r="230" spans="1:6" x14ac:dyDescent="0.2">
      <c r="A230">
        <v>228</v>
      </c>
      <c r="B230" t="str">
        <f t="array" ref="B230">INDEX(KickstarterData!$F:$F, MATCH(1, (A230 = KickstarterData!$A:$A) * (C230 = BackersCount), 0))</f>
        <v>failed</v>
      </c>
      <c r="C230">
        <v>0</v>
      </c>
      <c r="F230">
        <v>0</v>
      </c>
    </row>
    <row r="231" spans="1:6" x14ac:dyDescent="0.2">
      <c r="A231">
        <v>229</v>
      </c>
      <c r="B231" t="str">
        <f t="array" ref="B231">INDEX(KickstarterData!$F:$F, MATCH(1, (A231 = KickstarterData!$A:$A) * (C231 = BackersCount), 0))</f>
        <v>failed</v>
      </c>
      <c r="C231">
        <v>0</v>
      </c>
      <c r="F231">
        <v>0</v>
      </c>
    </row>
    <row r="232" spans="1:6" x14ac:dyDescent="0.2">
      <c r="A232">
        <v>230</v>
      </c>
      <c r="B232" t="str">
        <f t="array" ref="B232">INDEX(KickstarterData!$F:$F, MATCH(1, (A232 = KickstarterData!$A:$A) * (C232 = BackersCount), 0))</f>
        <v>failed</v>
      </c>
      <c r="C232">
        <v>2</v>
      </c>
      <c r="F232">
        <v>2</v>
      </c>
    </row>
    <row r="233" spans="1:6" x14ac:dyDescent="0.2">
      <c r="A233">
        <v>231</v>
      </c>
      <c r="B233" t="str">
        <f t="array" ref="B233">INDEX(KickstarterData!$F:$F, MATCH(1, (A233 = KickstarterData!$A:$A) * (C233 = BackersCount), 0))</f>
        <v>failed</v>
      </c>
      <c r="C233">
        <v>0</v>
      </c>
      <c r="F233">
        <v>0</v>
      </c>
    </row>
    <row r="234" spans="1:6" x14ac:dyDescent="0.2">
      <c r="A234">
        <v>232</v>
      </c>
      <c r="B234" t="str">
        <f t="array" ref="B234">INDEX(KickstarterData!$F:$F, MATCH(1, (A234 = KickstarterData!$A:$A) * (C234 = BackersCount), 0))</f>
        <v>failed</v>
      </c>
      <c r="C234">
        <v>7</v>
      </c>
      <c r="F234">
        <v>7</v>
      </c>
    </row>
    <row r="235" spans="1:6" x14ac:dyDescent="0.2">
      <c r="A235">
        <v>233</v>
      </c>
      <c r="B235" t="str">
        <f t="array" ref="B235">INDEX(KickstarterData!$F:$F, MATCH(1, (A235 = KickstarterData!$A:$A) * (C235 = BackersCount), 0))</f>
        <v>failed</v>
      </c>
      <c r="C235">
        <v>0</v>
      </c>
      <c r="F235">
        <v>0</v>
      </c>
    </row>
    <row r="236" spans="1:6" x14ac:dyDescent="0.2">
      <c r="A236">
        <v>234</v>
      </c>
      <c r="B236" t="str">
        <f t="array" ref="B236">INDEX(KickstarterData!$F:$F, MATCH(1, (A236 = KickstarterData!$A:$A) * (C236 = BackersCount), 0))</f>
        <v>failed</v>
      </c>
      <c r="C236">
        <v>5</v>
      </c>
      <c r="F236">
        <v>5</v>
      </c>
    </row>
    <row r="237" spans="1:6" x14ac:dyDescent="0.2">
      <c r="A237">
        <v>235</v>
      </c>
      <c r="B237" t="str">
        <f t="array" ref="B237">INDEX(KickstarterData!$F:$F, MATCH(1, (A237 = KickstarterData!$A:$A) * (C237 = BackersCount), 0))</f>
        <v>failed</v>
      </c>
      <c r="C237">
        <v>0</v>
      </c>
      <c r="F237">
        <v>0</v>
      </c>
    </row>
    <row r="238" spans="1:6" x14ac:dyDescent="0.2">
      <c r="A238">
        <v>236</v>
      </c>
      <c r="B238" t="str">
        <f t="array" ref="B238">INDEX(KickstarterData!$F:$F, MATCH(1, (A238 = KickstarterData!$A:$A) * (C238 = BackersCount), 0))</f>
        <v>failed</v>
      </c>
      <c r="C238">
        <v>0</v>
      </c>
      <c r="F238">
        <v>0</v>
      </c>
    </row>
    <row r="239" spans="1:6" x14ac:dyDescent="0.2">
      <c r="A239">
        <v>237</v>
      </c>
      <c r="B239" t="str">
        <f t="array" ref="B239">INDEX(KickstarterData!$F:$F, MATCH(1, (A239 = KickstarterData!$A:$A) * (C239 = BackersCount), 0))</f>
        <v>failed</v>
      </c>
      <c r="C239">
        <v>1</v>
      </c>
      <c r="F239">
        <v>1</v>
      </c>
    </row>
    <row r="240" spans="1:6" x14ac:dyDescent="0.2">
      <c r="A240">
        <v>238</v>
      </c>
      <c r="B240" t="str">
        <f t="array" ref="B240">INDEX(KickstarterData!$F:$F, MATCH(1, (A240 = KickstarterData!$A:$A) * (C240 = BackersCount), 0))</f>
        <v>failed</v>
      </c>
      <c r="C240">
        <v>0</v>
      </c>
      <c r="F240">
        <v>0</v>
      </c>
    </row>
    <row r="241" spans="1:6" x14ac:dyDescent="0.2">
      <c r="A241">
        <v>239</v>
      </c>
      <c r="B241" t="str">
        <f t="array" ref="B241">INDEX(KickstarterData!$F:$F, MATCH(1, (A241 = KickstarterData!$A:$A) * (C241 = BackersCount), 0))</f>
        <v>failed</v>
      </c>
      <c r="C241">
        <v>5</v>
      </c>
      <c r="F241">
        <v>5</v>
      </c>
    </row>
    <row r="242" spans="1:6" x14ac:dyDescent="0.2">
      <c r="A242">
        <v>240</v>
      </c>
      <c r="B242" t="str">
        <f t="array" ref="B242">INDEX(KickstarterData!$F:$F, MATCH(1, (A242 = KickstarterData!$A:$A) * (C242 = BackersCount), 0))</f>
        <v>successful</v>
      </c>
      <c r="C242">
        <v>137</v>
      </c>
      <c r="F242">
        <v>137</v>
      </c>
    </row>
    <row r="243" spans="1:6" x14ac:dyDescent="0.2">
      <c r="A243">
        <v>241</v>
      </c>
      <c r="B243" t="str">
        <f t="array" ref="B243">INDEX(KickstarterData!$F:$F, MATCH(1, (A243 = KickstarterData!$A:$A) * (C243 = BackersCount), 0))</f>
        <v>successful</v>
      </c>
      <c r="C243">
        <v>376</v>
      </c>
      <c r="F243">
        <v>376</v>
      </c>
    </row>
    <row r="244" spans="1:6" x14ac:dyDescent="0.2">
      <c r="A244">
        <v>242</v>
      </c>
      <c r="B244" t="str">
        <f t="array" ref="B244">INDEX(KickstarterData!$F:$F, MATCH(1, (A244 = KickstarterData!$A:$A) * (C244 = BackersCount), 0))</f>
        <v>successful</v>
      </c>
      <c r="C244">
        <v>202</v>
      </c>
      <c r="F244">
        <v>202</v>
      </c>
    </row>
    <row r="245" spans="1:6" x14ac:dyDescent="0.2">
      <c r="A245">
        <v>243</v>
      </c>
      <c r="B245" t="str">
        <f t="array" ref="B245">INDEX(KickstarterData!$F:$F, MATCH(1, (A245 = KickstarterData!$A:$A) * (C245 = BackersCount), 0))</f>
        <v>successful</v>
      </c>
      <c r="C245">
        <v>328</v>
      </c>
      <c r="F245">
        <v>328</v>
      </c>
    </row>
    <row r="246" spans="1:6" x14ac:dyDescent="0.2">
      <c r="A246">
        <v>244</v>
      </c>
      <c r="B246" t="str">
        <f t="array" ref="B246">INDEX(KickstarterData!$F:$F, MATCH(1, (A246 = KickstarterData!$A:$A) * (C246 = BackersCount), 0))</f>
        <v>successful</v>
      </c>
      <c r="C246">
        <v>84</v>
      </c>
      <c r="F246">
        <v>84</v>
      </c>
    </row>
    <row r="247" spans="1:6" x14ac:dyDescent="0.2">
      <c r="A247">
        <v>245</v>
      </c>
      <c r="B247" t="str">
        <f t="array" ref="B247">INDEX(KickstarterData!$F:$F, MATCH(1, (A247 = KickstarterData!$A:$A) * (C247 = BackersCount), 0))</f>
        <v>successful</v>
      </c>
      <c r="C247">
        <v>96</v>
      </c>
      <c r="F247">
        <v>96</v>
      </c>
    </row>
    <row r="248" spans="1:6" x14ac:dyDescent="0.2">
      <c r="A248">
        <v>246</v>
      </c>
      <c r="B248" t="str">
        <f t="array" ref="B248">INDEX(KickstarterData!$F:$F, MATCH(1, (A248 = KickstarterData!$A:$A) * (C248 = BackersCount), 0))</f>
        <v>successful</v>
      </c>
      <c r="C248">
        <v>223</v>
      </c>
      <c r="F248">
        <v>223</v>
      </c>
    </row>
    <row r="249" spans="1:6" x14ac:dyDescent="0.2">
      <c r="A249">
        <v>247</v>
      </c>
      <c r="B249" t="str">
        <f t="array" ref="B249">INDEX(KickstarterData!$F:$F, MATCH(1, (A249 = KickstarterData!$A:$A) * (C249 = BackersCount), 0))</f>
        <v>successful</v>
      </c>
      <c r="C249">
        <v>62</v>
      </c>
      <c r="F249">
        <v>62</v>
      </c>
    </row>
    <row r="250" spans="1:6" x14ac:dyDescent="0.2">
      <c r="A250">
        <v>248</v>
      </c>
      <c r="B250" t="str">
        <f t="array" ref="B250">INDEX(KickstarterData!$F:$F, MATCH(1, (A250 = KickstarterData!$A:$A) * (C250 = BackersCount), 0))</f>
        <v>successful</v>
      </c>
      <c r="C250">
        <v>146</v>
      </c>
      <c r="F250">
        <v>146</v>
      </c>
    </row>
    <row r="251" spans="1:6" x14ac:dyDescent="0.2">
      <c r="A251">
        <v>249</v>
      </c>
      <c r="B251" t="str">
        <f t="array" ref="B251">INDEX(KickstarterData!$F:$F, MATCH(1, (A251 = KickstarterData!$A:$A) * (C251 = BackersCount), 0))</f>
        <v>successful</v>
      </c>
      <c r="C251">
        <v>235</v>
      </c>
      <c r="F251">
        <v>235</v>
      </c>
    </row>
    <row r="252" spans="1:6" x14ac:dyDescent="0.2">
      <c r="A252">
        <v>250</v>
      </c>
      <c r="B252" t="str">
        <f t="array" ref="B252">INDEX(KickstarterData!$F:$F, MATCH(1, (A252 = KickstarterData!$A:$A) * (C252 = BackersCount), 0))</f>
        <v>successful</v>
      </c>
      <c r="C252">
        <v>437</v>
      </c>
      <c r="F252">
        <v>437</v>
      </c>
    </row>
    <row r="253" spans="1:6" x14ac:dyDescent="0.2">
      <c r="A253">
        <v>251</v>
      </c>
      <c r="B253" t="str">
        <f t="array" ref="B253">INDEX(KickstarterData!$F:$F, MATCH(1, (A253 = KickstarterData!$A:$A) * (C253 = BackersCount), 0))</f>
        <v>successful</v>
      </c>
      <c r="C253">
        <v>77</v>
      </c>
      <c r="F253">
        <v>77</v>
      </c>
    </row>
    <row r="254" spans="1:6" x14ac:dyDescent="0.2">
      <c r="A254">
        <v>252</v>
      </c>
      <c r="B254" t="str">
        <f t="array" ref="B254">INDEX(KickstarterData!$F:$F, MATCH(1, (A254 = KickstarterData!$A:$A) * (C254 = BackersCount), 0))</f>
        <v>successful</v>
      </c>
      <c r="C254">
        <v>108</v>
      </c>
      <c r="F254">
        <v>108</v>
      </c>
    </row>
    <row r="255" spans="1:6" x14ac:dyDescent="0.2">
      <c r="A255">
        <v>253</v>
      </c>
      <c r="B255" t="str">
        <f t="array" ref="B255">INDEX(KickstarterData!$F:$F, MATCH(1, (A255 = KickstarterData!$A:$A) * (C255 = BackersCount), 0))</f>
        <v>successful</v>
      </c>
      <c r="C255">
        <v>7</v>
      </c>
      <c r="F255">
        <v>7</v>
      </c>
    </row>
    <row r="256" spans="1:6" x14ac:dyDescent="0.2">
      <c r="A256">
        <v>254</v>
      </c>
      <c r="B256" t="str">
        <f t="array" ref="B256">INDEX(KickstarterData!$F:$F, MATCH(1, (A256 = KickstarterData!$A:$A) * (C256 = BackersCount), 0))</f>
        <v>successful</v>
      </c>
      <c r="C256">
        <v>314</v>
      </c>
      <c r="F256">
        <v>314</v>
      </c>
    </row>
    <row r="257" spans="1:6" x14ac:dyDescent="0.2">
      <c r="A257">
        <v>255</v>
      </c>
      <c r="B257" t="str">
        <f t="array" ref="B257">INDEX(KickstarterData!$F:$F, MATCH(1, (A257 = KickstarterData!$A:$A) * (C257 = BackersCount), 0))</f>
        <v>successful</v>
      </c>
      <c r="C257">
        <v>188</v>
      </c>
      <c r="F257">
        <v>188</v>
      </c>
    </row>
    <row r="258" spans="1:6" x14ac:dyDescent="0.2">
      <c r="A258">
        <v>256</v>
      </c>
      <c r="B258" t="str">
        <f t="array" ref="B258">INDEX(KickstarterData!$F:$F, MATCH(1, (A258 = KickstarterData!$A:$A) * (C258 = BackersCount), 0))</f>
        <v>successful</v>
      </c>
      <c r="C258">
        <v>275</v>
      </c>
      <c r="F258">
        <v>275</v>
      </c>
    </row>
    <row r="259" spans="1:6" x14ac:dyDescent="0.2">
      <c r="A259">
        <v>257</v>
      </c>
      <c r="B259" t="str">
        <f t="array" ref="B259">INDEX(KickstarterData!$F:$F, MATCH(1, (A259 = KickstarterData!$A:$A) * (C259 = BackersCount), 0))</f>
        <v>successful</v>
      </c>
      <c r="C259">
        <v>560</v>
      </c>
      <c r="F259">
        <v>560</v>
      </c>
    </row>
    <row r="260" spans="1:6" x14ac:dyDescent="0.2">
      <c r="A260">
        <v>258</v>
      </c>
      <c r="B260" t="str">
        <f t="array" ref="B260">INDEX(KickstarterData!$F:$F, MATCH(1, (A260 = KickstarterData!$A:$A) * (C260 = BackersCount), 0))</f>
        <v>successful</v>
      </c>
      <c r="C260">
        <v>688</v>
      </c>
      <c r="F260">
        <v>688</v>
      </c>
    </row>
    <row r="261" spans="1:6" x14ac:dyDescent="0.2">
      <c r="A261">
        <v>259</v>
      </c>
      <c r="B261" t="str">
        <f t="array" ref="B261">INDEX(KickstarterData!$F:$F, MATCH(1, (A261 = KickstarterData!$A:$A) * (C261 = BackersCount), 0))</f>
        <v>successful</v>
      </c>
      <c r="C261">
        <v>942</v>
      </c>
      <c r="F261">
        <v>942</v>
      </c>
    </row>
    <row r="262" spans="1:6" x14ac:dyDescent="0.2">
      <c r="A262">
        <v>260</v>
      </c>
      <c r="B262" t="str">
        <f t="array" ref="B262">INDEX(KickstarterData!$F:$F, MATCH(1, (A262 = KickstarterData!$A:$A) * (C262 = BackersCount), 0))</f>
        <v>successful</v>
      </c>
      <c r="C262">
        <v>88</v>
      </c>
      <c r="F262">
        <v>88</v>
      </c>
    </row>
    <row r="263" spans="1:6" x14ac:dyDescent="0.2">
      <c r="A263">
        <v>261</v>
      </c>
      <c r="B263" t="str">
        <f t="array" ref="B263">INDEX(KickstarterData!$F:$F, MATCH(1, (A263 = KickstarterData!$A:$A) * (C263 = BackersCount), 0))</f>
        <v>successful</v>
      </c>
      <c r="C263">
        <v>220</v>
      </c>
      <c r="F263">
        <v>220</v>
      </c>
    </row>
    <row r="264" spans="1:6" x14ac:dyDescent="0.2">
      <c r="A264">
        <v>262</v>
      </c>
      <c r="B264" t="str">
        <f t="array" ref="B264">INDEX(KickstarterData!$F:$F, MATCH(1, (A264 = KickstarterData!$A:$A) * (C264 = BackersCount), 0))</f>
        <v>successful</v>
      </c>
      <c r="C264">
        <v>145</v>
      </c>
      <c r="F264">
        <v>145</v>
      </c>
    </row>
    <row r="265" spans="1:6" x14ac:dyDescent="0.2">
      <c r="A265">
        <v>263</v>
      </c>
      <c r="B265" t="str">
        <f t="array" ref="B265">INDEX(KickstarterData!$F:$F, MATCH(1, (A265 = KickstarterData!$A:$A) * (C265 = BackersCount), 0))</f>
        <v>successful</v>
      </c>
      <c r="C265">
        <v>963</v>
      </c>
      <c r="F265">
        <v>963</v>
      </c>
    </row>
    <row r="266" spans="1:6" x14ac:dyDescent="0.2">
      <c r="A266">
        <v>264</v>
      </c>
      <c r="B266" t="str">
        <f t="array" ref="B266">INDEX(KickstarterData!$F:$F, MATCH(1, (A266 = KickstarterData!$A:$A) * (C266 = BackersCount), 0))</f>
        <v>successful</v>
      </c>
      <c r="C266">
        <v>91</v>
      </c>
      <c r="F266">
        <v>91</v>
      </c>
    </row>
    <row r="267" spans="1:6" x14ac:dyDescent="0.2">
      <c r="A267">
        <v>265</v>
      </c>
      <c r="B267" t="str">
        <f t="array" ref="B267">INDEX(KickstarterData!$F:$F, MATCH(1, (A267 = KickstarterData!$A:$A) * (C267 = BackersCount), 0))</f>
        <v>successful</v>
      </c>
      <c r="C267">
        <v>58</v>
      </c>
      <c r="F267">
        <v>58</v>
      </c>
    </row>
    <row r="268" spans="1:6" x14ac:dyDescent="0.2">
      <c r="A268">
        <v>266</v>
      </c>
      <c r="B268" t="str">
        <f t="array" ref="B268">INDEX(KickstarterData!$F:$F, MATCH(1, (A268 = KickstarterData!$A:$A) * (C268 = BackersCount), 0))</f>
        <v>successful</v>
      </c>
      <c r="C268">
        <v>36</v>
      </c>
      <c r="F268">
        <v>36</v>
      </c>
    </row>
    <row r="269" spans="1:6" x14ac:dyDescent="0.2">
      <c r="A269">
        <v>267</v>
      </c>
      <c r="B269" t="str">
        <f t="array" ref="B269">INDEX(KickstarterData!$F:$F, MATCH(1, (A269 = KickstarterData!$A:$A) * (C269 = BackersCount), 0))</f>
        <v>successful</v>
      </c>
      <c r="C269">
        <v>165</v>
      </c>
      <c r="F269">
        <v>165</v>
      </c>
    </row>
    <row r="270" spans="1:6" x14ac:dyDescent="0.2">
      <c r="A270">
        <v>268</v>
      </c>
      <c r="B270" t="str">
        <f t="array" ref="B270">INDEX(KickstarterData!$F:$F, MATCH(1, (A270 = KickstarterData!$A:$A) * (C270 = BackersCount), 0))</f>
        <v>successful</v>
      </c>
      <c r="C270">
        <v>111</v>
      </c>
      <c r="F270">
        <v>111</v>
      </c>
    </row>
    <row r="271" spans="1:6" x14ac:dyDescent="0.2">
      <c r="A271">
        <v>269</v>
      </c>
      <c r="B271" t="str">
        <f t="array" ref="B271">INDEX(KickstarterData!$F:$F, MATCH(1, (A271 = KickstarterData!$A:$A) * (C271 = BackersCount), 0))</f>
        <v>successful</v>
      </c>
      <c r="C271">
        <v>1596</v>
      </c>
      <c r="F271">
        <v>1596</v>
      </c>
    </row>
    <row r="272" spans="1:6" x14ac:dyDescent="0.2">
      <c r="A272">
        <v>270</v>
      </c>
      <c r="B272" t="str">
        <f t="array" ref="B272">INDEX(KickstarterData!$F:$F, MATCH(1, (A272 = KickstarterData!$A:$A) * (C272 = BackersCount), 0))</f>
        <v>successful</v>
      </c>
      <c r="C272">
        <v>61</v>
      </c>
      <c r="F272">
        <v>61</v>
      </c>
    </row>
    <row r="273" spans="1:6" x14ac:dyDescent="0.2">
      <c r="A273">
        <v>271</v>
      </c>
      <c r="B273" t="str">
        <f t="array" ref="B273">INDEX(KickstarterData!$F:$F, MATCH(1, (A273 = KickstarterData!$A:$A) * (C273 = BackersCount), 0))</f>
        <v>successful</v>
      </c>
      <c r="C273">
        <v>287</v>
      </c>
      <c r="F273">
        <v>287</v>
      </c>
    </row>
    <row r="274" spans="1:6" x14ac:dyDescent="0.2">
      <c r="A274">
        <v>272</v>
      </c>
      <c r="B274" t="str">
        <f t="array" ref="B274">INDEX(KickstarterData!$F:$F, MATCH(1, (A274 = KickstarterData!$A:$A) * (C274 = BackersCount), 0))</f>
        <v>successful</v>
      </c>
      <c r="C274">
        <v>65</v>
      </c>
      <c r="F274">
        <v>65</v>
      </c>
    </row>
    <row r="275" spans="1:6" x14ac:dyDescent="0.2">
      <c r="A275">
        <v>273</v>
      </c>
      <c r="B275" t="str">
        <f t="array" ref="B275">INDEX(KickstarterData!$F:$F, MATCH(1, (A275 = KickstarterData!$A:$A) * (C275 = BackersCount), 0))</f>
        <v>successful</v>
      </c>
      <c r="C275">
        <v>118</v>
      </c>
      <c r="F275">
        <v>118</v>
      </c>
    </row>
    <row r="276" spans="1:6" x14ac:dyDescent="0.2">
      <c r="A276">
        <v>274</v>
      </c>
      <c r="B276" t="str">
        <f t="array" ref="B276">INDEX(KickstarterData!$F:$F, MATCH(1, (A276 = KickstarterData!$A:$A) * (C276 = BackersCount), 0))</f>
        <v>successful</v>
      </c>
      <c r="C276">
        <v>113</v>
      </c>
      <c r="F276">
        <v>113</v>
      </c>
    </row>
    <row r="277" spans="1:6" x14ac:dyDescent="0.2">
      <c r="A277">
        <v>275</v>
      </c>
      <c r="B277" t="str">
        <f t="array" ref="B277">INDEX(KickstarterData!$F:$F, MATCH(1, (A277 = KickstarterData!$A:$A) * (C277 = BackersCount), 0))</f>
        <v>successful</v>
      </c>
      <c r="C277">
        <v>332</v>
      </c>
      <c r="F277">
        <v>332</v>
      </c>
    </row>
    <row r="278" spans="1:6" x14ac:dyDescent="0.2">
      <c r="A278">
        <v>276</v>
      </c>
      <c r="B278" t="str">
        <f t="array" ref="B278">INDEX(KickstarterData!$F:$F, MATCH(1, (A278 = KickstarterData!$A:$A) * (C278 = BackersCount), 0))</f>
        <v>successful</v>
      </c>
      <c r="C278">
        <v>62</v>
      </c>
      <c r="F278">
        <v>62</v>
      </c>
    </row>
    <row r="279" spans="1:6" x14ac:dyDescent="0.2">
      <c r="A279">
        <v>277</v>
      </c>
      <c r="B279" t="str">
        <f t="array" ref="B279">INDEX(KickstarterData!$F:$F, MATCH(1, (A279 = KickstarterData!$A:$A) * (C279 = BackersCount), 0))</f>
        <v>successful</v>
      </c>
      <c r="C279">
        <v>951</v>
      </c>
      <c r="F279">
        <v>951</v>
      </c>
    </row>
    <row r="280" spans="1:6" x14ac:dyDescent="0.2">
      <c r="A280">
        <v>278</v>
      </c>
      <c r="B280" t="str">
        <f t="array" ref="B280">INDEX(KickstarterData!$F:$F, MATCH(1, (A280 = KickstarterData!$A:$A) * (C280 = BackersCount), 0))</f>
        <v>successful</v>
      </c>
      <c r="C280">
        <v>415</v>
      </c>
      <c r="F280">
        <v>415</v>
      </c>
    </row>
    <row r="281" spans="1:6" x14ac:dyDescent="0.2">
      <c r="A281">
        <v>279</v>
      </c>
      <c r="B281" t="str">
        <f t="array" ref="B281">INDEX(KickstarterData!$F:$F, MATCH(1, (A281 = KickstarterData!$A:$A) * (C281 = BackersCount), 0))</f>
        <v>successful</v>
      </c>
      <c r="C281">
        <v>305</v>
      </c>
      <c r="F281">
        <v>305</v>
      </c>
    </row>
    <row r="282" spans="1:6" x14ac:dyDescent="0.2">
      <c r="A282">
        <v>280</v>
      </c>
      <c r="B282" t="str">
        <f t="array" ref="B282">INDEX(KickstarterData!$F:$F, MATCH(1, (A282 = KickstarterData!$A:$A) * (C282 = BackersCount), 0))</f>
        <v>successful</v>
      </c>
      <c r="C282">
        <v>2139</v>
      </c>
      <c r="F282">
        <v>2139</v>
      </c>
    </row>
    <row r="283" spans="1:6" x14ac:dyDescent="0.2">
      <c r="A283">
        <v>281</v>
      </c>
      <c r="B283" t="str">
        <f t="array" ref="B283">INDEX(KickstarterData!$F:$F, MATCH(1, (A283 = KickstarterData!$A:$A) * (C283 = BackersCount), 0))</f>
        <v>successful</v>
      </c>
      <c r="C283">
        <v>79</v>
      </c>
      <c r="F283">
        <v>79</v>
      </c>
    </row>
    <row r="284" spans="1:6" x14ac:dyDescent="0.2">
      <c r="A284">
        <v>282</v>
      </c>
      <c r="B284" t="str">
        <f t="array" ref="B284">INDEX(KickstarterData!$F:$F, MATCH(1, (A284 = KickstarterData!$A:$A) * (C284 = BackersCount), 0))</f>
        <v>successful</v>
      </c>
      <c r="C284">
        <v>179</v>
      </c>
      <c r="F284">
        <v>179</v>
      </c>
    </row>
    <row r="285" spans="1:6" x14ac:dyDescent="0.2">
      <c r="A285">
        <v>283</v>
      </c>
      <c r="B285" t="str">
        <f t="array" ref="B285">INDEX(KickstarterData!$F:$F, MATCH(1, (A285 = KickstarterData!$A:$A) * (C285 = BackersCount), 0))</f>
        <v>successful</v>
      </c>
      <c r="C285">
        <v>202</v>
      </c>
      <c r="F285">
        <v>202</v>
      </c>
    </row>
    <row r="286" spans="1:6" x14ac:dyDescent="0.2">
      <c r="A286">
        <v>284</v>
      </c>
      <c r="B286" t="str">
        <f t="array" ref="B286">INDEX(KickstarterData!$F:$F, MATCH(1, (A286 = KickstarterData!$A:$A) * (C286 = BackersCount), 0))</f>
        <v>successful</v>
      </c>
      <c r="C286">
        <v>760</v>
      </c>
      <c r="F286">
        <v>760</v>
      </c>
    </row>
    <row r="287" spans="1:6" x14ac:dyDescent="0.2">
      <c r="A287">
        <v>285</v>
      </c>
      <c r="B287" t="str">
        <f t="array" ref="B287">INDEX(KickstarterData!$F:$F, MATCH(1, (A287 = KickstarterData!$A:$A) * (C287 = BackersCount), 0))</f>
        <v>successful</v>
      </c>
      <c r="C287">
        <v>563</v>
      </c>
      <c r="F287">
        <v>563</v>
      </c>
    </row>
    <row r="288" spans="1:6" x14ac:dyDescent="0.2">
      <c r="A288">
        <v>286</v>
      </c>
      <c r="B288" t="str">
        <f t="array" ref="B288">INDEX(KickstarterData!$F:$F, MATCH(1, (A288 = KickstarterData!$A:$A) * (C288 = BackersCount), 0))</f>
        <v>successful</v>
      </c>
      <c r="C288">
        <v>135</v>
      </c>
      <c r="F288">
        <v>135</v>
      </c>
    </row>
    <row r="289" spans="1:6" x14ac:dyDescent="0.2">
      <c r="A289">
        <v>287</v>
      </c>
      <c r="B289" t="str">
        <f t="array" ref="B289">INDEX(KickstarterData!$F:$F, MATCH(1, (A289 = KickstarterData!$A:$A) * (C289 = BackersCount), 0))</f>
        <v>successful</v>
      </c>
      <c r="C289">
        <v>290</v>
      </c>
      <c r="F289">
        <v>290</v>
      </c>
    </row>
    <row r="290" spans="1:6" x14ac:dyDescent="0.2">
      <c r="A290">
        <v>288</v>
      </c>
      <c r="B290" t="str">
        <f t="array" ref="B290">INDEX(KickstarterData!$F:$F, MATCH(1, (A290 = KickstarterData!$A:$A) * (C290 = BackersCount), 0))</f>
        <v>successful</v>
      </c>
      <c r="C290">
        <v>447</v>
      </c>
      <c r="F290">
        <v>447</v>
      </c>
    </row>
    <row r="291" spans="1:6" x14ac:dyDescent="0.2">
      <c r="A291">
        <v>289</v>
      </c>
      <c r="B291" t="str">
        <f t="array" ref="B291">INDEX(KickstarterData!$F:$F, MATCH(1, (A291 = KickstarterData!$A:$A) * (C291 = BackersCount), 0))</f>
        <v>successful</v>
      </c>
      <c r="C291">
        <v>232</v>
      </c>
      <c r="F291">
        <v>232</v>
      </c>
    </row>
    <row r="292" spans="1:6" x14ac:dyDescent="0.2">
      <c r="A292">
        <v>290</v>
      </c>
      <c r="B292" t="str">
        <f t="array" ref="B292">INDEX(KickstarterData!$F:$F, MATCH(1, (A292 = KickstarterData!$A:$A) * (C292 = BackersCount), 0))</f>
        <v>successful</v>
      </c>
      <c r="C292">
        <v>168</v>
      </c>
      <c r="F292">
        <v>168</v>
      </c>
    </row>
    <row r="293" spans="1:6" x14ac:dyDescent="0.2">
      <c r="A293">
        <v>291</v>
      </c>
      <c r="B293" t="str">
        <f t="array" ref="B293">INDEX(KickstarterData!$F:$F, MATCH(1, (A293 = KickstarterData!$A:$A) * (C293 = BackersCount), 0))</f>
        <v>successful</v>
      </c>
      <c r="C293">
        <v>128</v>
      </c>
      <c r="F293">
        <v>128</v>
      </c>
    </row>
    <row r="294" spans="1:6" x14ac:dyDescent="0.2">
      <c r="A294">
        <v>292</v>
      </c>
      <c r="B294" t="str">
        <f t="array" ref="B294">INDEX(KickstarterData!$F:$F, MATCH(1, (A294 = KickstarterData!$A:$A) * (C294 = BackersCount), 0))</f>
        <v>successful</v>
      </c>
      <c r="C294">
        <v>493</v>
      </c>
      <c r="F294">
        <v>493</v>
      </c>
    </row>
    <row r="295" spans="1:6" x14ac:dyDescent="0.2">
      <c r="A295">
        <v>293</v>
      </c>
      <c r="B295" t="str">
        <f t="array" ref="B295">INDEX(KickstarterData!$F:$F, MATCH(1, (A295 = KickstarterData!$A:$A) * (C295 = BackersCount), 0))</f>
        <v>successful</v>
      </c>
      <c r="C295">
        <v>131</v>
      </c>
      <c r="F295">
        <v>131</v>
      </c>
    </row>
    <row r="296" spans="1:6" x14ac:dyDescent="0.2">
      <c r="A296">
        <v>294</v>
      </c>
      <c r="B296" t="str">
        <f t="array" ref="B296">INDEX(KickstarterData!$F:$F, MATCH(1, (A296 = KickstarterData!$A:$A) * (C296 = BackersCount), 0))</f>
        <v>successful</v>
      </c>
      <c r="C296">
        <v>50</v>
      </c>
      <c r="F296">
        <v>50</v>
      </c>
    </row>
    <row r="297" spans="1:6" x14ac:dyDescent="0.2">
      <c r="A297">
        <v>295</v>
      </c>
      <c r="B297" t="str">
        <f t="array" ref="B297">INDEX(KickstarterData!$F:$F, MATCH(1, (A297 = KickstarterData!$A:$A) * (C297 = BackersCount), 0))</f>
        <v>successful</v>
      </c>
      <c r="C297">
        <v>665</v>
      </c>
      <c r="F297">
        <v>665</v>
      </c>
    </row>
    <row r="298" spans="1:6" x14ac:dyDescent="0.2">
      <c r="A298">
        <v>296</v>
      </c>
      <c r="B298" t="str">
        <f t="array" ref="B298">INDEX(KickstarterData!$F:$F, MATCH(1, (A298 = KickstarterData!$A:$A) * (C298 = BackersCount), 0))</f>
        <v>successful</v>
      </c>
      <c r="C298">
        <v>129</v>
      </c>
      <c r="F298">
        <v>129</v>
      </c>
    </row>
    <row r="299" spans="1:6" x14ac:dyDescent="0.2">
      <c r="A299">
        <v>297</v>
      </c>
      <c r="B299" t="str">
        <f t="array" ref="B299">INDEX(KickstarterData!$F:$F, MATCH(1, (A299 = KickstarterData!$A:$A) * (C299 = BackersCount), 0))</f>
        <v>successful</v>
      </c>
      <c r="C299">
        <v>142</v>
      </c>
      <c r="F299">
        <v>142</v>
      </c>
    </row>
    <row r="300" spans="1:6" x14ac:dyDescent="0.2">
      <c r="A300">
        <v>298</v>
      </c>
      <c r="B300" t="str">
        <f t="array" ref="B300">INDEX(KickstarterData!$F:$F, MATCH(1, (A300 = KickstarterData!$A:$A) * (C300 = BackersCount), 0))</f>
        <v>successful</v>
      </c>
      <c r="C300">
        <v>2436</v>
      </c>
      <c r="F300">
        <v>2436</v>
      </c>
    </row>
    <row r="301" spans="1:6" x14ac:dyDescent="0.2">
      <c r="A301">
        <v>299</v>
      </c>
      <c r="B301" t="str">
        <f t="array" ref="B301">INDEX(KickstarterData!$F:$F, MATCH(1, (A301 = KickstarterData!$A:$A) * (C301 = BackersCount), 0))</f>
        <v>successful</v>
      </c>
      <c r="C301">
        <v>244</v>
      </c>
      <c r="F301">
        <v>244</v>
      </c>
    </row>
    <row r="302" spans="1:6" x14ac:dyDescent="0.2">
      <c r="A302">
        <v>300</v>
      </c>
      <c r="B302" t="str">
        <f t="array" ref="B302">INDEX(KickstarterData!$F:$F, MATCH(1, (A302 = KickstarterData!$A:$A) * (C302 = BackersCount), 0))</f>
        <v>successful</v>
      </c>
      <c r="C302">
        <v>298</v>
      </c>
      <c r="F302">
        <v>298</v>
      </c>
    </row>
    <row r="303" spans="1:6" x14ac:dyDescent="0.2">
      <c r="A303">
        <v>301</v>
      </c>
      <c r="B303" t="str">
        <f t="array" ref="B303">INDEX(KickstarterData!$F:$F, MATCH(1, (A303 = KickstarterData!$A:$A) * (C303 = BackersCount), 0))</f>
        <v>successful</v>
      </c>
      <c r="C303">
        <v>251</v>
      </c>
      <c r="F303">
        <v>251</v>
      </c>
    </row>
    <row r="304" spans="1:6" x14ac:dyDescent="0.2">
      <c r="A304">
        <v>302</v>
      </c>
      <c r="B304" t="str">
        <f t="array" ref="B304">INDEX(KickstarterData!$F:$F, MATCH(1, (A304 = KickstarterData!$A:$A) * (C304 = BackersCount), 0))</f>
        <v>successful</v>
      </c>
      <c r="C304">
        <v>108</v>
      </c>
      <c r="F304">
        <v>108</v>
      </c>
    </row>
    <row r="305" spans="1:6" x14ac:dyDescent="0.2">
      <c r="A305">
        <v>303</v>
      </c>
      <c r="B305" t="str">
        <f t="array" ref="B305">INDEX(KickstarterData!$F:$F, MATCH(1, (A305 = KickstarterData!$A:$A) * (C305 = BackersCount), 0))</f>
        <v>successful</v>
      </c>
      <c r="C305">
        <v>82</v>
      </c>
      <c r="F305">
        <v>82</v>
      </c>
    </row>
    <row r="306" spans="1:6" x14ac:dyDescent="0.2">
      <c r="A306">
        <v>304</v>
      </c>
      <c r="B306" t="str">
        <f t="array" ref="B306">INDEX(KickstarterData!$F:$F, MATCH(1, (A306 = KickstarterData!$A:$A) * (C306 = BackersCount), 0))</f>
        <v>successful</v>
      </c>
      <c r="C306">
        <v>74</v>
      </c>
      <c r="F306">
        <v>74</v>
      </c>
    </row>
    <row r="307" spans="1:6" x14ac:dyDescent="0.2">
      <c r="A307">
        <v>305</v>
      </c>
      <c r="B307" t="str">
        <f t="array" ref="B307">INDEX(KickstarterData!$F:$F, MATCH(1, (A307 = KickstarterData!$A:$A) * (C307 = BackersCount), 0))</f>
        <v>successful</v>
      </c>
      <c r="C307">
        <v>189</v>
      </c>
      <c r="F307">
        <v>189</v>
      </c>
    </row>
    <row r="308" spans="1:6" x14ac:dyDescent="0.2">
      <c r="A308">
        <v>306</v>
      </c>
      <c r="B308" t="str">
        <f t="array" ref="B308">INDEX(KickstarterData!$F:$F, MATCH(1, (A308 = KickstarterData!$A:$A) * (C308 = BackersCount), 0))</f>
        <v>successful</v>
      </c>
      <c r="C308">
        <v>80</v>
      </c>
      <c r="F308">
        <v>80</v>
      </c>
    </row>
    <row r="309" spans="1:6" x14ac:dyDescent="0.2">
      <c r="A309">
        <v>307</v>
      </c>
      <c r="B309" t="str">
        <f t="array" ref="B309">INDEX(KickstarterData!$F:$F, MATCH(1, (A309 = KickstarterData!$A:$A) * (C309 = BackersCount), 0))</f>
        <v>successful</v>
      </c>
      <c r="C309">
        <v>576</v>
      </c>
      <c r="F309">
        <v>576</v>
      </c>
    </row>
    <row r="310" spans="1:6" x14ac:dyDescent="0.2">
      <c r="A310">
        <v>308</v>
      </c>
      <c r="B310" t="str">
        <f t="array" ref="B310">INDEX(KickstarterData!$F:$F, MATCH(1, (A310 = KickstarterData!$A:$A) * (C310 = BackersCount), 0))</f>
        <v>successful</v>
      </c>
      <c r="C310">
        <v>202</v>
      </c>
      <c r="F310">
        <v>202</v>
      </c>
    </row>
    <row r="311" spans="1:6" x14ac:dyDescent="0.2">
      <c r="A311">
        <v>309</v>
      </c>
      <c r="B311" t="str">
        <f t="array" ref="B311">INDEX(KickstarterData!$F:$F, MATCH(1, (A311 = KickstarterData!$A:$A) * (C311 = BackersCount), 0))</f>
        <v>successful</v>
      </c>
      <c r="C311">
        <v>238</v>
      </c>
      <c r="F311">
        <v>238</v>
      </c>
    </row>
    <row r="312" spans="1:6" x14ac:dyDescent="0.2">
      <c r="A312">
        <v>310</v>
      </c>
      <c r="B312" t="str">
        <f t="array" ref="B312">INDEX(KickstarterData!$F:$F, MATCH(1, (A312 = KickstarterData!$A:$A) * (C312 = BackersCount), 0))</f>
        <v>successful</v>
      </c>
      <c r="C312">
        <v>36</v>
      </c>
      <c r="F312">
        <v>36</v>
      </c>
    </row>
    <row r="313" spans="1:6" x14ac:dyDescent="0.2">
      <c r="A313">
        <v>311</v>
      </c>
      <c r="B313" t="str">
        <f t="array" ref="B313">INDEX(KickstarterData!$F:$F, MATCH(1, (A313 = KickstarterData!$A:$A) * (C313 = BackersCount), 0))</f>
        <v>successful</v>
      </c>
      <c r="C313">
        <v>150</v>
      </c>
      <c r="F313">
        <v>150</v>
      </c>
    </row>
    <row r="314" spans="1:6" x14ac:dyDescent="0.2">
      <c r="A314">
        <v>312</v>
      </c>
      <c r="B314" t="str">
        <f t="array" ref="B314">INDEX(KickstarterData!$F:$F, MATCH(1, (A314 = KickstarterData!$A:$A) * (C314 = BackersCount), 0))</f>
        <v>successful</v>
      </c>
      <c r="C314">
        <v>146</v>
      </c>
      <c r="F314">
        <v>146</v>
      </c>
    </row>
    <row r="315" spans="1:6" x14ac:dyDescent="0.2">
      <c r="A315">
        <v>313</v>
      </c>
      <c r="B315" t="str">
        <f t="array" ref="B315">INDEX(KickstarterData!$F:$F, MATCH(1, (A315 = KickstarterData!$A:$A) * (C315 = BackersCount), 0))</f>
        <v>successful</v>
      </c>
      <c r="C315">
        <v>222</v>
      </c>
      <c r="F315">
        <v>222</v>
      </c>
    </row>
    <row r="316" spans="1:6" x14ac:dyDescent="0.2">
      <c r="A316">
        <v>314</v>
      </c>
      <c r="B316" t="str">
        <f t="array" ref="B316">INDEX(KickstarterData!$F:$F, MATCH(1, (A316 = KickstarterData!$A:$A) * (C316 = BackersCount), 0))</f>
        <v>successful</v>
      </c>
      <c r="C316">
        <v>120</v>
      </c>
      <c r="F316">
        <v>120</v>
      </c>
    </row>
    <row r="317" spans="1:6" x14ac:dyDescent="0.2">
      <c r="A317">
        <v>315</v>
      </c>
      <c r="B317" t="str">
        <f t="array" ref="B317">INDEX(KickstarterData!$F:$F, MATCH(1, (A317 = KickstarterData!$A:$A) * (C317 = BackersCount), 0))</f>
        <v>successful</v>
      </c>
      <c r="C317">
        <v>126</v>
      </c>
      <c r="F317">
        <v>126</v>
      </c>
    </row>
    <row r="318" spans="1:6" x14ac:dyDescent="0.2">
      <c r="A318">
        <v>316</v>
      </c>
      <c r="B318" t="str">
        <f t="array" ref="B318">INDEX(KickstarterData!$F:$F, MATCH(1, (A318 = KickstarterData!$A:$A) * (C318 = BackersCount), 0))</f>
        <v>successful</v>
      </c>
      <c r="C318">
        <v>158</v>
      </c>
      <c r="F318">
        <v>158</v>
      </c>
    </row>
    <row r="319" spans="1:6" x14ac:dyDescent="0.2">
      <c r="A319">
        <v>317</v>
      </c>
      <c r="B319" t="str">
        <f t="array" ref="B319">INDEX(KickstarterData!$F:$F, MATCH(1, (A319 = KickstarterData!$A:$A) * (C319 = BackersCount), 0))</f>
        <v>successful</v>
      </c>
      <c r="C319">
        <v>316</v>
      </c>
      <c r="F319">
        <v>316</v>
      </c>
    </row>
    <row r="320" spans="1:6" x14ac:dyDescent="0.2">
      <c r="A320">
        <v>318</v>
      </c>
      <c r="B320" t="str">
        <f t="array" ref="B320">INDEX(KickstarterData!$F:$F, MATCH(1, (A320 = KickstarterData!$A:$A) * (C320 = BackersCount), 0))</f>
        <v>successful</v>
      </c>
      <c r="C320">
        <v>284</v>
      </c>
      <c r="F320">
        <v>284</v>
      </c>
    </row>
    <row r="321" spans="1:6" x14ac:dyDescent="0.2">
      <c r="A321">
        <v>319</v>
      </c>
      <c r="B321" t="str">
        <f t="array" ref="B321">INDEX(KickstarterData!$F:$F, MATCH(1, (A321 = KickstarterData!$A:$A) * (C321 = BackersCount), 0))</f>
        <v>successful</v>
      </c>
      <c r="C321">
        <v>51</v>
      </c>
      <c r="F321">
        <v>51</v>
      </c>
    </row>
    <row r="322" spans="1:6" x14ac:dyDescent="0.2">
      <c r="A322">
        <v>320</v>
      </c>
      <c r="B322" t="str">
        <f t="array" ref="B322">INDEX(KickstarterData!$F:$F, MATCH(1, (A322 = KickstarterData!$A:$A) * (C322 = BackersCount), 0))</f>
        <v>successful</v>
      </c>
      <c r="C322">
        <v>158</v>
      </c>
      <c r="F322">
        <v>158</v>
      </c>
    </row>
    <row r="323" spans="1:6" x14ac:dyDescent="0.2">
      <c r="A323">
        <v>321</v>
      </c>
      <c r="B323" t="str">
        <f t="array" ref="B323">INDEX(KickstarterData!$F:$F, MATCH(1, (A323 = KickstarterData!$A:$A) * (C323 = BackersCount), 0))</f>
        <v>successful</v>
      </c>
      <c r="C323">
        <v>337</v>
      </c>
      <c r="F323">
        <v>337</v>
      </c>
    </row>
    <row r="324" spans="1:6" x14ac:dyDescent="0.2">
      <c r="A324">
        <v>322</v>
      </c>
      <c r="B324" t="str">
        <f t="array" ref="B324">INDEX(KickstarterData!$F:$F, MATCH(1, (A324 = KickstarterData!$A:$A) * (C324 = BackersCount), 0))</f>
        <v>successful</v>
      </c>
      <c r="C324">
        <v>186</v>
      </c>
      <c r="F324">
        <v>186</v>
      </c>
    </row>
    <row r="325" spans="1:6" x14ac:dyDescent="0.2">
      <c r="A325">
        <v>323</v>
      </c>
      <c r="B325" t="str">
        <f t="array" ref="B325">INDEX(KickstarterData!$F:$F, MATCH(1, (A325 = KickstarterData!$A:$A) * (C325 = BackersCount), 0))</f>
        <v>successful</v>
      </c>
      <c r="C325">
        <v>58</v>
      </c>
      <c r="F325">
        <v>58</v>
      </c>
    </row>
    <row r="326" spans="1:6" x14ac:dyDescent="0.2">
      <c r="A326">
        <v>324</v>
      </c>
      <c r="B326" t="str">
        <f t="array" ref="B326">INDEX(KickstarterData!$F:$F, MATCH(1, (A326 = KickstarterData!$A:$A) * (C326 = BackersCount), 0))</f>
        <v>successful</v>
      </c>
      <c r="C326">
        <v>82</v>
      </c>
      <c r="F326">
        <v>82</v>
      </c>
    </row>
    <row r="327" spans="1:6" x14ac:dyDescent="0.2">
      <c r="A327">
        <v>325</v>
      </c>
      <c r="B327" t="str">
        <f t="array" ref="B327">INDEX(KickstarterData!$F:$F, MATCH(1, (A327 = KickstarterData!$A:$A) * (C327 = BackersCount), 0))</f>
        <v>successful</v>
      </c>
      <c r="C327">
        <v>736</v>
      </c>
      <c r="F327">
        <v>736</v>
      </c>
    </row>
    <row r="328" spans="1:6" x14ac:dyDescent="0.2">
      <c r="A328">
        <v>326</v>
      </c>
      <c r="B328" t="str">
        <f t="array" ref="B328">INDEX(KickstarterData!$F:$F, MATCH(1, (A328 = KickstarterData!$A:$A) * (C328 = BackersCount), 0))</f>
        <v>successful</v>
      </c>
      <c r="C328">
        <v>1151</v>
      </c>
      <c r="F328">
        <v>1151</v>
      </c>
    </row>
    <row r="329" spans="1:6" x14ac:dyDescent="0.2">
      <c r="A329">
        <v>327</v>
      </c>
      <c r="B329" t="str">
        <f t="array" ref="B329">INDEX(KickstarterData!$F:$F, MATCH(1, (A329 = KickstarterData!$A:$A) * (C329 = BackersCount), 0))</f>
        <v>successful</v>
      </c>
      <c r="C329">
        <v>34</v>
      </c>
      <c r="F329">
        <v>34</v>
      </c>
    </row>
    <row r="330" spans="1:6" x14ac:dyDescent="0.2">
      <c r="A330">
        <v>328</v>
      </c>
      <c r="B330" t="str">
        <f t="array" ref="B330">INDEX(KickstarterData!$F:$F, MATCH(1, (A330 = KickstarterData!$A:$A) * (C330 = BackersCount), 0))</f>
        <v>successful</v>
      </c>
      <c r="C330">
        <v>498</v>
      </c>
      <c r="F330">
        <v>498</v>
      </c>
    </row>
    <row r="331" spans="1:6" x14ac:dyDescent="0.2">
      <c r="A331">
        <v>329</v>
      </c>
      <c r="B331" t="str">
        <f t="array" ref="B331">INDEX(KickstarterData!$F:$F, MATCH(1, (A331 = KickstarterData!$A:$A) * (C331 = BackersCount), 0))</f>
        <v>successful</v>
      </c>
      <c r="C331">
        <v>167</v>
      </c>
      <c r="F331">
        <v>167</v>
      </c>
    </row>
    <row r="332" spans="1:6" x14ac:dyDescent="0.2">
      <c r="A332">
        <v>330</v>
      </c>
      <c r="B332" t="str">
        <f t="array" ref="B332">INDEX(KickstarterData!$F:$F, MATCH(1, (A332 = KickstarterData!$A:$A) * (C332 = BackersCount), 0))</f>
        <v>successful</v>
      </c>
      <c r="C332">
        <v>340</v>
      </c>
      <c r="F332">
        <v>340</v>
      </c>
    </row>
    <row r="333" spans="1:6" x14ac:dyDescent="0.2">
      <c r="A333">
        <v>331</v>
      </c>
      <c r="B333" t="str">
        <f t="array" ref="B333">INDEX(KickstarterData!$F:$F, MATCH(1, (A333 = KickstarterData!$A:$A) * (C333 = BackersCount), 0))</f>
        <v>successful</v>
      </c>
      <c r="C333">
        <v>438</v>
      </c>
      <c r="F333">
        <v>438</v>
      </c>
    </row>
    <row r="334" spans="1:6" x14ac:dyDescent="0.2">
      <c r="A334">
        <v>332</v>
      </c>
      <c r="B334" t="str">
        <f t="array" ref="B334">INDEX(KickstarterData!$F:$F, MATCH(1, (A334 = KickstarterData!$A:$A) * (C334 = BackersCount), 0))</f>
        <v>successful</v>
      </c>
      <c r="C334">
        <v>555</v>
      </c>
      <c r="F334">
        <v>555</v>
      </c>
    </row>
    <row r="335" spans="1:6" x14ac:dyDescent="0.2">
      <c r="A335">
        <v>333</v>
      </c>
      <c r="B335" t="str">
        <f t="array" ref="B335">INDEX(KickstarterData!$F:$F, MATCH(1, (A335 = KickstarterData!$A:$A) * (C335 = BackersCount), 0))</f>
        <v>successful</v>
      </c>
      <c r="C335">
        <v>266</v>
      </c>
      <c r="F335">
        <v>266</v>
      </c>
    </row>
    <row r="336" spans="1:6" x14ac:dyDescent="0.2">
      <c r="A336">
        <v>334</v>
      </c>
      <c r="B336" t="str">
        <f t="array" ref="B336">INDEX(KickstarterData!$F:$F, MATCH(1, (A336 = KickstarterData!$A:$A) * (C336 = BackersCount), 0))</f>
        <v>successful</v>
      </c>
      <c r="C336">
        <v>69</v>
      </c>
      <c r="F336">
        <v>69</v>
      </c>
    </row>
    <row r="337" spans="1:6" x14ac:dyDescent="0.2">
      <c r="A337">
        <v>335</v>
      </c>
      <c r="B337" t="str">
        <f t="array" ref="B337">INDEX(KickstarterData!$F:$F, MATCH(1, (A337 = KickstarterData!$A:$A) * (C337 = BackersCount), 0))</f>
        <v>successful</v>
      </c>
      <c r="C337">
        <v>80</v>
      </c>
      <c r="F337">
        <v>80</v>
      </c>
    </row>
    <row r="338" spans="1:6" x14ac:dyDescent="0.2">
      <c r="A338">
        <v>336</v>
      </c>
      <c r="B338" t="str">
        <f t="array" ref="B338">INDEX(KickstarterData!$F:$F, MATCH(1, (A338 = KickstarterData!$A:$A) * (C338 = BackersCount), 0))</f>
        <v>successful</v>
      </c>
      <c r="C338">
        <v>493</v>
      </c>
      <c r="F338">
        <v>493</v>
      </c>
    </row>
    <row r="339" spans="1:6" x14ac:dyDescent="0.2">
      <c r="A339">
        <v>337</v>
      </c>
      <c r="B339" t="str">
        <f t="array" ref="B339">INDEX(KickstarterData!$F:$F, MATCH(1, (A339 = KickstarterData!$A:$A) * (C339 = BackersCount), 0))</f>
        <v>successful</v>
      </c>
      <c r="C339">
        <v>31</v>
      </c>
      <c r="F339">
        <v>31</v>
      </c>
    </row>
    <row r="340" spans="1:6" x14ac:dyDescent="0.2">
      <c r="A340">
        <v>338</v>
      </c>
      <c r="B340" t="str">
        <f t="array" ref="B340">INDEX(KickstarterData!$F:$F, MATCH(1, (A340 = KickstarterData!$A:$A) * (C340 = BackersCount), 0))</f>
        <v>successful</v>
      </c>
      <c r="C340">
        <v>236</v>
      </c>
      <c r="F340">
        <v>236</v>
      </c>
    </row>
    <row r="341" spans="1:6" x14ac:dyDescent="0.2">
      <c r="A341">
        <v>339</v>
      </c>
      <c r="B341" t="str">
        <f t="array" ref="B341">INDEX(KickstarterData!$F:$F, MATCH(1, (A341 = KickstarterData!$A:$A) * (C341 = BackersCount), 0))</f>
        <v>successful</v>
      </c>
      <c r="C341">
        <v>89</v>
      </c>
      <c r="F341">
        <v>89</v>
      </c>
    </row>
    <row r="342" spans="1:6" x14ac:dyDescent="0.2">
      <c r="A342">
        <v>340</v>
      </c>
      <c r="B342" t="str">
        <f t="array" ref="B342">INDEX(KickstarterData!$F:$F, MATCH(1, (A342 = KickstarterData!$A:$A) * (C342 = BackersCount), 0))</f>
        <v>successful</v>
      </c>
      <c r="C342">
        <v>299</v>
      </c>
      <c r="F342">
        <v>299</v>
      </c>
    </row>
    <row r="343" spans="1:6" x14ac:dyDescent="0.2">
      <c r="A343">
        <v>341</v>
      </c>
      <c r="B343" t="str">
        <f t="array" ref="B343">INDEX(KickstarterData!$F:$F, MATCH(1, (A343 = KickstarterData!$A:$A) * (C343 = BackersCount), 0))</f>
        <v>successful</v>
      </c>
      <c r="C343">
        <v>55</v>
      </c>
      <c r="F343">
        <v>55</v>
      </c>
    </row>
    <row r="344" spans="1:6" x14ac:dyDescent="0.2">
      <c r="A344">
        <v>342</v>
      </c>
      <c r="B344" t="str">
        <f t="array" ref="B344">INDEX(KickstarterData!$F:$F, MATCH(1, (A344 = KickstarterData!$A:$A) * (C344 = BackersCount), 0))</f>
        <v>successful</v>
      </c>
      <c r="C344">
        <v>325</v>
      </c>
      <c r="F344">
        <v>325</v>
      </c>
    </row>
    <row r="345" spans="1:6" x14ac:dyDescent="0.2">
      <c r="A345">
        <v>343</v>
      </c>
      <c r="B345" t="str">
        <f t="array" ref="B345">INDEX(KickstarterData!$F:$F, MATCH(1, (A345 = KickstarterData!$A:$A) * (C345 = BackersCount), 0))</f>
        <v>successful</v>
      </c>
      <c r="C345">
        <v>524</v>
      </c>
      <c r="F345">
        <v>524</v>
      </c>
    </row>
    <row r="346" spans="1:6" x14ac:dyDescent="0.2">
      <c r="A346">
        <v>344</v>
      </c>
      <c r="B346" t="str">
        <f t="array" ref="B346">INDEX(KickstarterData!$F:$F, MATCH(1, (A346 = KickstarterData!$A:$A) * (C346 = BackersCount), 0))</f>
        <v>successful</v>
      </c>
      <c r="C346">
        <v>285</v>
      </c>
      <c r="F346">
        <v>285</v>
      </c>
    </row>
    <row r="347" spans="1:6" x14ac:dyDescent="0.2">
      <c r="A347">
        <v>345</v>
      </c>
      <c r="B347" t="str">
        <f t="array" ref="B347">INDEX(KickstarterData!$F:$F, MATCH(1, (A347 = KickstarterData!$A:$A) * (C347 = BackersCount), 0))</f>
        <v>successful</v>
      </c>
      <c r="C347">
        <v>179</v>
      </c>
      <c r="F347">
        <v>179</v>
      </c>
    </row>
    <row r="348" spans="1:6" x14ac:dyDescent="0.2">
      <c r="A348">
        <v>346</v>
      </c>
      <c r="B348" t="str">
        <f t="array" ref="B348">INDEX(KickstarterData!$F:$F, MATCH(1, (A348 = KickstarterData!$A:$A) * (C348 = BackersCount), 0))</f>
        <v>successful</v>
      </c>
      <c r="C348">
        <v>188</v>
      </c>
      <c r="F348">
        <v>188</v>
      </c>
    </row>
    <row r="349" spans="1:6" x14ac:dyDescent="0.2">
      <c r="A349">
        <v>347</v>
      </c>
      <c r="B349" t="str">
        <f t="array" ref="B349">INDEX(KickstarterData!$F:$F, MATCH(1, (A349 = KickstarterData!$A:$A) * (C349 = BackersCount), 0))</f>
        <v>successful</v>
      </c>
      <c r="C349">
        <v>379</v>
      </c>
      <c r="F349">
        <v>379</v>
      </c>
    </row>
    <row r="350" spans="1:6" x14ac:dyDescent="0.2">
      <c r="A350">
        <v>348</v>
      </c>
      <c r="B350" t="str">
        <f t="array" ref="B350">INDEX(KickstarterData!$F:$F, MATCH(1, (A350 = KickstarterData!$A:$A) * (C350 = BackersCount), 0))</f>
        <v>successful</v>
      </c>
      <c r="C350">
        <v>119</v>
      </c>
      <c r="F350">
        <v>119</v>
      </c>
    </row>
    <row r="351" spans="1:6" x14ac:dyDescent="0.2">
      <c r="A351">
        <v>349</v>
      </c>
      <c r="B351" t="str">
        <f t="array" ref="B351">INDEX(KickstarterData!$F:$F, MATCH(1, (A351 = KickstarterData!$A:$A) * (C351 = BackersCount), 0))</f>
        <v>successful</v>
      </c>
      <c r="C351">
        <v>167</v>
      </c>
      <c r="F351">
        <v>167</v>
      </c>
    </row>
    <row r="352" spans="1:6" x14ac:dyDescent="0.2">
      <c r="A352">
        <v>350</v>
      </c>
      <c r="B352" t="str">
        <f t="array" ref="B352">INDEX(KickstarterData!$F:$F, MATCH(1, (A352 = KickstarterData!$A:$A) * (C352 = BackersCount), 0))</f>
        <v>successful</v>
      </c>
      <c r="C352">
        <v>221</v>
      </c>
      <c r="F352">
        <v>221</v>
      </c>
    </row>
    <row r="353" spans="1:6" x14ac:dyDescent="0.2">
      <c r="A353">
        <v>351</v>
      </c>
      <c r="B353" t="str">
        <f t="array" ref="B353">INDEX(KickstarterData!$F:$F, MATCH(1, (A353 = KickstarterData!$A:$A) * (C353 = BackersCount), 0))</f>
        <v>successful</v>
      </c>
      <c r="C353">
        <v>964</v>
      </c>
      <c r="F353">
        <v>964</v>
      </c>
    </row>
    <row r="354" spans="1:6" x14ac:dyDescent="0.2">
      <c r="A354">
        <v>352</v>
      </c>
      <c r="B354" t="str">
        <f t="array" ref="B354">INDEX(KickstarterData!$F:$F, MATCH(1, (A354 = KickstarterData!$A:$A) * (C354 = BackersCount), 0))</f>
        <v>successful</v>
      </c>
      <c r="C354">
        <v>286</v>
      </c>
      <c r="F354">
        <v>286</v>
      </c>
    </row>
    <row r="355" spans="1:6" x14ac:dyDescent="0.2">
      <c r="A355">
        <v>353</v>
      </c>
      <c r="B355" t="str">
        <f t="array" ref="B355">INDEX(KickstarterData!$F:$F, MATCH(1, (A355 = KickstarterData!$A:$A) * (C355 = BackersCount), 0))</f>
        <v>successful</v>
      </c>
      <c r="C355">
        <v>613</v>
      </c>
      <c r="F355">
        <v>613</v>
      </c>
    </row>
    <row r="356" spans="1:6" x14ac:dyDescent="0.2">
      <c r="A356">
        <v>354</v>
      </c>
      <c r="B356" t="str">
        <f t="array" ref="B356">INDEX(KickstarterData!$F:$F, MATCH(1, (A356 = KickstarterData!$A:$A) * (C356 = BackersCount), 0))</f>
        <v>successful</v>
      </c>
      <c r="C356">
        <v>29</v>
      </c>
      <c r="F356">
        <v>29</v>
      </c>
    </row>
    <row r="357" spans="1:6" x14ac:dyDescent="0.2">
      <c r="A357">
        <v>355</v>
      </c>
      <c r="B357" t="str">
        <f t="array" ref="B357">INDEX(KickstarterData!$F:$F, MATCH(1, (A357 = KickstarterData!$A:$A) * (C357 = BackersCount), 0))</f>
        <v>successful</v>
      </c>
      <c r="C357">
        <v>165</v>
      </c>
      <c r="F357">
        <v>165</v>
      </c>
    </row>
    <row r="358" spans="1:6" x14ac:dyDescent="0.2">
      <c r="A358">
        <v>356</v>
      </c>
      <c r="B358" t="str">
        <f t="array" ref="B358">INDEX(KickstarterData!$F:$F, MATCH(1, (A358 = KickstarterData!$A:$A) * (C358 = BackersCount), 0))</f>
        <v>successful</v>
      </c>
      <c r="C358">
        <v>97</v>
      </c>
      <c r="F358">
        <v>97</v>
      </c>
    </row>
    <row r="359" spans="1:6" x14ac:dyDescent="0.2">
      <c r="A359">
        <v>357</v>
      </c>
      <c r="B359" t="str">
        <f t="array" ref="B359">INDEX(KickstarterData!$F:$F, MATCH(1, (A359 = KickstarterData!$A:$A) * (C359 = BackersCount), 0))</f>
        <v>successful</v>
      </c>
      <c r="C359">
        <v>303</v>
      </c>
      <c r="F359">
        <v>303</v>
      </c>
    </row>
    <row r="360" spans="1:6" x14ac:dyDescent="0.2">
      <c r="A360">
        <v>358</v>
      </c>
      <c r="B360" t="str">
        <f t="array" ref="B360">INDEX(KickstarterData!$F:$F, MATCH(1, (A360 = KickstarterData!$A:$A) * (C360 = BackersCount), 0))</f>
        <v>successful</v>
      </c>
      <c r="C360">
        <v>267</v>
      </c>
      <c r="F360">
        <v>267</v>
      </c>
    </row>
    <row r="361" spans="1:6" x14ac:dyDescent="0.2">
      <c r="A361">
        <v>359</v>
      </c>
      <c r="B361" t="str">
        <f t="array" ref="B361">INDEX(KickstarterData!$F:$F, MATCH(1, (A361 = KickstarterData!$A:$A) * (C361 = BackersCount), 0))</f>
        <v>successful</v>
      </c>
      <c r="C361">
        <v>302</v>
      </c>
      <c r="F361">
        <v>302</v>
      </c>
    </row>
    <row r="362" spans="1:6" x14ac:dyDescent="0.2">
      <c r="A362">
        <v>360</v>
      </c>
      <c r="B362" t="str">
        <f t="array" ref="B362">INDEX(KickstarterData!$F:$F, MATCH(1, (A362 = KickstarterData!$A:$A) * (C362 = BackersCount), 0))</f>
        <v>successful</v>
      </c>
      <c r="C362">
        <v>87</v>
      </c>
      <c r="F362">
        <v>87</v>
      </c>
    </row>
    <row r="363" spans="1:6" x14ac:dyDescent="0.2">
      <c r="A363">
        <v>361</v>
      </c>
      <c r="B363" t="str">
        <f t="array" ref="B363">INDEX(KickstarterData!$F:$F, MATCH(1, (A363 = KickstarterData!$A:$A) * (C363 = BackersCount), 0))</f>
        <v>successful</v>
      </c>
      <c r="C363">
        <v>354</v>
      </c>
      <c r="F363">
        <v>354</v>
      </c>
    </row>
    <row r="364" spans="1:6" x14ac:dyDescent="0.2">
      <c r="A364">
        <v>362</v>
      </c>
      <c r="B364" t="str">
        <f t="array" ref="B364">INDEX(KickstarterData!$F:$F, MATCH(1, (A364 = KickstarterData!$A:$A) * (C364 = BackersCount), 0))</f>
        <v>successful</v>
      </c>
      <c r="C364">
        <v>86</v>
      </c>
      <c r="F364">
        <v>86</v>
      </c>
    </row>
    <row r="365" spans="1:6" x14ac:dyDescent="0.2">
      <c r="A365">
        <v>363</v>
      </c>
      <c r="B365" t="str">
        <f t="array" ref="B365">INDEX(KickstarterData!$F:$F, MATCH(1, (A365 = KickstarterData!$A:$A) * (C365 = BackersCount), 0))</f>
        <v>successful</v>
      </c>
      <c r="C365">
        <v>26</v>
      </c>
      <c r="F365">
        <v>26</v>
      </c>
    </row>
    <row r="366" spans="1:6" x14ac:dyDescent="0.2">
      <c r="A366">
        <v>364</v>
      </c>
      <c r="B366" t="str">
        <f t="array" ref="B366">INDEX(KickstarterData!$F:$F, MATCH(1, (A366 = KickstarterData!$A:$A) * (C366 = BackersCount), 0))</f>
        <v>successful</v>
      </c>
      <c r="C366">
        <v>113</v>
      </c>
      <c r="F366">
        <v>113</v>
      </c>
    </row>
    <row r="367" spans="1:6" x14ac:dyDescent="0.2">
      <c r="A367">
        <v>365</v>
      </c>
      <c r="B367" t="str">
        <f t="array" ref="B367">INDEX(KickstarterData!$F:$F, MATCH(1, (A367 = KickstarterData!$A:$A) * (C367 = BackersCount), 0))</f>
        <v>successful</v>
      </c>
      <c r="C367">
        <v>65</v>
      </c>
      <c r="F367">
        <v>65</v>
      </c>
    </row>
    <row r="368" spans="1:6" x14ac:dyDescent="0.2">
      <c r="A368">
        <v>366</v>
      </c>
      <c r="B368" t="str">
        <f t="array" ref="B368">INDEX(KickstarterData!$F:$F, MATCH(1, (A368 = KickstarterData!$A:$A) * (C368 = BackersCount), 0))</f>
        <v>successful</v>
      </c>
      <c r="C368">
        <v>134</v>
      </c>
      <c r="F368">
        <v>134</v>
      </c>
    </row>
    <row r="369" spans="1:6" x14ac:dyDescent="0.2">
      <c r="A369">
        <v>367</v>
      </c>
      <c r="B369" t="str">
        <f t="array" ref="B369">INDEX(KickstarterData!$F:$F, MATCH(1, (A369 = KickstarterData!$A:$A) * (C369 = BackersCount), 0))</f>
        <v>successful</v>
      </c>
      <c r="C369">
        <v>119</v>
      </c>
      <c r="F369">
        <v>119</v>
      </c>
    </row>
    <row r="370" spans="1:6" x14ac:dyDescent="0.2">
      <c r="A370">
        <v>368</v>
      </c>
      <c r="B370" t="str">
        <f t="array" ref="B370">INDEX(KickstarterData!$F:$F, MATCH(1, (A370 = KickstarterData!$A:$A) * (C370 = BackersCount), 0))</f>
        <v>successful</v>
      </c>
      <c r="C370">
        <v>159</v>
      </c>
      <c r="F370">
        <v>159</v>
      </c>
    </row>
    <row r="371" spans="1:6" x14ac:dyDescent="0.2">
      <c r="A371">
        <v>369</v>
      </c>
      <c r="B371" t="str">
        <f t="array" ref="B371">INDEX(KickstarterData!$F:$F, MATCH(1, (A371 = KickstarterData!$A:$A) * (C371 = BackersCount), 0))</f>
        <v>successful</v>
      </c>
      <c r="C371">
        <v>167</v>
      </c>
      <c r="F371">
        <v>167</v>
      </c>
    </row>
    <row r="372" spans="1:6" x14ac:dyDescent="0.2">
      <c r="A372">
        <v>370</v>
      </c>
      <c r="B372" t="str">
        <f t="array" ref="B372">INDEX(KickstarterData!$F:$F, MATCH(1, (A372 = KickstarterData!$A:$A) * (C372 = BackersCount), 0))</f>
        <v>successful</v>
      </c>
      <c r="C372">
        <v>43</v>
      </c>
      <c r="F372">
        <v>43</v>
      </c>
    </row>
    <row r="373" spans="1:6" x14ac:dyDescent="0.2">
      <c r="A373">
        <v>371</v>
      </c>
      <c r="B373" t="str">
        <f t="array" ref="B373">INDEX(KickstarterData!$F:$F, MATCH(1, (A373 = KickstarterData!$A:$A) * (C373 = BackersCount), 0))</f>
        <v>successful</v>
      </c>
      <c r="C373">
        <v>1062</v>
      </c>
      <c r="F373">
        <v>1062</v>
      </c>
    </row>
    <row r="374" spans="1:6" x14ac:dyDescent="0.2">
      <c r="A374">
        <v>372</v>
      </c>
      <c r="B374" t="str">
        <f t="array" ref="B374">INDEX(KickstarterData!$F:$F, MATCH(1, (A374 = KickstarterData!$A:$A) * (C374 = BackersCount), 0))</f>
        <v>successful</v>
      </c>
      <c r="C374">
        <v>9</v>
      </c>
      <c r="F374">
        <v>9</v>
      </c>
    </row>
    <row r="375" spans="1:6" x14ac:dyDescent="0.2">
      <c r="A375">
        <v>373</v>
      </c>
      <c r="B375" t="str">
        <f t="array" ref="B375">INDEX(KickstarterData!$F:$F, MATCH(1, (A375 = KickstarterData!$A:$A) * (C375 = BackersCount), 0))</f>
        <v>successful</v>
      </c>
      <c r="C375">
        <v>89</v>
      </c>
      <c r="F375">
        <v>89</v>
      </c>
    </row>
    <row r="376" spans="1:6" x14ac:dyDescent="0.2">
      <c r="A376">
        <v>374</v>
      </c>
      <c r="B376" t="str">
        <f t="array" ref="B376">INDEX(KickstarterData!$F:$F, MATCH(1, (A376 = KickstarterData!$A:$A) * (C376 = BackersCount), 0))</f>
        <v>successful</v>
      </c>
      <c r="C376">
        <v>174</v>
      </c>
      <c r="F376">
        <v>174</v>
      </c>
    </row>
    <row r="377" spans="1:6" x14ac:dyDescent="0.2">
      <c r="A377">
        <v>375</v>
      </c>
      <c r="B377" t="str">
        <f t="array" ref="B377">INDEX(KickstarterData!$F:$F, MATCH(1, (A377 = KickstarterData!$A:$A) * (C377 = BackersCount), 0))</f>
        <v>successful</v>
      </c>
      <c r="C377">
        <v>14</v>
      </c>
      <c r="F377">
        <v>14</v>
      </c>
    </row>
    <row r="378" spans="1:6" x14ac:dyDescent="0.2">
      <c r="A378">
        <v>376</v>
      </c>
      <c r="B378" t="str">
        <f t="array" ref="B378">INDEX(KickstarterData!$F:$F, MATCH(1, (A378 = KickstarterData!$A:$A) * (C378 = BackersCount), 0))</f>
        <v>successful</v>
      </c>
      <c r="C378">
        <v>48</v>
      </c>
      <c r="F378">
        <v>48</v>
      </c>
    </row>
    <row r="379" spans="1:6" x14ac:dyDescent="0.2">
      <c r="A379">
        <v>377</v>
      </c>
      <c r="B379" t="str">
        <f t="array" ref="B379">INDEX(KickstarterData!$F:$F, MATCH(1, (A379 = KickstarterData!$A:$A) * (C379 = BackersCount), 0))</f>
        <v>successful</v>
      </c>
      <c r="C379">
        <v>133</v>
      </c>
      <c r="F379">
        <v>133</v>
      </c>
    </row>
    <row r="380" spans="1:6" x14ac:dyDescent="0.2">
      <c r="A380">
        <v>378</v>
      </c>
      <c r="B380" t="str">
        <f t="array" ref="B380">INDEX(KickstarterData!$F:$F, MATCH(1, (A380 = KickstarterData!$A:$A) * (C380 = BackersCount), 0))</f>
        <v>successful</v>
      </c>
      <c r="C380">
        <v>83</v>
      </c>
      <c r="F380">
        <v>83</v>
      </c>
    </row>
    <row r="381" spans="1:6" x14ac:dyDescent="0.2">
      <c r="A381">
        <v>379</v>
      </c>
      <c r="B381" t="str">
        <f t="array" ref="B381">INDEX(KickstarterData!$F:$F, MATCH(1, (A381 = KickstarterData!$A:$A) * (C381 = BackersCount), 0))</f>
        <v>successful</v>
      </c>
      <c r="C381">
        <v>149</v>
      </c>
      <c r="F381">
        <v>149</v>
      </c>
    </row>
    <row r="382" spans="1:6" x14ac:dyDescent="0.2">
      <c r="A382">
        <v>380</v>
      </c>
      <c r="B382" t="str">
        <f t="array" ref="B382">INDEX(KickstarterData!$F:$F, MATCH(1, (A382 = KickstarterData!$A:$A) * (C382 = BackersCount), 0))</f>
        <v>successful</v>
      </c>
      <c r="C382">
        <v>49</v>
      </c>
      <c r="F382">
        <v>49</v>
      </c>
    </row>
    <row r="383" spans="1:6" x14ac:dyDescent="0.2">
      <c r="A383">
        <v>381</v>
      </c>
      <c r="B383" t="str">
        <f t="array" ref="B383">INDEX(KickstarterData!$F:$F, MATCH(1, (A383 = KickstarterData!$A:$A) * (C383 = BackersCount), 0))</f>
        <v>successful</v>
      </c>
      <c r="C383">
        <v>251</v>
      </c>
      <c r="F383">
        <v>251</v>
      </c>
    </row>
    <row r="384" spans="1:6" x14ac:dyDescent="0.2">
      <c r="A384">
        <v>382</v>
      </c>
      <c r="B384" t="str">
        <f t="array" ref="B384">INDEX(KickstarterData!$F:$F, MATCH(1, (A384 = KickstarterData!$A:$A) * (C384 = BackersCount), 0))</f>
        <v>successful</v>
      </c>
      <c r="C384">
        <v>22</v>
      </c>
      <c r="F384">
        <v>22</v>
      </c>
    </row>
    <row r="385" spans="1:6" x14ac:dyDescent="0.2">
      <c r="A385">
        <v>383</v>
      </c>
      <c r="B385" t="str">
        <f t="array" ref="B385">INDEX(KickstarterData!$F:$F, MATCH(1, (A385 = KickstarterData!$A:$A) * (C385 = BackersCount), 0))</f>
        <v>successful</v>
      </c>
      <c r="C385">
        <v>48</v>
      </c>
      <c r="F385">
        <v>48</v>
      </c>
    </row>
    <row r="386" spans="1:6" x14ac:dyDescent="0.2">
      <c r="A386">
        <v>384</v>
      </c>
      <c r="B386" t="str">
        <f t="array" ref="B386">INDEX(KickstarterData!$F:$F, MATCH(1, (A386 = KickstarterData!$A:$A) * (C386 = BackersCount), 0))</f>
        <v>successful</v>
      </c>
      <c r="C386">
        <v>383</v>
      </c>
      <c r="F386">
        <v>383</v>
      </c>
    </row>
    <row r="387" spans="1:6" x14ac:dyDescent="0.2">
      <c r="A387">
        <v>385</v>
      </c>
      <c r="B387" t="str">
        <f t="array" ref="B387">INDEX(KickstarterData!$F:$F, MATCH(1, (A387 = KickstarterData!$A:$A) * (C387 = BackersCount), 0))</f>
        <v>successful</v>
      </c>
      <c r="C387">
        <v>237</v>
      </c>
      <c r="F387">
        <v>237</v>
      </c>
    </row>
    <row r="388" spans="1:6" x14ac:dyDescent="0.2">
      <c r="A388">
        <v>386</v>
      </c>
      <c r="B388" t="str">
        <f t="array" ref="B388">INDEX(KickstarterData!$F:$F, MATCH(1, (A388 = KickstarterData!$A:$A) * (C388 = BackersCount), 0))</f>
        <v>successful</v>
      </c>
      <c r="C388">
        <v>13</v>
      </c>
      <c r="F388">
        <v>13</v>
      </c>
    </row>
    <row r="389" spans="1:6" x14ac:dyDescent="0.2">
      <c r="A389">
        <v>387</v>
      </c>
      <c r="B389" t="str">
        <f t="array" ref="B389">INDEX(KickstarterData!$F:$F, MATCH(1, (A389 = KickstarterData!$A:$A) * (C389 = BackersCount), 0))</f>
        <v>successful</v>
      </c>
      <c r="C389">
        <v>562</v>
      </c>
      <c r="F389">
        <v>562</v>
      </c>
    </row>
    <row r="390" spans="1:6" x14ac:dyDescent="0.2">
      <c r="A390">
        <v>388</v>
      </c>
      <c r="B390" t="str">
        <f t="array" ref="B390">INDEX(KickstarterData!$F:$F, MATCH(1, (A390 = KickstarterData!$A:$A) * (C390 = BackersCount), 0))</f>
        <v>successful</v>
      </c>
      <c r="C390">
        <v>71</v>
      </c>
      <c r="F390">
        <v>71</v>
      </c>
    </row>
    <row r="391" spans="1:6" x14ac:dyDescent="0.2">
      <c r="A391">
        <v>389</v>
      </c>
      <c r="B391" t="str">
        <f t="array" ref="B391">INDEX(KickstarterData!$F:$F, MATCH(1, (A391 = KickstarterData!$A:$A) * (C391 = BackersCount), 0))</f>
        <v>successful</v>
      </c>
      <c r="C391">
        <v>1510</v>
      </c>
      <c r="F391">
        <v>1510</v>
      </c>
    </row>
    <row r="392" spans="1:6" x14ac:dyDescent="0.2">
      <c r="A392">
        <v>390</v>
      </c>
      <c r="B392" t="str">
        <f t="array" ref="B392">INDEX(KickstarterData!$F:$F, MATCH(1, (A392 = KickstarterData!$A:$A) * (C392 = BackersCount), 0))</f>
        <v>successful</v>
      </c>
      <c r="C392">
        <v>14</v>
      </c>
      <c r="F392">
        <v>14</v>
      </c>
    </row>
    <row r="393" spans="1:6" x14ac:dyDescent="0.2">
      <c r="A393">
        <v>391</v>
      </c>
      <c r="B393" t="str">
        <f t="array" ref="B393">INDEX(KickstarterData!$F:$F, MATCH(1, (A393 = KickstarterData!$A:$A) * (C393 = BackersCount), 0))</f>
        <v>successful</v>
      </c>
      <c r="C393">
        <v>193</v>
      </c>
      <c r="F393">
        <v>193</v>
      </c>
    </row>
    <row r="394" spans="1:6" x14ac:dyDescent="0.2">
      <c r="A394">
        <v>392</v>
      </c>
      <c r="B394" t="str">
        <f t="array" ref="B394">INDEX(KickstarterData!$F:$F, MATCH(1, (A394 = KickstarterData!$A:$A) * (C394 = BackersCount), 0))</f>
        <v>successful</v>
      </c>
      <c r="C394">
        <v>206</v>
      </c>
      <c r="F394">
        <v>206</v>
      </c>
    </row>
    <row r="395" spans="1:6" x14ac:dyDescent="0.2">
      <c r="A395">
        <v>393</v>
      </c>
      <c r="B395" t="str">
        <f t="array" ref="B395">INDEX(KickstarterData!$F:$F, MATCH(1, (A395 = KickstarterData!$A:$A) * (C395 = BackersCount), 0))</f>
        <v>successful</v>
      </c>
      <c r="C395">
        <v>351</v>
      </c>
      <c r="F395">
        <v>351</v>
      </c>
    </row>
    <row r="396" spans="1:6" x14ac:dyDescent="0.2">
      <c r="A396">
        <v>394</v>
      </c>
      <c r="B396" t="str">
        <f t="array" ref="B396">INDEX(KickstarterData!$F:$F, MATCH(1, (A396 = KickstarterData!$A:$A) * (C396 = BackersCount), 0))</f>
        <v>successful</v>
      </c>
      <c r="C396">
        <v>50</v>
      </c>
      <c r="F396">
        <v>50</v>
      </c>
    </row>
    <row r="397" spans="1:6" x14ac:dyDescent="0.2">
      <c r="A397">
        <v>395</v>
      </c>
      <c r="B397" t="str">
        <f t="array" ref="B397">INDEX(KickstarterData!$F:$F, MATCH(1, (A397 = KickstarterData!$A:$A) * (C397 = BackersCount), 0))</f>
        <v>successful</v>
      </c>
      <c r="C397">
        <v>184</v>
      </c>
      <c r="F397">
        <v>184</v>
      </c>
    </row>
    <row r="398" spans="1:6" x14ac:dyDescent="0.2">
      <c r="A398">
        <v>396</v>
      </c>
      <c r="B398" t="str">
        <f t="array" ref="B398">INDEX(KickstarterData!$F:$F, MATCH(1, (A398 = KickstarterData!$A:$A) * (C398 = BackersCount), 0))</f>
        <v>successful</v>
      </c>
      <c r="C398">
        <v>196</v>
      </c>
      <c r="F398">
        <v>196</v>
      </c>
    </row>
    <row r="399" spans="1:6" x14ac:dyDescent="0.2">
      <c r="A399">
        <v>397</v>
      </c>
      <c r="B399" t="str">
        <f t="array" ref="B399">INDEX(KickstarterData!$F:$F, MATCH(1, (A399 = KickstarterData!$A:$A) * (C399 = BackersCount), 0))</f>
        <v>successful</v>
      </c>
      <c r="C399">
        <v>229</v>
      </c>
      <c r="F399">
        <v>229</v>
      </c>
    </row>
    <row r="400" spans="1:6" x14ac:dyDescent="0.2">
      <c r="A400">
        <v>398</v>
      </c>
      <c r="B400" t="str">
        <f t="array" ref="B400">INDEX(KickstarterData!$F:$F, MATCH(1, (A400 = KickstarterData!$A:$A) * (C400 = BackersCount), 0))</f>
        <v>successful</v>
      </c>
      <c r="C400">
        <v>67</v>
      </c>
      <c r="F400">
        <v>67</v>
      </c>
    </row>
    <row r="401" spans="1:6" x14ac:dyDescent="0.2">
      <c r="A401">
        <v>399</v>
      </c>
      <c r="B401" t="str">
        <f t="array" ref="B401">INDEX(KickstarterData!$F:$F, MATCH(1, (A401 = KickstarterData!$A:$A) * (C401 = BackersCount), 0))</f>
        <v>successful</v>
      </c>
      <c r="C401">
        <v>95</v>
      </c>
      <c r="F401">
        <v>95</v>
      </c>
    </row>
    <row r="402" spans="1:6" x14ac:dyDescent="0.2">
      <c r="A402">
        <v>400</v>
      </c>
      <c r="B402" t="str">
        <f t="array" ref="B402">INDEX(KickstarterData!$F:$F, MATCH(1, (A402 = KickstarterData!$A:$A) * (C402 = BackersCount), 0))</f>
        <v>successful</v>
      </c>
      <c r="C402">
        <v>62</v>
      </c>
      <c r="F402">
        <v>62</v>
      </c>
    </row>
    <row r="403" spans="1:6" x14ac:dyDescent="0.2">
      <c r="A403">
        <v>401</v>
      </c>
      <c r="B403" t="str">
        <f t="array" ref="B403">INDEX(KickstarterData!$F:$F, MATCH(1, (A403 = KickstarterData!$A:$A) * (C403 = BackersCount), 0))</f>
        <v>successful</v>
      </c>
      <c r="C403">
        <v>73</v>
      </c>
      <c r="F403">
        <v>73</v>
      </c>
    </row>
    <row r="404" spans="1:6" x14ac:dyDescent="0.2">
      <c r="A404">
        <v>402</v>
      </c>
      <c r="B404" t="str">
        <f t="array" ref="B404">INDEX(KickstarterData!$F:$F, MATCH(1, (A404 = KickstarterData!$A:$A) * (C404 = BackersCount), 0))</f>
        <v>successful</v>
      </c>
      <c r="C404">
        <v>43</v>
      </c>
      <c r="F404">
        <v>43</v>
      </c>
    </row>
    <row r="405" spans="1:6" x14ac:dyDescent="0.2">
      <c r="A405">
        <v>403</v>
      </c>
      <c r="B405" t="str">
        <f t="array" ref="B405">INDEX(KickstarterData!$F:$F, MATCH(1, (A405 = KickstarterData!$A:$A) * (C405 = BackersCount), 0))</f>
        <v>successful</v>
      </c>
      <c r="C405">
        <v>70</v>
      </c>
      <c r="F405">
        <v>70</v>
      </c>
    </row>
    <row r="406" spans="1:6" x14ac:dyDescent="0.2">
      <c r="A406">
        <v>404</v>
      </c>
      <c r="B406" t="str">
        <f t="array" ref="B406">INDEX(KickstarterData!$F:$F, MATCH(1, (A406 = KickstarterData!$A:$A) * (C406 = BackersCount), 0))</f>
        <v>successful</v>
      </c>
      <c r="C406">
        <v>271</v>
      </c>
      <c r="F406">
        <v>271</v>
      </c>
    </row>
    <row r="407" spans="1:6" x14ac:dyDescent="0.2">
      <c r="A407">
        <v>405</v>
      </c>
      <c r="B407" t="str">
        <f t="array" ref="B407">INDEX(KickstarterData!$F:$F, MATCH(1, (A407 = KickstarterData!$A:$A) * (C407 = BackersCount), 0))</f>
        <v>successful</v>
      </c>
      <c r="C407">
        <v>55</v>
      </c>
      <c r="F407">
        <v>55</v>
      </c>
    </row>
    <row r="408" spans="1:6" x14ac:dyDescent="0.2">
      <c r="A408">
        <v>406</v>
      </c>
      <c r="B408" t="str">
        <f t="array" ref="B408">INDEX(KickstarterData!$F:$F, MATCH(1, (A408 = KickstarterData!$A:$A) * (C408 = BackersCount), 0))</f>
        <v>successful</v>
      </c>
      <c r="C408">
        <v>35</v>
      </c>
      <c r="F408">
        <v>35</v>
      </c>
    </row>
    <row r="409" spans="1:6" x14ac:dyDescent="0.2">
      <c r="A409">
        <v>407</v>
      </c>
      <c r="B409" t="str">
        <f t="array" ref="B409">INDEX(KickstarterData!$F:$F, MATCH(1, (A409 = KickstarterData!$A:$A) * (C409 = BackersCount), 0))</f>
        <v>successful</v>
      </c>
      <c r="C409">
        <v>22</v>
      </c>
      <c r="F409">
        <v>22</v>
      </c>
    </row>
    <row r="410" spans="1:6" x14ac:dyDescent="0.2">
      <c r="A410">
        <v>408</v>
      </c>
      <c r="B410" t="str">
        <f t="array" ref="B410">INDEX(KickstarterData!$F:$F, MATCH(1, (A410 = KickstarterData!$A:$A) * (C410 = BackersCount), 0))</f>
        <v>successful</v>
      </c>
      <c r="C410">
        <v>38</v>
      </c>
      <c r="F410">
        <v>38</v>
      </c>
    </row>
    <row r="411" spans="1:6" x14ac:dyDescent="0.2">
      <c r="A411">
        <v>409</v>
      </c>
      <c r="B411" t="str">
        <f t="array" ref="B411">INDEX(KickstarterData!$F:$F, MATCH(1, (A411 = KickstarterData!$A:$A) * (C411 = BackersCount), 0))</f>
        <v>successful</v>
      </c>
      <c r="C411">
        <v>15</v>
      </c>
      <c r="F411">
        <v>15</v>
      </c>
    </row>
    <row r="412" spans="1:6" x14ac:dyDescent="0.2">
      <c r="A412">
        <v>410</v>
      </c>
      <c r="B412" t="str">
        <f t="array" ref="B412">INDEX(KickstarterData!$F:$F, MATCH(1, (A412 = KickstarterData!$A:$A) * (C412 = BackersCount), 0))</f>
        <v>successful</v>
      </c>
      <c r="C412">
        <v>7</v>
      </c>
      <c r="F412">
        <v>7</v>
      </c>
    </row>
    <row r="413" spans="1:6" x14ac:dyDescent="0.2">
      <c r="A413">
        <v>411</v>
      </c>
      <c r="B413" t="str">
        <f t="array" ref="B413">INDEX(KickstarterData!$F:$F, MATCH(1, (A413 = KickstarterData!$A:$A) * (C413 = BackersCount), 0))</f>
        <v>successful</v>
      </c>
      <c r="C413">
        <v>241</v>
      </c>
      <c r="F413">
        <v>241</v>
      </c>
    </row>
    <row r="414" spans="1:6" x14ac:dyDescent="0.2">
      <c r="A414">
        <v>412</v>
      </c>
      <c r="B414" t="str">
        <f t="array" ref="B414">INDEX(KickstarterData!$F:$F, MATCH(1, (A414 = KickstarterData!$A:$A) * (C414 = BackersCount), 0))</f>
        <v>successful</v>
      </c>
      <c r="C414">
        <v>55</v>
      </c>
      <c r="F414">
        <v>55</v>
      </c>
    </row>
    <row r="415" spans="1:6" x14ac:dyDescent="0.2">
      <c r="A415">
        <v>413</v>
      </c>
      <c r="B415" t="str">
        <f t="array" ref="B415">INDEX(KickstarterData!$F:$F, MATCH(1, (A415 = KickstarterData!$A:$A) * (C415 = BackersCount), 0))</f>
        <v>successful</v>
      </c>
      <c r="C415">
        <v>171</v>
      </c>
      <c r="F415">
        <v>171</v>
      </c>
    </row>
    <row r="416" spans="1:6" x14ac:dyDescent="0.2">
      <c r="A416">
        <v>414</v>
      </c>
      <c r="B416" t="str">
        <f t="array" ref="B416">INDEX(KickstarterData!$F:$F, MATCH(1, (A416 = KickstarterData!$A:$A) * (C416 = BackersCount), 0))</f>
        <v>successful</v>
      </c>
      <c r="C416">
        <v>208</v>
      </c>
      <c r="F416">
        <v>208</v>
      </c>
    </row>
    <row r="417" spans="1:6" x14ac:dyDescent="0.2">
      <c r="A417">
        <v>415</v>
      </c>
      <c r="B417" t="str">
        <f t="array" ref="B417">INDEX(KickstarterData!$F:$F, MATCH(1, (A417 = KickstarterData!$A:$A) * (C417 = BackersCount), 0))</f>
        <v>successful</v>
      </c>
      <c r="C417">
        <v>21</v>
      </c>
      <c r="F417">
        <v>21</v>
      </c>
    </row>
    <row r="418" spans="1:6" x14ac:dyDescent="0.2">
      <c r="A418">
        <v>416</v>
      </c>
      <c r="B418" t="str">
        <f t="array" ref="B418">INDEX(KickstarterData!$F:$F, MATCH(1, (A418 = KickstarterData!$A:$A) * (C418 = BackersCount), 0))</f>
        <v>successful</v>
      </c>
      <c r="C418">
        <v>25</v>
      </c>
      <c r="F418">
        <v>25</v>
      </c>
    </row>
    <row r="419" spans="1:6" x14ac:dyDescent="0.2">
      <c r="A419">
        <v>417</v>
      </c>
      <c r="B419" t="str">
        <f t="array" ref="B419">INDEX(KickstarterData!$F:$F, MATCH(1, (A419 = KickstarterData!$A:$A) * (C419 = BackersCount), 0))</f>
        <v>successful</v>
      </c>
      <c r="C419">
        <v>52</v>
      </c>
      <c r="F419">
        <v>52</v>
      </c>
    </row>
    <row r="420" spans="1:6" x14ac:dyDescent="0.2">
      <c r="A420">
        <v>418</v>
      </c>
      <c r="B420" t="str">
        <f t="array" ref="B420">INDEX(KickstarterData!$F:$F, MATCH(1, (A420 = KickstarterData!$A:$A) * (C420 = BackersCount), 0))</f>
        <v>successful</v>
      </c>
      <c r="C420">
        <v>104</v>
      </c>
      <c r="F420">
        <v>104</v>
      </c>
    </row>
    <row r="421" spans="1:6" x14ac:dyDescent="0.2">
      <c r="A421">
        <v>419</v>
      </c>
      <c r="B421" t="str">
        <f t="array" ref="B421">INDEX(KickstarterData!$F:$F, MATCH(1, (A421 = KickstarterData!$A:$A) * (C421 = BackersCount), 0))</f>
        <v>successful</v>
      </c>
      <c r="C421">
        <v>73</v>
      </c>
      <c r="F421">
        <v>73</v>
      </c>
    </row>
    <row r="422" spans="1:6" x14ac:dyDescent="0.2">
      <c r="A422">
        <v>420</v>
      </c>
      <c r="B422" t="str">
        <f t="array" ref="B422">INDEX(KickstarterData!$F:$F, MATCH(1, (A422 = KickstarterData!$A:$A) * (C422 = BackersCount), 0))</f>
        <v>failed</v>
      </c>
      <c r="C422">
        <v>3</v>
      </c>
      <c r="F422">
        <v>3</v>
      </c>
    </row>
    <row r="423" spans="1:6" x14ac:dyDescent="0.2">
      <c r="A423">
        <v>421</v>
      </c>
      <c r="B423" t="str">
        <f t="array" ref="B423">INDEX(KickstarterData!$F:$F, MATCH(1, (A423 = KickstarterData!$A:$A) * (C423 = BackersCount), 0))</f>
        <v>failed</v>
      </c>
      <c r="C423">
        <v>6</v>
      </c>
      <c r="F423">
        <v>6</v>
      </c>
    </row>
    <row r="424" spans="1:6" x14ac:dyDescent="0.2">
      <c r="A424">
        <v>422</v>
      </c>
      <c r="B424" t="str">
        <f t="array" ref="B424">INDEX(KickstarterData!$F:$F, MATCH(1, (A424 = KickstarterData!$A:$A) * (C424 = BackersCount), 0))</f>
        <v>failed</v>
      </c>
      <c r="C424">
        <v>12</v>
      </c>
      <c r="F424">
        <v>12</v>
      </c>
    </row>
    <row r="425" spans="1:6" x14ac:dyDescent="0.2">
      <c r="A425">
        <v>423</v>
      </c>
      <c r="B425" t="str">
        <f t="array" ref="B425">INDEX(KickstarterData!$F:$F, MATCH(1, (A425 = KickstarterData!$A:$A) * (C425 = BackersCount), 0))</f>
        <v>failed</v>
      </c>
      <c r="C425">
        <v>13</v>
      </c>
      <c r="F425">
        <v>13</v>
      </c>
    </row>
    <row r="426" spans="1:6" x14ac:dyDescent="0.2">
      <c r="A426">
        <v>424</v>
      </c>
      <c r="B426" t="str">
        <f t="array" ref="B426">INDEX(KickstarterData!$F:$F, MATCH(1, (A426 = KickstarterData!$A:$A) * (C426 = BackersCount), 0))</f>
        <v>failed</v>
      </c>
      <c r="C426">
        <v>5</v>
      </c>
      <c r="F426">
        <v>5</v>
      </c>
    </row>
    <row r="427" spans="1:6" x14ac:dyDescent="0.2">
      <c r="A427">
        <v>425</v>
      </c>
      <c r="B427" t="str">
        <f t="array" ref="B427">INDEX(KickstarterData!$F:$F, MATCH(1, (A427 = KickstarterData!$A:$A) * (C427 = BackersCount), 0))</f>
        <v>failed</v>
      </c>
      <c r="C427">
        <v>2</v>
      </c>
      <c r="F427">
        <v>2</v>
      </c>
    </row>
    <row r="428" spans="1:6" x14ac:dyDescent="0.2">
      <c r="A428">
        <v>426</v>
      </c>
      <c r="B428" t="str">
        <f t="array" ref="B428">INDEX(KickstarterData!$F:$F, MATCH(1, (A428 = KickstarterData!$A:$A) * (C428 = BackersCount), 0))</f>
        <v>failed</v>
      </c>
      <c r="C428">
        <v>8</v>
      </c>
      <c r="F428">
        <v>8</v>
      </c>
    </row>
    <row r="429" spans="1:6" x14ac:dyDescent="0.2">
      <c r="A429">
        <v>427</v>
      </c>
      <c r="B429" t="str">
        <f t="array" ref="B429">INDEX(KickstarterData!$F:$F, MATCH(1, (A429 = KickstarterData!$A:$A) * (C429 = BackersCount), 0))</f>
        <v>failed</v>
      </c>
      <c r="C429">
        <v>0</v>
      </c>
      <c r="F429">
        <v>0</v>
      </c>
    </row>
    <row r="430" spans="1:6" x14ac:dyDescent="0.2">
      <c r="A430">
        <v>428</v>
      </c>
      <c r="B430" t="str">
        <f t="array" ref="B430">INDEX(KickstarterData!$F:$F, MATCH(1, (A430 = KickstarterData!$A:$A) * (C430 = BackersCount), 0))</f>
        <v>failed</v>
      </c>
      <c r="C430">
        <v>13</v>
      </c>
      <c r="F430">
        <v>13</v>
      </c>
    </row>
    <row r="431" spans="1:6" x14ac:dyDescent="0.2">
      <c r="A431">
        <v>429</v>
      </c>
      <c r="B431" t="str">
        <f t="array" ref="B431">INDEX(KickstarterData!$F:$F, MATCH(1, (A431 = KickstarterData!$A:$A) * (C431 = BackersCount), 0))</f>
        <v>failed</v>
      </c>
      <c r="C431">
        <v>0</v>
      </c>
      <c r="F431">
        <v>0</v>
      </c>
    </row>
    <row r="432" spans="1:6" x14ac:dyDescent="0.2">
      <c r="A432">
        <v>430</v>
      </c>
      <c r="B432" t="str">
        <f t="array" ref="B432">INDEX(KickstarterData!$F:$F, MATCH(1, (A432 = KickstarterData!$A:$A) * (C432 = BackersCount), 0))</f>
        <v>failed</v>
      </c>
      <c r="C432">
        <v>5</v>
      </c>
      <c r="F432">
        <v>5</v>
      </c>
    </row>
    <row r="433" spans="1:6" x14ac:dyDescent="0.2">
      <c r="A433">
        <v>431</v>
      </c>
      <c r="B433" t="str">
        <f t="array" ref="B433">INDEX(KickstarterData!$F:$F, MATCH(1, (A433 = KickstarterData!$A:$A) * (C433 = BackersCount), 0))</f>
        <v>failed</v>
      </c>
      <c r="C433">
        <v>8</v>
      </c>
      <c r="F433">
        <v>8</v>
      </c>
    </row>
    <row r="434" spans="1:6" x14ac:dyDescent="0.2">
      <c r="A434">
        <v>432</v>
      </c>
      <c r="B434" t="str">
        <f t="array" ref="B434">INDEX(KickstarterData!$F:$F, MATCH(1, (A434 = KickstarterData!$A:$A) * (C434 = BackersCount), 0))</f>
        <v>failed</v>
      </c>
      <c r="C434">
        <v>8</v>
      </c>
      <c r="F434">
        <v>8</v>
      </c>
    </row>
    <row r="435" spans="1:6" x14ac:dyDescent="0.2">
      <c r="A435">
        <v>433</v>
      </c>
      <c r="B435" t="str">
        <f t="array" ref="B435">INDEX(KickstarterData!$F:$F, MATCH(1, (A435 = KickstarterData!$A:$A) * (C435 = BackersCount), 0))</f>
        <v>failed</v>
      </c>
      <c r="C435">
        <v>0</v>
      </c>
      <c r="F435">
        <v>0</v>
      </c>
    </row>
    <row r="436" spans="1:6" x14ac:dyDescent="0.2">
      <c r="A436">
        <v>434</v>
      </c>
      <c r="B436" t="str">
        <f t="array" ref="B436">INDEX(KickstarterData!$F:$F, MATCH(1, (A436 = KickstarterData!$A:$A) * (C436 = BackersCount), 0))</f>
        <v>failed</v>
      </c>
      <c r="C436">
        <v>2</v>
      </c>
      <c r="F436">
        <v>2</v>
      </c>
    </row>
    <row r="437" spans="1:6" x14ac:dyDescent="0.2">
      <c r="A437">
        <v>435</v>
      </c>
      <c r="B437" t="str">
        <f t="array" ref="B437">INDEX(KickstarterData!$F:$F, MATCH(1, (A437 = KickstarterData!$A:$A) * (C437 = BackersCount), 0))</f>
        <v>failed</v>
      </c>
      <c r="C437">
        <v>3</v>
      </c>
      <c r="F437">
        <v>3</v>
      </c>
    </row>
    <row r="438" spans="1:6" x14ac:dyDescent="0.2">
      <c r="A438">
        <v>436</v>
      </c>
      <c r="B438" t="str">
        <f t="array" ref="B438">INDEX(KickstarterData!$F:$F, MATCH(1, (A438 = KickstarterData!$A:$A) * (C438 = BackersCount), 0))</f>
        <v>failed</v>
      </c>
      <c r="C438">
        <v>0</v>
      </c>
      <c r="F438">
        <v>0</v>
      </c>
    </row>
    <row r="439" spans="1:6" x14ac:dyDescent="0.2">
      <c r="A439">
        <v>437</v>
      </c>
      <c r="B439" t="str">
        <f t="array" ref="B439">INDEX(KickstarterData!$F:$F, MATCH(1, (A439 = KickstarterData!$A:$A) * (C439 = BackersCount), 0))</f>
        <v>failed</v>
      </c>
      <c r="C439">
        <v>0</v>
      </c>
      <c r="F439">
        <v>0</v>
      </c>
    </row>
    <row r="440" spans="1:6" x14ac:dyDescent="0.2">
      <c r="A440">
        <v>438</v>
      </c>
      <c r="B440" t="str">
        <f t="array" ref="B440">INDEX(KickstarterData!$F:$F, MATCH(1, (A440 = KickstarterData!$A:$A) * (C440 = BackersCount), 0))</f>
        <v>failed</v>
      </c>
      <c r="C440">
        <v>11</v>
      </c>
      <c r="F440">
        <v>11</v>
      </c>
    </row>
    <row r="441" spans="1:6" x14ac:dyDescent="0.2">
      <c r="A441">
        <v>439</v>
      </c>
      <c r="B441" t="str">
        <f t="array" ref="B441">INDEX(KickstarterData!$F:$F, MATCH(1, (A441 = KickstarterData!$A:$A) * (C441 = BackersCount), 0))</f>
        <v>failed</v>
      </c>
      <c r="C441">
        <v>0</v>
      </c>
      <c r="F441">
        <v>0</v>
      </c>
    </row>
    <row r="442" spans="1:6" x14ac:dyDescent="0.2">
      <c r="A442">
        <v>440</v>
      </c>
      <c r="B442" t="str">
        <f t="array" ref="B442">INDEX(KickstarterData!$F:$F, MATCH(1, (A442 = KickstarterData!$A:$A) * (C442 = BackersCount), 0))</f>
        <v>failed</v>
      </c>
      <c r="C442">
        <v>1</v>
      </c>
      <c r="F442">
        <v>1</v>
      </c>
    </row>
    <row r="443" spans="1:6" x14ac:dyDescent="0.2">
      <c r="A443">
        <v>441</v>
      </c>
      <c r="B443" t="str">
        <f t="array" ref="B443">INDEX(KickstarterData!$F:$F, MATCH(1, (A443 = KickstarterData!$A:$A) * (C443 = BackersCount), 0))</f>
        <v>failed</v>
      </c>
      <c r="C443">
        <v>0</v>
      </c>
      <c r="F443">
        <v>0</v>
      </c>
    </row>
    <row r="444" spans="1:6" x14ac:dyDescent="0.2">
      <c r="A444">
        <v>442</v>
      </c>
      <c r="B444" t="str">
        <f t="array" ref="B444">INDEX(KickstarterData!$F:$F, MATCH(1, (A444 = KickstarterData!$A:$A) * (C444 = BackersCount), 0))</f>
        <v>failed</v>
      </c>
      <c r="C444">
        <v>17</v>
      </c>
      <c r="F444">
        <v>17</v>
      </c>
    </row>
    <row r="445" spans="1:6" x14ac:dyDescent="0.2">
      <c r="A445">
        <v>443</v>
      </c>
      <c r="B445" t="str">
        <f t="array" ref="B445">INDEX(KickstarterData!$F:$F, MATCH(1, (A445 = KickstarterData!$A:$A) * (C445 = BackersCount), 0))</f>
        <v>failed</v>
      </c>
      <c r="C445">
        <v>2</v>
      </c>
      <c r="F445">
        <v>2</v>
      </c>
    </row>
    <row r="446" spans="1:6" x14ac:dyDescent="0.2">
      <c r="A446">
        <v>444</v>
      </c>
      <c r="B446" t="str">
        <f t="array" ref="B446">INDEX(KickstarterData!$F:$F, MATCH(1, (A446 = KickstarterData!$A:$A) * (C446 = BackersCount), 0))</f>
        <v>failed</v>
      </c>
      <c r="C446">
        <v>1</v>
      </c>
      <c r="F446">
        <v>1</v>
      </c>
    </row>
    <row r="447" spans="1:6" x14ac:dyDescent="0.2">
      <c r="A447">
        <v>445</v>
      </c>
      <c r="B447" t="str">
        <f t="array" ref="B447">INDEX(KickstarterData!$F:$F, MATCH(1, (A447 = KickstarterData!$A:$A) * (C447 = BackersCount), 0))</f>
        <v>failed</v>
      </c>
      <c r="C447">
        <v>2</v>
      </c>
      <c r="F447">
        <v>2</v>
      </c>
    </row>
    <row r="448" spans="1:6" x14ac:dyDescent="0.2">
      <c r="A448">
        <v>446</v>
      </c>
      <c r="B448" t="str">
        <f t="array" ref="B448">INDEX(KickstarterData!$F:$F, MATCH(1, (A448 = KickstarterData!$A:$A) * (C448 = BackersCount), 0))</f>
        <v>failed</v>
      </c>
      <c r="C448">
        <v>16</v>
      </c>
      <c r="F448">
        <v>16</v>
      </c>
    </row>
    <row r="449" spans="1:6" x14ac:dyDescent="0.2">
      <c r="A449">
        <v>447</v>
      </c>
      <c r="B449" t="str">
        <f t="array" ref="B449">INDEX(KickstarterData!$F:$F, MATCH(1, (A449 = KickstarterData!$A:$A) * (C449 = BackersCount), 0))</f>
        <v>failed</v>
      </c>
      <c r="C449">
        <v>1</v>
      </c>
      <c r="F449">
        <v>1</v>
      </c>
    </row>
    <row r="450" spans="1:6" x14ac:dyDescent="0.2">
      <c r="A450">
        <v>448</v>
      </c>
      <c r="B450" t="str">
        <f t="array" ref="B450">INDEX(KickstarterData!$F:$F, MATCH(1, (A450 = KickstarterData!$A:$A) * (C450 = BackersCount), 0))</f>
        <v>failed</v>
      </c>
      <c r="C450">
        <v>4</v>
      </c>
      <c r="F450">
        <v>4</v>
      </c>
    </row>
    <row r="451" spans="1:6" x14ac:dyDescent="0.2">
      <c r="A451">
        <v>449</v>
      </c>
      <c r="B451" t="str">
        <f t="array" ref="B451">INDEX(KickstarterData!$F:$F, MATCH(1, (A451 = KickstarterData!$A:$A) * (C451 = BackersCount), 0))</f>
        <v>failed</v>
      </c>
      <c r="C451">
        <v>5</v>
      </c>
      <c r="F451">
        <v>5</v>
      </c>
    </row>
    <row r="452" spans="1:6" x14ac:dyDescent="0.2">
      <c r="A452">
        <v>450</v>
      </c>
      <c r="B452" t="str">
        <f t="array" ref="B452">INDEX(KickstarterData!$F:$F, MATCH(1, (A452 = KickstarterData!$A:$A) * (C452 = BackersCount), 0))</f>
        <v>failed</v>
      </c>
      <c r="C452">
        <v>7</v>
      </c>
      <c r="F452">
        <v>7</v>
      </c>
    </row>
    <row r="453" spans="1:6" x14ac:dyDescent="0.2">
      <c r="A453">
        <v>451</v>
      </c>
      <c r="B453" t="str">
        <f t="array" ref="B453">INDEX(KickstarterData!$F:$F, MATCH(1, (A453 = KickstarterData!$A:$A) * (C453 = BackersCount), 0))</f>
        <v>failed</v>
      </c>
      <c r="C453">
        <v>0</v>
      </c>
      <c r="F453">
        <v>0</v>
      </c>
    </row>
    <row r="454" spans="1:6" x14ac:dyDescent="0.2">
      <c r="A454">
        <v>452</v>
      </c>
      <c r="B454" t="str">
        <f t="array" ref="B454">INDEX(KickstarterData!$F:$F, MATCH(1, (A454 = KickstarterData!$A:$A) * (C454 = BackersCount), 0))</f>
        <v>failed</v>
      </c>
      <c r="C454">
        <v>12</v>
      </c>
      <c r="F454">
        <v>12</v>
      </c>
    </row>
    <row r="455" spans="1:6" x14ac:dyDescent="0.2">
      <c r="A455">
        <v>453</v>
      </c>
      <c r="B455" t="str">
        <f t="array" ref="B455">INDEX(KickstarterData!$F:$F, MATCH(1, (A455 = KickstarterData!$A:$A) * (C455 = BackersCount), 0))</f>
        <v>failed</v>
      </c>
      <c r="C455">
        <v>2</v>
      </c>
      <c r="F455">
        <v>2</v>
      </c>
    </row>
    <row r="456" spans="1:6" x14ac:dyDescent="0.2">
      <c r="A456">
        <v>454</v>
      </c>
      <c r="B456" t="str">
        <f t="array" ref="B456">INDEX(KickstarterData!$F:$F, MATCH(1, (A456 = KickstarterData!$A:$A) * (C456 = BackersCount), 0))</f>
        <v>failed</v>
      </c>
      <c r="C456">
        <v>5</v>
      </c>
      <c r="F456">
        <v>5</v>
      </c>
    </row>
    <row r="457" spans="1:6" x14ac:dyDescent="0.2">
      <c r="A457">
        <v>455</v>
      </c>
      <c r="B457" t="str">
        <f t="array" ref="B457">INDEX(KickstarterData!$F:$F, MATCH(1, (A457 = KickstarterData!$A:$A) * (C457 = BackersCount), 0))</f>
        <v>failed</v>
      </c>
      <c r="C457">
        <v>2</v>
      </c>
      <c r="F457">
        <v>2</v>
      </c>
    </row>
    <row r="458" spans="1:6" x14ac:dyDescent="0.2">
      <c r="A458">
        <v>456</v>
      </c>
      <c r="B458" t="str">
        <f t="array" ref="B458">INDEX(KickstarterData!$F:$F, MATCH(1, (A458 = KickstarterData!$A:$A) * (C458 = BackersCount), 0))</f>
        <v>failed</v>
      </c>
      <c r="C458">
        <v>3</v>
      </c>
      <c r="F458">
        <v>3</v>
      </c>
    </row>
    <row r="459" spans="1:6" x14ac:dyDescent="0.2">
      <c r="A459">
        <v>457</v>
      </c>
      <c r="B459" t="str">
        <f t="array" ref="B459">INDEX(KickstarterData!$F:$F, MATCH(1, (A459 = KickstarterData!$A:$A) * (C459 = BackersCount), 0))</f>
        <v>failed</v>
      </c>
      <c r="C459">
        <v>0</v>
      </c>
      <c r="F459">
        <v>0</v>
      </c>
    </row>
    <row r="460" spans="1:6" x14ac:dyDescent="0.2">
      <c r="A460">
        <v>458</v>
      </c>
      <c r="B460" t="str">
        <f t="array" ref="B460">INDEX(KickstarterData!$F:$F, MATCH(1, (A460 = KickstarterData!$A:$A) * (C460 = BackersCount), 0))</f>
        <v>failed</v>
      </c>
      <c r="C460">
        <v>49</v>
      </c>
      <c r="F460">
        <v>49</v>
      </c>
    </row>
    <row r="461" spans="1:6" x14ac:dyDescent="0.2">
      <c r="A461">
        <v>459</v>
      </c>
      <c r="B461" t="str">
        <f t="array" ref="B461">INDEX(KickstarterData!$F:$F, MATCH(1, (A461 = KickstarterData!$A:$A) * (C461 = BackersCount), 0))</f>
        <v>failed</v>
      </c>
      <c r="C461">
        <v>1</v>
      </c>
      <c r="F461">
        <v>1</v>
      </c>
    </row>
    <row r="462" spans="1:6" x14ac:dyDescent="0.2">
      <c r="A462">
        <v>460</v>
      </c>
      <c r="B462" t="str">
        <f t="array" ref="B462">INDEX(KickstarterData!$F:$F, MATCH(1, (A462 = KickstarterData!$A:$A) * (C462 = BackersCount), 0))</f>
        <v>failed</v>
      </c>
      <c r="C462">
        <v>2</v>
      </c>
      <c r="F462">
        <v>2</v>
      </c>
    </row>
    <row r="463" spans="1:6" x14ac:dyDescent="0.2">
      <c r="A463">
        <v>461</v>
      </c>
      <c r="B463" t="str">
        <f t="array" ref="B463">INDEX(KickstarterData!$F:$F, MATCH(1, (A463 = KickstarterData!$A:$A) * (C463 = BackersCount), 0))</f>
        <v>failed</v>
      </c>
      <c r="C463">
        <v>0</v>
      </c>
      <c r="F463">
        <v>0</v>
      </c>
    </row>
    <row r="464" spans="1:6" x14ac:dyDescent="0.2">
      <c r="A464">
        <v>462</v>
      </c>
      <c r="B464" t="str">
        <f t="array" ref="B464">INDEX(KickstarterData!$F:$F, MATCH(1, (A464 = KickstarterData!$A:$A) * (C464 = BackersCount), 0))</f>
        <v>failed</v>
      </c>
      <c r="C464">
        <v>0</v>
      </c>
      <c r="F464">
        <v>0</v>
      </c>
    </row>
    <row r="465" spans="1:6" x14ac:dyDescent="0.2">
      <c r="A465">
        <v>463</v>
      </c>
      <c r="B465" t="str">
        <f t="array" ref="B465">INDEX(KickstarterData!$F:$F, MATCH(1, (A465 = KickstarterData!$A:$A) * (C465 = BackersCount), 0))</f>
        <v>failed</v>
      </c>
      <c r="C465">
        <v>11</v>
      </c>
      <c r="F465">
        <v>11</v>
      </c>
    </row>
    <row r="466" spans="1:6" x14ac:dyDescent="0.2">
      <c r="A466">
        <v>464</v>
      </c>
      <c r="B466" t="str">
        <f t="array" ref="B466">INDEX(KickstarterData!$F:$F, MATCH(1, (A466 = KickstarterData!$A:$A) * (C466 = BackersCount), 0))</f>
        <v>failed</v>
      </c>
      <c r="C466">
        <v>1</v>
      </c>
      <c r="F466">
        <v>1</v>
      </c>
    </row>
    <row r="467" spans="1:6" x14ac:dyDescent="0.2">
      <c r="A467">
        <v>465</v>
      </c>
      <c r="B467" t="str">
        <f t="array" ref="B467">INDEX(KickstarterData!$F:$F, MATCH(1, (A467 = KickstarterData!$A:$A) * (C467 = BackersCount), 0))</f>
        <v>failed</v>
      </c>
      <c r="C467">
        <v>8</v>
      </c>
      <c r="F467">
        <v>8</v>
      </c>
    </row>
    <row r="468" spans="1:6" x14ac:dyDescent="0.2">
      <c r="A468">
        <v>466</v>
      </c>
      <c r="B468" t="str">
        <f t="array" ref="B468">INDEX(KickstarterData!$F:$F, MATCH(1, (A468 = KickstarterData!$A:$A) * (C468 = BackersCount), 0))</f>
        <v>failed</v>
      </c>
      <c r="C468">
        <v>5</v>
      </c>
      <c r="F468">
        <v>5</v>
      </c>
    </row>
    <row r="469" spans="1:6" x14ac:dyDescent="0.2">
      <c r="A469">
        <v>467</v>
      </c>
      <c r="B469" t="str">
        <f t="array" ref="B469">INDEX(KickstarterData!$F:$F, MATCH(1, (A469 = KickstarterData!$A:$A) * (C469 = BackersCount), 0))</f>
        <v>failed</v>
      </c>
      <c r="C469">
        <v>39</v>
      </c>
      <c r="F469">
        <v>39</v>
      </c>
    </row>
    <row r="470" spans="1:6" x14ac:dyDescent="0.2">
      <c r="A470">
        <v>468</v>
      </c>
      <c r="B470" t="str">
        <f t="array" ref="B470">INDEX(KickstarterData!$F:$F, MATCH(1, (A470 = KickstarterData!$A:$A) * (C470 = BackersCount), 0))</f>
        <v>failed</v>
      </c>
      <c r="C470">
        <v>0</v>
      </c>
      <c r="F470">
        <v>0</v>
      </c>
    </row>
    <row r="471" spans="1:6" x14ac:dyDescent="0.2">
      <c r="A471">
        <v>469</v>
      </c>
      <c r="B471" t="str">
        <f t="array" ref="B471">INDEX(KickstarterData!$F:$F, MATCH(1, (A471 = KickstarterData!$A:$A) * (C471 = BackersCount), 0))</f>
        <v>failed</v>
      </c>
      <c r="C471">
        <v>0</v>
      </c>
      <c r="F471">
        <v>0</v>
      </c>
    </row>
    <row r="472" spans="1:6" x14ac:dyDescent="0.2">
      <c r="A472">
        <v>470</v>
      </c>
      <c r="B472" t="str">
        <f t="array" ref="B472">INDEX(KickstarterData!$F:$F, MATCH(1, (A472 = KickstarterData!$A:$A) * (C472 = BackersCount), 0))</f>
        <v>failed</v>
      </c>
      <c r="C472">
        <v>2</v>
      </c>
      <c r="F472">
        <v>2</v>
      </c>
    </row>
    <row r="473" spans="1:6" x14ac:dyDescent="0.2">
      <c r="A473">
        <v>471</v>
      </c>
      <c r="B473" t="str">
        <f t="array" ref="B473">INDEX(KickstarterData!$F:$F, MATCH(1, (A473 = KickstarterData!$A:$A) * (C473 = BackersCount), 0))</f>
        <v>failed</v>
      </c>
      <c r="C473">
        <v>170</v>
      </c>
      <c r="F473">
        <v>170</v>
      </c>
    </row>
    <row r="474" spans="1:6" x14ac:dyDescent="0.2">
      <c r="A474">
        <v>472</v>
      </c>
      <c r="B474" t="str">
        <f t="array" ref="B474">INDEX(KickstarterData!$F:$F, MATCH(1, (A474 = KickstarterData!$A:$A) * (C474 = BackersCount), 0))</f>
        <v>failed</v>
      </c>
      <c r="C474">
        <v>5</v>
      </c>
      <c r="F474">
        <v>5</v>
      </c>
    </row>
    <row r="475" spans="1:6" x14ac:dyDescent="0.2">
      <c r="A475">
        <v>473</v>
      </c>
      <c r="B475" t="str">
        <f t="array" ref="B475">INDEX(KickstarterData!$F:$F, MATCH(1, (A475 = KickstarterData!$A:$A) * (C475 = BackersCount), 0))</f>
        <v>failed</v>
      </c>
      <c r="C475">
        <v>14</v>
      </c>
      <c r="F475">
        <v>14</v>
      </c>
    </row>
    <row r="476" spans="1:6" x14ac:dyDescent="0.2">
      <c r="A476">
        <v>474</v>
      </c>
      <c r="B476" t="str">
        <f t="array" ref="B476">INDEX(KickstarterData!$F:$F, MATCH(1, (A476 = KickstarterData!$A:$A) * (C476 = BackersCount), 0))</f>
        <v>failed</v>
      </c>
      <c r="C476">
        <v>1</v>
      </c>
      <c r="F476">
        <v>1</v>
      </c>
    </row>
    <row r="477" spans="1:6" x14ac:dyDescent="0.2">
      <c r="A477">
        <v>475</v>
      </c>
      <c r="B477" t="str">
        <f t="array" ref="B477">INDEX(KickstarterData!$F:$F, MATCH(1, (A477 = KickstarterData!$A:$A) * (C477 = BackersCount), 0))</f>
        <v>failed</v>
      </c>
      <c r="C477">
        <v>0</v>
      </c>
      <c r="F477">
        <v>0</v>
      </c>
    </row>
    <row r="478" spans="1:6" x14ac:dyDescent="0.2">
      <c r="A478">
        <v>476</v>
      </c>
      <c r="B478" t="str">
        <f t="array" ref="B478">INDEX(KickstarterData!$F:$F, MATCH(1, (A478 = KickstarterData!$A:$A) * (C478 = BackersCount), 0))</f>
        <v>failed</v>
      </c>
      <c r="C478">
        <v>124</v>
      </c>
      <c r="F478">
        <v>124</v>
      </c>
    </row>
    <row r="479" spans="1:6" x14ac:dyDescent="0.2">
      <c r="A479">
        <v>477</v>
      </c>
      <c r="B479" t="str">
        <f t="array" ref="B479">INDEX(KickstarterData!$F:$F, MATCH(1, (A479 = KickstarterData!$A:$A) * (C479 = BackersCount), 0))</f>
        <v>failed</v>
      </c>
      <c r="C479">
        <v>0</v>
      </c>
      <c r="F479">
        <v>0</v>
      </c>
    </row>
    <row r="480" spans="1:6" x14ac:dyDescent="0.2">
      <c r="A480">
        <v>478</v>
      </c>
      <c r="B480" t="str">
        <f t="array" ref="B480">INDEX(KickstarterData!$F:$F, MATCH(1, (A480 = KickstarterData!$A:$A) * (C480 = BackersCount), 0))</f>
        <v>failed</v>
      </c>
      <c r="C480">
        <v>0</v>
      </c>
      <c r="F480">
        <v>0</v>
      </c>
    </row>
    <row r="481" spans="1:6" x14ac:dyDescent="0.2">
      <c r="A481">
        <v>479</v>
      </c>
      <c r="B481" t="str">
        <f t="array" ref="B481">INDEX(KickstarterData!$F:$F, MATCH(1, (A481 = KickstarterData!$A:$A) * (C481 = BackersCount), 0))</f>
        <v>failed</v>
      </c>
      <c r="C481">
        <v>55</v>
      </c>
      <c r="F481">
        <v>55</v>
      </c>
    </row>
    <row r="482" spans="1:6" x14ac:dyDescent="0.2">
      <c r="A482">
        <v>480</v>
      </c>
      <c r="B482" t="str">
        <f t="array" ref="B482">INDEX(KickstarterData!$F:$F, MATCH(1, (A482 = KickstarterData!$A:$A) * (C482 = BackersCount), 0))</f>
        <v>failed</v>
      </c>
      <c r="C482">
        <v>140</v>
      </c>
      <c r="F482">
        <v>140</v>
      </c>
    </row>
    <row r="483" spans="1:6" x14ac:dyDescent="0.2">
      <c r="A483">
        <v>481</v>
      </c>
      <c r="B483" t="str">
        <f t="array" ref="B483">INDEX(KickstarterData!$F:$F, MATCH(1, (A483 = KickstarterData!$A:$A) * (C483 = BackersCount), 0))</f>
        <v>failed</v>
      </c>
      <c r="C483">
        <v>21</v>
      </c>
      <c r="F483">
        <v>21</v>
      </c>
    </row>
    <row r="484" spans="1:6" x14ac:dyDescent="0.2">
      <c r="A484">
        <v>482</v>
      </c>
      <c r="B484" t="str">
        <f t="array" ref="B484">INDEX(KickstarterData!$F:$F, MATCH(1, (A484 = KickstarterData!$A:$A) * (C484 = BackersCount), 0))</f>
        <v>failed</v>
      </c>
      <c r="C484">
        <v>1</v>
      </c>
      <c r="F484">
        <v>1</v>
      </c>
    </row>
    <row r="485" spans="1:6" x14ac:dyDescent="0.2">
      <c r="A485">
        <v>483</v>
      </c>
      <c r="B485" t="str">
        <f t="array" ref="B485">INDEX(KickstarterData!$F:$F, MATCH(1, (A485 = KickstarterData!$A:$A) * (C485 = BackersCount), 0))</f>
        <v>failed</v>
      </c>
      <c r="C485">
        <v>147</v>
      </c>
      <c r="F485">
        <v>147</v>
      </c>
    </row>
    <row r="486" spans="1:6" x14ac:dyDescent="0.2">
      <c r="A486">
        <v>484</v>
      </c>
      <c r="B486" t="str">
        <f t="array" ref="B486">INDEX(KickstarterData!$F:$F, MATCH(1, (A486 = KickstarterData!$A:$A) * (C486 = BackersCount), 0))</f>
        <v>failed</v>
      </c>
      <c r="C486">
        <v>11</v>
      </c>
      <c r="F486">
        <v>11</v>
      </c>
    </row>
    <row r="487" spans="1:6" x14ac:dyDescent="0.2">
      <c r="A487">
        <v>485</v>
      </c>
      <c r="B487" t="str">
        <f t="array" ref="B487">INDEX(KickstarterData!$F:$F, MATCH(1, (A487 = KickstarterData!$A:$A) * (C487 = BackersCount), 0))</f>
        <v>failed</v>
      </c>
      <c r="C487">
        <v>125</v>
      </c>
      <c r="F487">
        <v>125</v>
      </c>
    </row>
    <row r="488" spans="1:6" x14ac:dyDescent="0.2">
      <c r="A488">
        <v>486</v>
      </c>
      <c r="B488" t="str">
        <f t="array" ref="B488">INDEX(KickstarterData!$F:$F, MATCH(1, (A488 = KickstarterData!$A:$A) * (C488 = BackersCount), 0))</f>
        <v>failed</v>
      </c>
      <c r="C488">
        <v>1</v>
      </c>
      <c r="F488">
        <v>1</v>
      </c>
    </row>
    <row r="489" spans="1:6" x14ac:dyDescent="0.2">
      <c r="A489">
        <v>487</v>
      </c>
      <c r="B489" t="str">
        <f t="array" ref="B489">INDEX(KickstarterData!$F:$F, MATCH(1, (A489 = KickstarterData!$A:$A) * (C489 = BackersCount), 0))</f>
        <v>failed</v>
      </c>
      <c r="C489">
        <v>0</v>
      </c>
      <c r="F489">
        <v>0</v>
      </c>
    </row>
    <row r="490" spans="1:6" x14ac:dyDescent="0.2">
      <c r="A490">
        <v>488</v>
      </c>
      <c r="B490" t="str">
        <f t="array" ref="B490">INDEX(KickstarterData!$F:$F, MATCH(1, (A490 = KickstarterData!$A:$A) * (C490 = BackersCount), 0))</f>
        <v>failed</v>
      </c>
      <c r="C490">
        <v>0</v>
      </c>
      <c r="F490">
        <v>0</v>
      </c>
    </row>
    <row r="491" spans="1:6" x14ac:dyDescent="0.2">
      <c r="A491">
        <v>489</v>
      </c>
      <c r="B491" t="str">
        <f t="array" ref="B491">INDEX(KickstarterData!$F:$F, MATCH(1, (A491 = KickstarterData!$A:$A) * (C491 = BackersCount), 0))</f>
        <v>failed</v>
      </c>
      <c r="C491">
        <v>3</v>
      </c>
      <c r="F491">
        <v>3</v>
      </c>
    </row>
    <row r="492" spans="1:6" x14ac:dyDescent="0.2">
      <c r="A492">
        <v>490</v>
      </c>
      <c r="B492" t="str">
        <f t="array" ref="B492">INDEX(KickstarterData!$F:$F, MATCH(1, (A492 = KickstarterData!$A:$A) * (C492 = BackersCount), 0))</f>
        <v>failed</v>
      </c>
      <c r="C492">
        <v>0</v>
      </c>
      <c r="F492">
        <v>0</v>
      </c>
    </row>
    <row r="493" spans="1:6" x14ac:dyDescent="0.2">
      <c r="A493">
        <v>491</v>
      </c>
      <c r="B493" t="str">
        <f t="array" ref="B493">INDEX(KickstarterData!$F:$F, MATCH(1, (A493 = KickstarterData!$A:$A) * (C493 = BackersCount), 0))</f>
        <v>failed</v>
      </c>
      <c r="C493">
        <v>0</v>
      </c>
      <c r="F493">
        <v>0</v>
      </c>
    </row>
    <row r="494" spans="1:6" x14ac:dyDescent="0.2">
      <c r="A494">
        <v>492</v>
      </c>
      <c r="B494" t="str">
        <f t="array" ref="B494">INDEX(KickstarterData!$F:$F, MATCH(1, (A494 = KickstarterData!$A:$A) * (C494 = BackersCount), 0))</f>
        <v>failed</v>
      </c>
      <c r="C494">
        <v>0</v>
      </c>
      <c r="F494">
        <v>0</v>
      </c>
    </row>
    <row r="495" spans="1:6" x14ac:dyDescent="0.2">
      <c r="A495">
        <v>493</v>
      </c>
      <c r="B495" t="str">
        <f t="array" ref="B495">INDEX(KickstarterData!$F:$F, MATCH(1, (A495 = KickstarterData!$A:$A) * (C495 = BackersCount), 0))</f>
        <v>failed</v>
      </c>
      <c r="C495">
        <v>0</v>
      </c>
      <c r="F495">
        <v>0</v>
      </c>
    </row>
    <row r="496" spans="1:6" x14ac:dyDescent="0.2">
      <c r="A496">
        <v>494</v>
      </c>
      <c r="B496" t="str">
        <f t="array" ref="B496">INDEX(KickstarterData!$F:$F, MATCH(1, (A496 = KickstarterData!$A:$A) * (C496 = BackersCount), 0))</f>
        <v>failed</v>
      </c>
      <c r="C496">
        <v>3</v>
      </c>
      <c r="F496">
        <v>3</v>
      </c>
    </row>
    <row r="497" spans="1:6" x14ac:dyDescent="0.2">
      <c r="A497">
        <v>495</v>
      </c>
      <c r="B497" t="str">
        <f t="array" ref="B497">INDEX(KickstarterData!$F:$F, MATCH(1, (A497 = KickstarterData!$A:$A) * (C497 = BackersCount), 0))</f>
        <v>failed</v>
      </c>
      <c r="C497">
        <v>0</v>
      </c>
      <c r="F497">
        <v>0</v>
      </c>
    </row>
    <row r="498" spans="1:6" x14ac:dyDescent="0.2">
      <c r="A498">
        <v>496</v>
      </c>
      <c r="B498" t="str">
        <f t="array" ref="B498">INDEX(KickstarterData!$F:$F, MATCH(1, (A498 = KickstarterData!$A:$A) * (C498 = BackersCount), 0))</f>
        <v>failed</v>
      </c>
      <c r="C498">
        <v>1</v>
      </c>
      <c r="F498">
        <v>1</v>
      </c>
    </row>
    <row r="499" spans="1:6" x14ac:dyDescent="0.2">
      <c r="A499">
        <v>497</v>
      </c>
      <c r="B499" t="str">
        <f t="array" ref="B499">INDEX(KickstarterData!$F:$F, MATCH(1, (A499 = KickstarterData!$A:$A) * (C499 = BackersCount), 0))</f>
        <v>failed</v>
      </c>
      <c r="C499">
        <v>3</v>
      </c>
      <c r="F499">
        <v>3</v>
      </c>
    </row>
    <row r="500" spans="1:6" x14ac:dyDescent="0.2">
      <c r="A500">
        <v>498</v>
      </c>
      <c r="B500" t="str">
        <f t="array" ref="B500">INDEX(KickstarterData!$F:$F, MATCH(1, (A500 = KickstarterData!$A:$A) * (C500 = BackersCount), 0))</f>
        <v>failed</v>
      </c>
      <c r="C500">
        <v>22</v>
      </c>
      <c r="F500">
        <v>22</v>
      </c>
    </row>
    <row r="501" spans="1:6" x14ac:dyDescent="0.2">
      <c r="A501">
        <v>499</v>
      </c>
      <c r="B501" t="str">
        <f t="array" ref="B501">INDEX(KickstarterData!$F:$F, MATCH(1, (A501 = KickstarterData!$A:$A) * (C501 = BackersCount), 0))</f>
        <v>failed</v>
      </c>
      <c r="C501">
        <v>26</v>
      </c>
      <c r="F501">
        <v>26</v>
      </c>
    </row>
    <row r="502" spans="1:6" x14ac:dyDescent="0.2">
      <c r="A502">
        <v>500</v>
      </c>
      <c r="B502" t="str">
        <f t="array" ref="B502">INDEX(KickstarterData!$F:$F, MATCH(1, (A502 = KickstarterData!$A:$A) * (C502 = BackersCount), 0))</f>
        <v>failed</v>
      </c>
      <c r="C502">
        <v>4</v>
      </c>
      <c r="F502">
        <v>4</v>
      </c>
    </row>
    <row r="503" spans="1:6" x14ac:dyDescent="0.2">
      <c r="A503">
        <v>501</v>
      </c>
      <c r="B503" t="str">
        <f t="array" ref="B503">INDEX(KickstarterData!$F:$F, MATCH(1, (A503 = KickstarterData!$A:$A) * (C503 = BackersCount), 0))</f>
        <v>failed</v>
      </c>
      <c r="C503">
        <v>0</v>
      </c>
      <c r="F503">
        <v>0</v>
      </c>
    </row>
    <row r="504" spans="1:6" x14ac:dyDescent="0.2">
      <c r="A504">
        <v>502</v>
      </c>
      <c r="B504" t="str">
        <f t="array" ref="B504">INDEX(KickstarterData!$F:$F, MATCH(1, (A504 = KickstarterData!$A:$A) * (C504 = BackersCount), 0))</f>
        <v>failed</v>
      </c>
      <c r="C504">
        <v>4</v>
      </c>
      <c r="F504">
        <v>4</v>
      </c>
    </row>
    <row r="505" spans="1:6" x14ac:dyDescent="0.2">
      <c r="A505">
        <v>503</v>
      </c>
      <c r="B505" t="str">
        <f t="array" ref="B505">INDEX(KickstarterData!$F:$F, MATCH(1, (A505 = KickstarterData!$A:$A) * (C505 = BackersCount), 0))</f>
        <v>failed</v>
      </c>
      <c r="C505">
        <v>9</v>
      </c>
      <c r="F505">
        <v>9</v>
      </c>
    </row>
    <row r="506" spans="1:6" x14ac:dyDescent="0.2">
      <c r="A506">
        <v>504</v>
      </c>
      <c r="B506" t="str">
        <f t="array" ref="B506">INDEX(KickstarterData!$F:$F, MATCH(1, (A506 = KickstarterData!$A:$A) * (C506 = BackersCount), 0))</f>
        <v>failed</v>
      </c>
      <c r="C506">
        <v>5</v>
      </c>
      <c r="F506">
        <v>5</v>
      </c>
    </row>
    <row r="507" spans="1:6" x14ac:dyDescent="0.2">
      <c r="A507">
        <v>505</v>
      </c>
      <c r="B507" t="str">
        <f t="array" ref="B507">INDEX(KickstarterData!$F:$F, MATCH(1, (A507 = KickstarterData!$A:$A) * (C507 = BackersCount), 0))</f>
        <v>failed</v>
      </c>
      <c r="C507">
        <v>14</v>
      </c>
      <c r="F507">
        <v>14</v>
      </c>
    </row>
    <row r="508" spans="1:6" x14ac:dyDescent="0.2">
      <c r="A508">
        <v>506</v>
      </c>
      <c r="B508" t="str">
        <f t="array" ref="B508">INDEX(KickstarterData!$F:$F, MATCH(1, (A508 = KickstarterData!$A:$A) * (C508 = BackersCount), 0))</f>
        <v>failed</v>
      </c>
      <c r="C508">
        <v>1</v>
      </c>
      <c r="F508">
        <v>1</v>
      </c>
    </row>
    <row r="509" spans="1:6" x14ac:dyDescent="0.2">
      <c r="A509">
        <v>507</v>
      </c>
      <c r="B509" t="str">
        <f t="array" ref="B509">INDEX(KickstarterData!$F:$F, MATCH(1, (A509 = KickstarterData!$A:$A) * (C509 = BackersCount), 0))</f>
        <v>failed</v>
      </c>
      <c r="C509">
        <v>10</v>
      </c>
      <c r="F509">
        <v>10</v>
      </c>
    </row>
    <row r="510" spans="1:6" x14ac:dyDescent="0.2">
      <c r="A510">
        <v>508</v>
      </c>
      <c r="B510" t="str">
        <f t="array" ref="B510">INDEX(KickstarterData!$F:$F, MATCH(1, (A510 = KickstarterData!$A:$A) * (C510 = BackersCount), 0))</f>
        <v>failed</v>
      </c>
      <c r="C510">
        <v>3</v>
      </c>
      <c r="F510">
        <v>3</v>
      </c>
    </row>
    <row r="511" spans="1:6" x14ac:dyDescent="0.2">
      <c r="A511">
        <v>509</v>
      </c>
      <c r="B511" t="str">
        <f t="array" ref="B511">INDEX(KickstarterData!$F:$F, MATCH(1, (A511 = KickstarterData!$A:$A) * (C511 = BackersCount), 0))</f>
        <v>failed</v>
      </c>
      <c r="C511">
        <v>1</v>
      </c>
      <c r="F511">
        <v>1</v>
      </c>
    </row>
    <row r="512" spans="1:6" x14ac:dyDescent="0.2">
      <c r="A512">
        <v>510</v>
      </c>
      <c r="B512" t="str">
        <f t="array" ref="B512">INDEX(KickstarterData!$F:$F, MATCH(1, (A512 = KickstarterData!$A:$A) * (C512 = BackersCount), 0))</f>
        <v>failed</v>
      </c>
      <c r="C512">
        <v>0</v>
      </c>
      <c r="F512">
        <v>0</v>
      </c>
    </row>
    <row r="513" spans="1:6" x14ac:dyDescent="0.2">
      <c r="A513">
        <v>511</v>
      </c>
      <c r="B513" t="str">
        <f t="array" ref="B513">INDEX(KickstarterData!$F:$F, MATCH(1, (A513 = KickstarterData!$A:$A) * (C513 = BackersCount), 0))</f>
        <v>failed</v>
      </c>
      <c r="C513">
        <v>5</v>
      </c>
      <c r="F513">
        <v>5</v>
      </c>
    </row>
    <row r="514" spans="1:6" x14ac:dyDescent="0.2">
      <c r="A514">
        <v>512</v>
      </c>
      <c r="B514" t="str">
        <f t="array" ref="B514">INDEX(KickstarterData!$F:$F, MATCH(1, (A514 = KickstarterData!$A:$A) * (C514 = BackersCount), 0))</f>
        <v>failed</v>
      </c>
      <c r="C514">
        <v>2</v>
      </c>
      <c r="F514">
        <v>2</v>
      </c>
    </row>
    <row r="515" spans="1:6" x14ac:dyDescent="0.2">
      <c r="A515">
        <v>513</v>
      </c>
      <c r="B515" t="str">
        <f t="array" ref="B515">INDEX(KickstarterData!$F:$F, MATCH(1, (A515 = KickstarterData!$A:$A) * (C515 = BackersCount), 0))</f>
        <v>failed</v>
      </c>
      <c r="C515">
        <v>68</v>
      </c>
      <c r="F515">
        <v>68</v>
      </c>
    </row>
    <row r="516" spans="1:6" x14ac:dyDescent="0.2">
      <c r="A516">
        <v>514</v>
      </c>
      <c r="B516" t="str">
        <f t="array" ref="B516">INDEX(KickstarterData!$F:$F, MATCH(1, (A516 = KickstarterData!$A:$A) * (C516 = BackersCount), 0))</f>
        <v>failed</v>
      </c>
      <c r="C516">
        <v>3</v>
      </c>
      <c r="F516">
        <v>3</v>
      </c>
    </row>
    <row r="517" spans="1:6" x14ac:dyDescent="0.2">
      <c r="A517">
        <v>515</v>
      </c>
      <c r="B517" t="str">
        <f t="array" ref="B517">INDEX(KickstarterData!$F:$F, MATCH(1, (A517 = KickstarterData!$A:$A) * (C517 = BackersCount), 0))</f>
        <v>failed</v>
      </c>
      <c r="C517">
        <v>34</v>
      </c>
      <c r="F517">
        <v>34</v>
      </c>
    </row>
    <row r="518" spans="1:6" x14ac:dyDescent="0.2">
      <c r="A518">
        <v>516</v>
      </c>
      <c r="B518" t="str">
        <f t="array" ref="B518">INDEX(KickstarterData!$F:$F, MATCH(1, (A518 = KickstarterData!$A:$A) * (C518 = BackersCount), 0))</f>
        <v>failed</v>
      </c>
      <c r="C518">
        <v>0</v>
      </c>
      <c r="F518">
        <v>0</v>
      </c>
    </row>
    <row r="519" spans="1:6" x14ac:dyDescent="0.2">
      <c r="A519">
        <v>517</v>
      </c>
      <c r="B519" t="str">
        <f t="array" ref="B519">INDEX(KickstarterData!$F:$F, MATCH(1, (A519 = KickstarterData!$A:$A) * (C519 = BackersCount), 0))</f>
        <v>failed</v>
      </c>
      <c r="C519">
        <v>3</v>
      </c>
      <c r="F519">
        <v>3</v>
      </c>
    </row>
    <row r="520" spans="1:6" x14ac:dyDescent="0.2">
      <c r="A520">
        <v>518</v>
      </c>
      <c r="B520" t="str">
        <f t="array" ref="B520">INDEX(KickstarterData!$F:$F, MATCH(1, (A520 = KickstarterData!$A:$A) * (C520 = BackersCount), 0))</f>
        <v>failed</v>
      </c>
      <c r="C520">
        <v>0</v>
      </c>
      <c r="F520">
        <v>0</v>
      </c>
    </row>
    <row r="521" spans="1:6" x14ac:dyDescent="0.2">
      <c r="A521">
        <v>519</v>
      </c>
      <c r="B521" t="str">
        <f t="array" ref="B521">INDEX(KickstarterData!$F:$F, MATCH(1, (A521 = KickstarterData!$A:$A) * (C521 = BackersCount), 0))</f>
        <v>failed</v>
      </c>
      <c r="C521">
        <v>70</v>
      </c>
      <c r="F521">
        <v>70</v>
      </c>
    </row>
    <row r="522" spans="1:6" x14ac:dyDescent="0.2">
      <c r="A522">
        <v>520</v>
      </c>
      <c r="B522" t="str">
        <f t="array" ref="B522">INDEX(KickstarterData!$F:$F, MATCH(1, (A522 = KickstarterData!$A:$A) * (C522 = BackersCount), 0))</f>
        <v>successful</v>
      </c>
      <c r="C522">
        <v>34</v>
      </c>
      <c r="F522">
        <v>34</v>
      </c>
    </row>
    <row r="523" spans="1:6" x14ac:dyDescent="0.2">
      <c r="A523">
        <v>521</v>
      </c>
      <c r="B523" t="str">
        <f t="array" ref="B523">INDEX(KickstarterData!$F:$F, MATCH(1, (A523 = KickstarterData!$A:$A) * (C523 = BackersCount), 0))</f>
        <v>successful</v>
      </c>
      <c r="C523">
        <v>56</v>
      </c>
      <c r="F523">
        <v>56</v>
      </c>
    </row>
    <row r="524" spans="1:6" x14ac:dyDescent="0.2">
      <c r="A524">
        <v>522</v>
      </c>
      <c r="B524" t="str">
        <f t="array" ref="B524">INDEX(KickstarterData!$F:$F, MATCH(1, (A524 = KickstarterData!$A:$A) * (C524 = BackersCount), 0))</f>
        <v>successful</v>
      </c>
      <c r="C524">
        <v>31</v>
      </c>
      <c r="F524">
        <v>31</v>
      </c>
    </row>
    <row r="525" spans="1:6" x14ac:dyDescent="0.2">
      <c r="A525">
        <v>523</v>
      </c>
      <c r="B525" t="str">
        <f t="array" ref="B525">INDEX(KickstarterData!$F:$F, MATCH(1, (A525 = KickstarterData!$A:$A) * (C525 = BackersCount), 0))</f>
        <v>successful</v>
      </c>
      <c r="C525">
        <v>84</v>
      </c>
      <c r="F525">
        <v>84</v>
      </c>
    </row>
    <row r="526" spans="1:6" x14ac:dyDescent="0.2">
      <c r="A526">
        <v>524</v>
      </c>
      <c r="B526" t="str">
        <f t="array" ref="B526">INDEX(KickstarterData!$F:$F, MATCH(1, (A526 = KickstarterData!$A:$A) * (C526 = BackersCount), 0))</f>
        <v>successful</v>
      </c>
      <c r="C526">
        <v>130</v>
      </c>
      <c r="F526">
        <v>130</v>
      </c>
    </row>
    <row r="527" spans="1:6" x14ac:dyDescent="0.2">
      <c r="A527">
        <v>525</v>
      </c>
      <c r="B527" t="str">
        <f t="array" ref="B527">INDEX(KickstarterData!$F:$F, MATCH(1, (A527 = KickstarterData!$A:$A) * (C527 = BackersCount), 0))</f>
        <v>successful</v>
      </c>
      <c r="C527">
        <v>12</v>
      </c>
      <c r="F527">
        <v>12</v>
      </c>
    </row>
    <row r="528" spans="1:6" x14ac:dyDescent="0.2">
      <c r="A528">
        <v>526</v>
      </c>
      <c r="B528" t="str">
        <f t="array" ref="B528">INDEX(KickstarterData!$F:$F, MATCH(1, (A528 = KickstarterData!$A:$A) * (C528 = BackersCount), 0))</f>
        <v>successful</v>
      </c>
      <c r="C528">
        <v>23</v>
      </c>
      <c r="F528">
        <v>23</v>
      </c>
    </row>
    <row r="529" spans="1:6" x14ac:dyDescent="0.2">
      <c r="A529">
        <v>527</v>
      </c>
      <c r="B529" t="str">
        <f t="array" ref="B529">INDEX(KickstarterData!$F:$F, MATCH(1, (A529 = KickstarterData!$A:$A) * (C529 = BackersCount), 0))</f>
        <v>successful</v>
      </c>
      <c r="C529">
        <v>158</v>
      </c>
      <c r="F529">
        <v>158</v>
      </c>
    </row>
    <row r="530" spans="1:6" x14ac:dyDescent="0.2">
      <c r="A530">
        <v>528</v>
      </c>
      <c r="B530" t="str">
        <f t="array" ref="B530">INDEX(KickstarterData!$F:$F, MATCH(1, (A530 = KickstarterData!$A:$A) * (C530 = BackersCount), 0))</f>
        <v>successful</v>
      </c>
      <c r="C530">
        <v>30</v>
      </c>
      <c r="F530">
        <v>30</v>
      </c>
    </row>
    <row r="531" spans="1:6" x14ac:dyDescent="0.2">
      <c r="A531">
        <v>529</v>
      </c>
      <c r="B531" t="str">
        <f t="array" ref="B531">INDEX(KickstarterData!$F:$F, MATCH(1, (A531 = KickstarterData!$A:$A) * (C531 = BackersCount), 0))</f>
        <v>successful</v>
      </c>
      <c r="C531">
        <v>18</v>
      </c>
      <c r="F531">
        <v>18</v>
      </c>
    </row>
    <row r="532" spans="1:6" x14ac:dyDescent="0.2">
      <c r="A532">
        <v>530</v>
      </c>
      <c r="B532" t="str">
        <f t="array" ref="B532">INDEX(KickstarterData!$F:$F, MATCH(1, (A532 = KickstarterData!$A:$A) * (C532 = BackersCount), 0))</f>
        <v>successful</v>
      </c>
      <c r="C532">
        <v>29</v>
      </c>
      <c r="F532">
        <v>29</v>
      </c>
    </row>
    <row r="533" spans="1:6" x14ac:dyDescent="0.2">
      <c r="A533">
        <v>531</v>
      </c>
      <c r="B533" t="str">
        <f t="array" ref="B533">INDEX(KickstarterData!$F:$F, MATCH(1, (A533 = KickstarterData!$A:$A) * (C533 = BackersCount), 0))</f>
        <v>successful</v>
      </c>
      <c r="C533">
        <v>31</v>
      </c>
      <c r="F533">
        <v>31</v>
      </c>
    </row>
    <row r="534" spans="1:6" x14ac:dyDescent="0.2">
      <c r="A534">
        <v>532</v>
      </c>
      <c r="B534" t="str">
        <f t="array" ref="B534">INDEX(KickstarterData!$F:$F, MATCH(1, (A534 = KickstarterData!$A:$A) * (C534 = BackersCount), 0))</f>
        <v>successful</v>
      </c>
      <c r="C534">
        <v>173</v>
      </c>
      <c r="F534">
        <v>173</v>
      </c>
    </row>
    <row r="535" spans="1:6" x14ac:dyDescent="0.2">
      <c r="A535">
        <v>533</v>
      </c>
      <c r="B535" t="str">
        <f t="array" ref="B535">INDEX(KickstarterData!$F:$F, MATCH(1, (A535 = KickstarterData!$A:$A) * (C535 = BackersCount), 0))</f>
        <v>successful</v>
      </c>
      <c r="C535">
        <v>17</v>
      </c>
      <c r="F535">
        <v>17</v>
      </c>
    </row>
    <row r="536" spans="1:6" x14ac:dyDescent="0.2">
      <c r="A536">
        <v>534</v>
      </c>
      <c r="B536" t="str">
        <f t="array" ref="B536">INDEX(KickstarterData!$F:$F, MATCH(1, (A536 = KickstarterData!$A:$A) * (C536 = BackersCount), 0))</f>
        <v>successful</v>
      </c>
      <c r="C536">
        <v>48</v>
      </c>
      <c r="F536">
        <v>48</v>
      </c>
    </row>
    <row r="537" spans="1:6" x14ac:dyDescent="0.2">
      <c r="A537">
        <v>535</v>
      </c>
      <c r="B537" t="str">
        <f t="array" ref="B537">INDEX(KickstarterData!$F:$F, MATCH(1, (A537 = KickstarterData!$A:$A) * (C537 = BackersCount), 0))</f>
        <v>successful</v>
      </c>
      <c r="C537">
        <v>59</v>
      </c>
      <c r="F537">
        <v>59</v>
      </c>
    </row>
    <row r="538" spans="1:6" x14ac:dyDescent="0.2">
      <c r="A538">
        <v>536</v>
      </c>
      <c r="B538" t="str">
        <f t="array" ref="B538">INDEX(KickstarterData!$F:$F, MATCH(1, (A538 = KickstarterData!$A:$A) * (C538 = BackersCount), 0))</f>
        <v>successful</v>
      </c>
      <c r="C538">
        <v>39</v>
      </c>
      <c r="F538">
        <v>39</v>
      </c>
    </row>
    <row r="539" spans="1:6" x14ac:dyDescent="0.2">
      <c r="A539">
        <v>537</v>
      </c>
      <c r="B539" t="str">
        <f t="array" ref="B539">INDEX(KickstarterData!$F:$F, MATCH(1, (A539 = KickstarterData!$A:$A) * (C539 = BackersCount), 0))</f>
        <v>successful</v>
      </c>
      <c r="C539">
        <v>59</v>
      </c>
      <c r="F539">
        <v>59</v>
      </c>
    </row>
    <row r="540" spans="1:6" x14ac:dyDescent="0.2">
      <c r="A540">
        <v>538</v>
      </c>
      <c r="B540" t="str">
        <f t="array" ref="B540">INDEX(KickstarterData!$F:$F, MATCH(1, (A540 = KickstarterData!$A:$A) * (C540 = BackersCount), 0))</f>
        <v>successful</v>
      </c>
      <c r="C540">
        <v>60</v>
      </c>
      <c r="F540">
        <v>60</v>
      </c>
    </row>
    <row r="541" spans="1:6" x14ac:dyDescent="0.2">
      <c r="A541">
        <v>539</v>
      </c>
      <c r="B541" t="str">
        <f t="array" ref="B541">INDEX(KickstarterData!$F:$F, MATCH(1, (A541 = KickstarterData!$A:$A) * (C541 = BackersCount), 0))</f>
        <v>successful</v>
      </c>
      <c r="C541">
        <v>20</v>
      </c>
      <c r="F541">
        <v>20</v>
      </c>
    </row>
    <row r="542" spans="1:6" x14ac:dyDescent="0.2">
      <c r="A542">
        <v>540</v>
      </c>
      <c r="B542" t="str">
        <f t="array" ref="B542">INDEX(KickstarterData!$F:$F, MATCH(1, (A542 = KickstarterData!$A:$A) * (C542 = BackersCount), 0))</f>
        <v>failed</v>
      </c>
      <c r="C542">
        <v>1</v>
      </c>
      <c r="F542">
        <v>1</v>
      </c>
    </row>
    <row r="543" spans="1:6" x14ac:dyDescent="0.2">
      <c r="A543">
        <v>541</v>
      </c>
      <c r="B543" t="str">
        <f t="array" ref="B543">INDEX(KickstarterData!$F:$F, MATCH(1, (A543 = KickstarterData!$A:$A) * (C543 = BackersCount), 0))</f>
        <v>failed</v>
      </c>
      <c r="C543">
        <v>1</v>
      </c>
      <c r="F543">
        <v>1</v>
      </c>
    </row>
    <row r="544" spans="1:6" x14ac:dyDescent="0.2">
      <c r="A544">
        <v>542</v>
      </c>
      <c r="B544" t="str">
        <f t="array" ref="B544">INDEX(KickstarterData!$F:$F, MATCH(1, (A544 = KickstarterData!$A:$A) * (C544 = BackersCount), 0))</f>
        <v>failed</v>
      </c>
      <c r="C544">
        <v>1</v>
      </c>
      <c r="F544">
        <v>1</v>
      </c>
    </row>
    <row r="545" spans="1:6" x14ac:dyDescent="0.2">
      <c r="A545">
        <v>543</v>
      </c>
      <c r="B545" t="str">
        <f t="array" ref="B545">INDEX(KickstarterData!$F:$F, MATCH(1, (A545 = KickstarterData!$A:$A) * (C545 = BackersCount), 0))</f>
        <v>failed</v>
      </c>
      <c r="C545">
        <v>2</v>
      </c>
      <c r="F545">
        <v>2</v>
      </c>
    </row>
    <row r="546" spans="1:6" x14ac:dyDescent="0.2">
      <c r="A546">
        <v>544</v>
      </c>
      <c r="B546" t="str">
        <f t="array" ref="B546">INDEX(KickstarterData!$F:$F, MATCH(1, (A546 = KickstarterData!$A:$A) * (C546 = BackersCount), 0))</f>
        <v>failed</v>
      </c>
      <c r="C546">
        <v>2</v>
      </c>
      <c r="F546">
        <v>2</v>
      </c>
    </row>
    <row r="547" spans="1:6" x14ac:dyDescent="0.2">
      <c r="A547">
        <v>545</v>
      </c>
      <c r="B547" t="str">
        <f t="array" ref="B547">INDEX(KickstarterData!$F:$F, MATCH(1, (A547 = KickstarterData!$A:$A) * (C547 = BackersCount), 0))</f>
        <v>failed</v>
      </c>
      <c r="C547">
        <v>34</v>
      </c>
      <c r="F547">
        <v>34</v>
      </c>
    </row>
    <row r="548" spans="1:6" x14ac:dyDescent="0.2">
      <c r="A548">
        <v>546</v>
      </c>
      <c r="B548" t="str">
        <f t="array" ref="B548">INDEX(KickstarterData!$F:$F, MATCH(1, (A548 = KickstarterData!$A:$A) * (C548 = BackersCount), 0))</f>
        <v>failed</v>
      </c>
      <c r="C548">
        <v>2</v>
      </c>
      <c r="F548">
        <v>2</v>
      </c>
    </row>
    <row r="549" spans="1:6" x14ac:dyDescent="0.2">
      <c r="A549">
        <v>547</v>
      </c>
      <c r="B549" t="str">
        <f t="array" ref="B549">INDEX(KickstarterData!$F:$F, MATCH(1, (A549 = KickstarterData!$A:$A) * (C549 = BackersCount), 0))</f>
        <v>failed</v>
      </c>
      <c r="C549">
        <v>0</v>
      </c>
      <c r="F549">
        <v>0</v>
      </c>
    </row>
    <row r="550" spans="1:6" x14ac:dyDescent="0.2">
      <c r="A550">
        <v>548</v>
      </c>
      <c r="B550" t="str">
        <f t="array" ref="B550">INDEX(KickstarterData!$F:$F, MATCH(1, (A550 = KickstarterData!$A:$A) * (C550 = BackersCount), 0))</f>
        <v>failed</v>
      </c>
      <c r="C550">
        <v>1</v>
      </c>
      <c r="F550">
        <v>1</v>
      </c>
    </row>
    <row r="551" spans="1:6" x14ac:dyDescent="0.2">
      <c r="A551">
        <v>549</v>
      </c>
      <c r="B551" t="str">
        <f t="array" ref="B551">INDEX(KickstarterData!$F:$F, MATCH(1, (A551 = KickstarterData!$A:$A) * (C551 = BackersCount), 0))</f>
        <v>failed</v>
      </c>
      <c r="C551">
        <v>8</v>
      </c>
      <c r="F551">
        <v>8</v>
      </c>
    </row>
    <row r="552" spans="1:6" x14ac:dyDescent="0.2">
      <c r="A552">
        <v>550</v>
      </c>
      <c r="B552" t="str">
        <f t="array" ref="B552">INDEX(KickstarterData!$F:$F, MATCH(1, (A552 = KickstarterData!$A:$A) * (C552 = BackersCount), 0))</f>
        <v>failed</v>
      </c>
      <c r="C552">
        <v>4</v>
      </c>
      <c r="F552">
        <v>4</v>
      </c>
    </row>
    <row r="553" spans="1:6" x14ac:dyDescent="0.2">
      <c r="A553">
        <v>551</v>
      </c>
      <c r="B553" t="str">
        <f t="array" ref="B553">INDEX(KickstarterData!$F:$F, MATCH(1, (A553 = KickstarterData!$A:$A) * (C553 = BackersCount), 0))</f>
        <v>failed</v>
      </c>
      <c r="C553">
        <v>28</v>
      </c>
      <c r="F553">
        <v>28</v>
      </c>
    </row>
    <row r="554" spans="1:6" x14ac:dyDescent="0.2">
      <c r="A554">
        <v>552</v>
      </c>
      <c r="B554" t="str">
        <f t="array" ref="B554">INDEX(KickstarterData!$F:$F, MATCH(1, (A554 = KickstarterData!$A:$A) * (C554 = BackersCount), 0))</f>
        <v>failed</v>
      </c>
      <c r="C554">
        <v>0</v>
      </c>
      <c r="F554">
        <v>0</v>
      </c>
    </row>
    <row r="555" spans="1:6" x14ac:dyDescent="0.2">
      <c r="A555">
        <v>553</v>
      </c>
      <c r="B555" t="str">
        <f t="array" ref="B555">INDEX(KickstarterData!$F:$F, MATCH(1, (A555 = KickstarterData!$A:$A) * (C555 = BackersCount), 0))</f>
        <v>failed</v>
      </c>
      <c r="C555">
        <v>6</v>
      </c>
      <c r="F555">
        <v>6</v>
      </c>
    </row>
    <row r="556" spans="1:6" x14ac:dyDescent="0.2">
      <c r="A556">
        <v>554</v>
      </c>
      <c r="B556" t="str">
        <f t="array" ref="B556">INDEX(KickstarterData!$F:$F, MATCH(1, (A556 = KickstarterData!$A:$A) * (C556 = BackersCount), 0))</f>
        <v>failed</v>
      </c>
      <c r="C556">
        <v>22</v>
      </c>
      <c r="F556">
        <v>22</v>
      </c>
    </row>
    <row r="557" spans="1:6" x14ac:dyDescent="0.2">
      <c r="A557">
        <v>555</v>
      </c>
      <c r="B557" t="str">
        <f t="array" ref="B557">INDEX(KickstarterData!$F:$F, MATCH(1, (A557 = KickstarterData!$A:$A) * (C557 = BackersCount), 0))</f>
        <v>failed</v>
      </c>
      <c r="C557">
        <v>0</v>
      </c>
      <c r="F557">
        <v>0</v>
      </c>
    </row>
    <row r="558" spans="1:6" x14ac:dyDescent="0.2">
      <c r="A558">
        <v>556</v>
      </c>
      <c r="B558" t="str">
        <f t="array" ref="B558">INDEX(KickstarterData!$F:$F, MATCH(1, (A558 = KickstarterData!$A:$A) * (C558 = BackersCount), 0))</f>
        <v>failed</v>
      </c>
      <c r="C558">
        <v>1</v>
      </c>
      <c r="F558">
        <v>1</v>
      </c>
    </row>
    <row r="559" spans="1:6" x14ac:dyDescent="0.2">
      <c r="A559">
        <v>557</v>
      </c>
      <c r="B559" t="str">
        <f t="array" ref="B559">INDEX(KickstarterData!$F:$F, MATCH(1, (A559 = KickstarterData!$A:$A) * (C559 = BackersCount), 0))</f>
        <v>failed</v>
      </c>
      <c r="C559">
        <v>20</v>
      </c>
      <c r="F559">
        <v>20</v>
      </c>
    </row>
    <row r="560" spans="1:6" x14ac:dyDescent="0.2">
      <c r="A560">
        <v>558</v>
      </c>
      <c r="B560" t="str">
        <f t="array" ref="B560">INDEX(KickstarterData!$F:$F, MATCH(1, (A560 = KickstarterData!$A:$A) * (C560 = BackersCount), 0))</f>
        <v>failed</v>
      </c>
      <c r="C560">
        <v>0</v>
      </c>
      <c r="F560">
        <v>0</v>
      </c>
    </row>
    <row r="561" spans="1:6" x14ac:dyDescent="0.2">
      <c r="A561">
        <v>559</v>
      </c>
      <c r="B561" t="str">
        <f t="array" ref="B561">INDEX(KickstarterData!$F:$F, MATCH(1, (A561 = KickstarterData!$A:$A) * (C561 = BackersCount), 0))</f>
        <v>failed</v>
      </c>
      <c r="C561">
        <v>1</v>
      </c>
      <c r="F561">
        <v>1</v>
      </c>
    </row>
    <row r="562" spans="1:6" x14ac:dyDescent="0.2">
      <c r="A562">
        <v>560</v>
      </c>
      <c r="B562" t="str">
        <f t="array" ref="B562">INDEX(KickstarterData!$F:$F, MATCH(1, (A562 = KickstarterData!$A:$A) * (C562 = BackersCount), 0))</f>
        <v>failed</v>
      </c>
      <c r="C562">
        <v>3</v>
      </c>
      <c r="F562">
        <v>3</v>
      </c>
    </row>
    <row r="563" spans="1:6" x14ac:dyDescent="0.2">
      <c r="A563">
        <v>561</v>
      </c>
      <c r="B563" t="str">
        <f t="array" ref="B563">INDEX(KickstarterData!$F:$F, MATCH(1, (A563 = KickstarterData!$A:$A) * (C563 = BackersCount), 0))</f>
        <v>failed</v>
      </c>
      <c r="C563">
        <v>2</v>
      </c>
      <c r="F563">
        <v>2</v>
      </c>
    </row>
    <row r="564" spans="1:6" x14ac:dyDescent="0.2">
      <c r="A564">
        <v>562</v>
      </c>
      <c r="B564" t="str">
        <f t="array" ref="B564">INDEX(KickstarterData!$F:$F, MATCH(1, (A564 = KickstarterData!$A:$A) * (C564 = BackersCount), 0))</f>
        <v>failed</v>
      </c>
      <c r="C564">
        <v>0</v>
      </c>
      <c r="F564">
        <v>0</v>
      </c>
    </row>
    <row r="565" spans="1:6" x14ac:dyDescent="0.2">
      <c r="A565">
        <v>563</v>
      </c>
      <c r="B565" t="str">
        <f t="array" ref="B565">INDEX(KickstarterData!$F:$F, MATCH(1, (A565 = KickstarterData!$A:$A) * (C565 = BackersCount), 0))</f>
        <v>failed</v>
      </c>
      <c r="C565">
        <v>2</v>
      </c>
      <c r="F565">
        <v>2</v>
      </c>
    </row>
    <row r="566" spans="1:6" x14ac:dyDescent="0.2">
      <c r="A566">
        <v>564</v>
      </c>
      <c r="B566" t="str">
        <f t="array" ref="B566">INDEX(KickstarterData!$F:$F, MATCH(1, (A566 = KickstarterData!$A:$A) * (C566 = BackersCount), 0))</f>
        <v>failed</v>
      </c>
      <c r="C566">
        <v>1</v>
      </c>
      <c r="F566">
        <v>1</v>
      </c>
    </row>
    <row r="567" spans="1:6" x14ac:dyDescent="0.2">
      <c r="A567">
        <v>565</v>
      </c>
      <c r="B567" t="str">
        <f t="array" ref="B567">INDEX(KickstarterData!$F:$F, MATCH(1, (A567 = KickstarterData!$A:$A) * (C567 = BackersCount), 0))</f>
        <v>failed</v>
      </c>
      <c r="C567">
        <v>0</v>
      </c>
      <c r="F567">
        <v>0</v>
      </c>
    </row>
    <row r="568" spans="1:6" x14ac:dyDescent="0.2">
      <c r="A568">
        <v>566</v>
      </c>
      <c r="B568" t="str">
        <f t="array" ref="B568">INDEX(KickstarterData!$F:$F, MATCH(1, (A568 = KickstarterData!$A:$A) * (C568 = BackersCount), 0))</f>
        <v>failed</v>
      </c>
      <c r="C568">
        <v>1</v>
      </c>
      <c r="F568">
        <v>1</v>
      </c>
    </row>
    <row r="569" spans="1:6" x14ac:dyDescent="0.2">
      <c r="A569">
        <v>567</v>
      </c>
      <c r="B569" t="str">
        <f t="array" ref="B569">INDEX(KickstarterData!$F:$F, MATCH(1, (A569 = KickstarterData!$A:$A) * (C569 = BackersCount), 0))</f>
        <v>failed</v>
      </c>
      <c r="C569">
        <v>0</v>
      </c>
      <c r="F569">
        <v>0</v>
      </c>
    </row>
    <row r="570" spans="1:6" x14ac:dyDescent="0.2">
      <c r="A570">
        <v>568</v>
      </c>
      <c r="B570" t="str">
        <f t="array" ref="B570">INDEX(KickstarterData!$F:$F, MATCH(1, (A570 = KickstarterData!$A:$A) * (C570 = BackersCount), 0))</f>
        <v>failed</v>
      </c>
      <c r="C570">
        <v>5</v>
      </c>
      <c r="F570">
        <v>5</v>
      </c>
    </row>
    <row r="571" spans="1:6" x14ac:dyDescent="0.2">
      <c r="A571">
        <v>569</v>
      </c>
      <c r="B571" t="str">
        <f t="array" ref="B571">INDEX(KickstarterData!$F:$F, MATCH(1, (A571 = KickstarterData!$A:$A) * (C571 = BackersCount), 0))</f>
        <v>failed</v>
      </c>
      <c r="C571">
        <v>1</v>
      </c>
      <c r="F571">
        <v>1</v>
      </c>
    </row>
    <row r="572" spans="1:6" x14ac:dyDescent="0.2">
      <c r="A572">
        <v>570</v>
      </c>
      <c r="B572" t="str">
        <f t="array" ref="B572">INDEX(KickstarterData!$F:$F, MATCH(1, (A572 = KickstarterData!$A:$A) * (C572 = BackersCount), 0))</f>
        <v>failed</v>
      </c>
      <c r="C572">
        <v>1</v>
      </c>
      <c r="F572">
        <v>1</v>
      </c>
    </row>
    <row r="573" spans="1:6" x14ac:dyDescent="0.2">
      <c r="A573">
        <v>571</v>
      </c>
      <c r="B573" t="str">
        <f t="array" ref="B573">INDEX(KickstarterData!$F:$F, MATCH(1, (A573 = KickstarterData!$A:$A) * (C573 = BackersCount), 0))</f>
        <v>failed</v>
      </c>
      <c r="C573">
        <v>2</v>
      </c>
      <c r="F573">
        <v>2</v>
      </c>
    </row>
    <row r="574" spans="1:6" x14ac:dyDescent="0.2">
      <c r="A574">
        <v>572</v>
      </c>
      <c r="B574" t="str">
        <f t="array" ref="B574">INDEX(KickstarterData!$F:$F, MATCH(1, (A574 = KickstarterData!$A:$A) * (C574 = BackersCount), 0))</f>
        <v>failed</v>
      </c>
      <c r="C574">
        <v>0</v>
      </c>
      <c r="F574">
        <v>0</v>
      </c>
    </row>
    <row r="575" spans="1:6" x14ac:dyDescent="0.2">
      <c r="A575">
        <v>573</v>
      </c>
      <c r="B575" t="str">
        <f t="array" ref="B575">INDEX(KickstarterData!$F:$F, MATCH(1, (A575 = KickstarterData!$A:$A) * (C575 = BackersCount), 0))</f>
        <v>failed</v>
      </c>
      <c r="C575">
        <v>9</v>
      </c>
      <c r="F575">
        <v>9</v>
      </c>
    </row>
    <row r="576" spans="1:6" x14ac:dyDescent="0.2">
      <c r="A576">
        <v>574</v>
      </c>
      <c r="B576" t="str">
        <f t="array" ref="B576">INDEX(KickstarterData!$F:$F, MATCH(1, (A576 = KickstarterData!$A:$A) * (C576 = BackersCount), 0))</f>
        <v>failed</v>
      </c>
      <c r="C576">
        <v>4</v>
      </c>
      <c r="F576">
        <v>4</v>
      </c>
    </row>
    <row r="577" spans="1:6" x14ac:dyDescent="0.2">
      <c r="A577">
        <v>575</v>
      </c>
      <c r="B577" t="str">
        <f t="array" ref="B577">INDEX(KickstarterData!$F:$F, MATCH(1, (A577 = KickstarterData!$A:$A) * (C577 = BackersCount), 0))</f>
        <v>failed</v>
      </c>
      <c r="C577">
        <v>4</v>
      </c>
      <c r="F577">
        <v>4</v>
      </c>
    </row>
    <row r="578" spans="1:6" x14ac:dyDescent="0.2">
      <c r="A578">
        <v>576</v>
      </c>
      <c r="B578" t="str">
        <f t="array" ref="B578">INDEX(KickstarterData!$F:$F, MATCH(1, (A578 = KickstarterData!$A:$A) * (C578 = BackersCount), 0))</f>
        <v>failed</v>
      </c>
      <c r="C578">
        <v>1</v>
      </c>
      <c r="F578">
        <v>1</v>
      </c>
    </row>
    <row r="579" spans="1:6" x14ac:dyDescent="0.2">
      <c r="A579">
        <v>577</v>
      </c>
      <c r="B579" t="str">
        <f t="array" ref="B579">INDEX(KickstarterData!$F:$F, MATCH(1, (A579 = KickstarterData!$A:$A) * (C579 = BackersCount), 0))</f>
        <v>failed</v>
      </c>
      <c r="C579">
        <v>1</v>
      </c>
      <c r="F579">
        <v>1</v>
      </c>
    </row>
    <row r="580" spans="1:6" x14ac:dyDescent="0.2">
      <c r="A580">
        <v>578</v>
      </c>
      <c r="B580" t="str">
        <f t="array" ref="B580">INDEX(KickstarterData!$F:$F, MATCH(1, (A580 = KickstarterData!$A:$A) * (C580 = BackersCount), 0))</f>
        <v>failed</v>
      </c>
      <c r="C580">
        <v>7</v>
      </c>
      <c r="F580">
        <v>7</v>
      </c>
    </row>
    <row r="581" spans="1:6" x14ac:dyDescent="0.2">
      <c r="A581">
        <v>579</v>
      </c>
      <c r="B581" t="str">
        <f t="array" ref="B581">INDEX(KickstarterData!$F:$F, MATCH(1, (A581 = KickstarterData!$A:$A) * (C581 = BackersCount), 0))</f>
        <v>failed</v>
      </c>
      <c r="C581">
        <v>5</v>
      </c>
      <c r="F581">
        <v>5</v>
      </c>
    </row>
    <row r="582" spans="1:6" x14ac:dyDescent="0.2">
      <c r="A582">
        <v>580</v>
      </c>
      <c r="B582" t="str">
        <f t="array" ref="B582">INDEX(KickstarterData!$F:$F, MATCH(1, (A582 = KickstarterData!$A:$A) * (C582 = BackersCount), 0))</f>
        <v>failed</v>
      </c>
      <c r="C582">
        <v>1</v>
      </c>
      <c r="F582">
        <v>1</v>
      </c>
    </row>
    <row r="583" spans="1:6" x14ac:dyDescent="0.2">
      <c r="A583">
        <v>581</v>
      </c>
      <c r="B583" t="str">
        <f t="array" ref="B583">INDEX(KickstarterData!$F:$F, MATCH(1, (A583 = KickstarterData!$A:$A) * (C583 = BackersCount), 0))</f>
        <v>failed</v>
      </c>
      <c r="C583">
        <v>0</v>
      </c>
      <c r="F583">
        <v>0</v>
      </c>
    </row>
    <row r="584" spans="1:6" x14ac:dyDescent="0.2">
      <c r="A584">
        <v>582</v>
      </c>
      <c r="B584" t="str">
        <f t="array" ref="B584">INDEX(KickstarterData!$F:$F, MATCH(1, (A584 = KickstarterData!$A:$A) * (C584 = BackersCount), 0))</f>
        <v>failed</v>
      </c>
      <c r="C584">
        <v>0</v>
      </c>
      <c r="F584">
        <v>0</v>
      </c>
    </row>
    <row r="585" spans="1:6" x14ac:dyDescent="0.2">
      <c r="A585">
        <v>583</v>
      </c>
      <c r="B585" t="str">
        <f t="array" ref="B585">INDEX(KickstarterData!$F:$F, MATCH(1, (A585 = KickstarterData!$A:$A) * (C585 = BackersCount), 0))</f>
        <v>failed</v>
      </c>
      <c r="C585">
        <v>1</v>
      </c>
      <c r="F585">
        <v>1</v>
      </c>
    </row>
    <row r="586" spans="1:6" x14ac:dyDescent="0.2">
      <c r="A586">
        <v>584</v>
      </c>
      <c r="B586" t="str">
        <f t="array" ref="B586">INDEX(KickstarterData!$F:$F, MATCH(1, (A586 = KickstarterData!$A:$A) * (C586 = BackersCount), 0))</f>
        <v>failed</v>
      </c>
      <c r="C586">
        <v>2</v>
      </c>
      <c r="F586">
        <v>2</v>
      </c>
    </row>
    <row r="587" spans="1:6" x14ac:dyDescent="0.2">
      <c r="A587">
        <v>585</v>
      </c>
      <c r="B587" t="str">
        <f t="array" ref="B587">INDEX(KickstarterData!$F:$F, MATCH(1, (A587 = KickstarterData!$A:$A) * (C587 = BackersCount), 0))</f>
        <v>failed</v>
      </c>
      <c r="C587">
        <v>0</v>
      </c>
      <c r="F587">
        <v>0</v>
      </c>
    </row>
    <row r="588" spans="1:6" x14ac:dyDescent="0.2">
      <c r="A588">
        <v>586</v>
      </c>
      <c r="B588" t="str">
        <f t="array" ref="B588">INDEX(KickstarterData!$F:$F, MATCH(1, (A588 = KickstarterData!$A:$A) * (C588 = BackersCount), 0))</f>
        <v>failed</v>
      </c>
      <c r="C588">
        <v>4</v>
      </c>
      <c r="F588">
        <v>4</v>
      </c>
    </row>
    <row r="589" spans="1:6" x14ac:dyDescent="0.2">
      <c r="A589">
        <v>587</v>
      </c>
      <c r="B589" t="str">
        <f t="array" ref="B589">INDEX(KickstarterData!$F:$F, MATCH(1, (A589 = KickstarterData!$A:$A) * (C589 = BackersCount), 0))</f>
        <v>failed</v>
      </c>
      <c r="C589">
        <v>7</v>
      </c>
      <c r="F589">
        <v>7</v>
      </c>
    </row>
    <row r="590" spans="1:6" x14ac:dyDescent="0.2">
      <c r="A590">
        <v>588</v>
      </c>
      <c r="B590" t="str">
        <f t="array" ref="B590">INDEX(KickstarterData!$F:$F, MATCH(1, (A590 = KickstarterData!$A:$A) * (C590 = BackersCount), 0))</f>
        <v>failed</v>
      </c>
      <c r="C590">
        <v>2</v>
      </c>
      <c r="F590">
        <v>2</v>
      </c>
    </row>
    <row r="591" spans="1:6" x14ac:dyDescent="0.2">
      <c r="A591">
        <v>589</v>
      </c>
      <c r="B591" t="str">
        <f t="array" ref="B591">INDEX(KickstarterData!$F:$F, MATCH(1, (A591 = KickstarterData!$A:$A) * (C591 = BackersCount), 0))</f>
        <v>failed</v>
      </c>
      <c r="C591">
        <v>1</v>
      </c>
      <c r="F591">
        <v>1</v>
      </c>
    </row>
    <row r="592" spans="1:6" x14ac:dyDescent="0.2">
      <c r="A592">
        <v>590</v>
      </c>
      <c r="B592" t="str">
        <f t="array" ref="B592">INDEX(KickstarterData!$F:$F, MATCH(1, (A592 = KickstarterData!$A:$A) * (C592 = BackersCount), 0))</f>
        <v>failed</v>
      </c>
      <c r="C592">
        <v>9</v>
      </c>
      <c r="F592">
        <v>9</v>
      </c>
    </row>
    <row r="593" spans="1:6" x14ac:dyDescent="0.2">
      <c r="A593">
        <v>591</v>
      </c>
      <c r="B593" t="str">
        <f t="array" ref="B593">INDEX(KickstarterData!$F:$F, MATCH(1, (A593 = KickstarterData!$A:$A) * (C593 = BackersCount), 0))</f>
        <v>failed</v>
      </c>
      <c r="C593">
        <v>2</v>
      </c>
      <c r="F593">
        <v>2</v>
      </c>
    </row>
    <row r="594" spans="1:6" x14ac:dyDescent="0.2">
      <c r="A594">
        <v>592</v>
      </c>
      <c r="B594" t="str">
        <f t="array" ref="B594">INDEX(KickstarterData!$F:$F, MATCH(1, (A594 = KickstarterData!$A:$A) * (C594 = BackersCount), 0))</f>
        <v>failed</v>
      </c>
      <c r="C594">
        <v>1</v>
      </c>
      <c r="F594">
        <v>1</v>
      </c>
    </row>
    <row r="595" spans="1:6" x14ac:dyDescent="0.2">
      <c r="A595">
        <v>593</v>
      </c>
      <c r="B595" t="str">
        <f t="array" ref="B595">INDEX(KickstarterData!$F:$F, MATCH(1, (A595 = KickstarterData!$A:$A) * (C595 = BackersCount), 0))</f>
        <v>failed</v>
      </c>
      <c r="C595">
        <v>7</v>
      </c>
      <c r="F595">
        <v>7</v>
      </c>
    </row>
    <row r="596" spans="1:6" x14ac:dyDescent="0.2">
      <c r="A596">
        <v>594</v>
      </c>
      <c r="B596" t="str">
        <f t="array" ref="B596">INDEX(KickstarterData!$F:$F, MATCH(1, (A596 = KickstarterData!$A:$A) * (C596 = BackersCount), 0))</f>
        <v>failed</v>
      </c>
      <c r="C596">
        <v>2</v>
      </c>
      <c r="F596">
        <v>2</v>
      </c>
    </row>
    <row r="597" spans="1:6" x14ac:dyDescent="0.2">
      <c r="A597">
        <v>595</v>
      </c>
      <c r="B597" t="str">
        <f t="array" ref="B597">INDEX(KickstarterData!$F:$F, MATCH(1, (A597 = KickstarterData!$A:$A) * (C597 = BackersCount), 0))</f>
        <v>failed</v>
      </c>
      <c r="C597">
        <v>8</v>
      </c>
      <c r="F597">
        <v>8</v>
      </c>
    </row>
    <row r="598" spans="1:6" x14ac:dyDescent="0.2">
      <c r="A598">
        <v>596</v>
      </c>
      <c r="B598" t="str">
        <f t="array" ref="B598">INDEX(KickstarterData!$F:$F, MATCH(1, (A598 = KickstarterData!$A:$A) * (C598 = BackersCount), 0))</f>
        <v>failed</v>
      </c>
      <c r="C598">
        <v>2</v>
      </c>
      <c r="F598">
        <v>2</v>
      </c>
    </row>
    <row r="599" spans="1:6" x14ac:dyDescent="0.2">
      <c r="A599">
        <v>597</v>
      </c>
      <c r="B599" t="str">
        <f t="array" ref="B599">INDEX(KickstarterData!$F:$F, MATCH(1, (A599 = KickstarterData!$A:$A) * (C599 = BackersCount), 0))</f>
        <v>failed</v>
      </c>
      <c r="C599">
        <v>2</v>
      </c>
      <c r="F599">
        <v>2</v>
      </c>
    </row>
    <row r="600" spans="1:6" x14ac:dyDescent="0.2">
      <c r="A600">
        <v>598</v>
      </c>
      <c r="B600" t="str">
        <f t="array" ref="B600">INDEX(KickstarterData!$F:$F, MATCH(1, (A600 = KickstarterData!$A:$A) * (C600 = BackersCount), 0))</f>
        <v>failed</v>
      </c>
      <c r="C600">
        <v>7</v>
      </c>
      <c r="F600">
        <v>7</v>
      </c>
    </row>
    <row r="601" spans="1:6" x14ac:dyDescent="0.2">
      <c r="A601">
        <v>599</v>
      </c>
      <c r="B601" t="str">
        <f t="array" ref="B601">INDEX(KickstarterData!$F:$F, MATCH(1, (A601 = KickstarterData!$A:$A) * (C601 = BackersCount), 0))</f>
        <v>failed</v>
      </c>
      <c r="C601">
        <v>2</v>
      </c>
      <c r="F601">
        <v>2</v>
      </c>
    </row>
    <row r="602" spans="1:6" x14ac:dyDescent="0.2">
      <c r="A602">
        <v>600</v>
      </c>
      <c r="B602" t="str">
        <f t="array" ref="B602">INDEX(KickstarterData!$F:$F, MATCH(1, (A602 = KickstarterData!$A:$A) * (C602 = BackersCount), 0))</f>
        <v>canceled</v>
      </c>
      <c r="C602">
        <v>1</v>
      </c>
      <c r="F602">
        <v>1</v>
      </c>
    </row>
    <row r="603" spans="1:6" x14ac:dyDescent="0.2">
      <c r="A603">
        <v>601</v>
      </c>
      <c r="B603" t="str">
        <f t="array" ref="B603">INDEX(KickstarterData!$F:$F, MATCH(1, (A603 = KickstarterData!$A:$A) * (C603 = BackersCount), 0))</f>
        <v>canceled</v>
      </c>
      <c r="C603">
        <v>6</v>
      </c>
      <c r="F603">
        <v>6</v>
      </c>
    </row>
    <row r="604" spans="1:6" x14ac:dyDescent="0.2">
      <c r="A604">
        <v>602</v>
      </c>
      <c r="B604" t="str">
        <f t="array" ref="B604">INDEX(KickstarterData!$F:$F, MATCH(1, (A604 = KickstarterData!$A:$A) * (C604 = BackersCount), 0))</f>
        <v>canceled</v>
      </c>
      <c r="C604">
        <v>0</v>
      </c>
      <c r="F604">
        <v>0</v>
      </c>
    </row>
    <row r="605" spans="1:6" x14ac:dyDescent="0.2">
      <c r="A605">
        <v>603</v>
      </c>
      <c r="B605" t="str">
        <f t="array" ref="B605">INDEX(KickstarterData!$F:$F, MATCH(1, (A605 = KickstarterData!$A:$A) * (C605 = BackersCount), 0))</f>
        <v>canceled</v>
      </c>
      <c r="C605">
        <v>13</v>
      </c>
      <c r="F605">
        <v>13</v>
      </c>
    </row>
    <row r="606" spans="1:6" x14ac:dyDescent="0.2">
      <c r="A606">
        <v>604</v>
      </c>
      <c r="B606" t="str">
        <f t="array" ref="B606">INDEX(KickstarterData!$F:$F, MATCH(1, (A606 = KickstarterData!$A:$A) * (C606 = BackersCount), 0))</f>
        <v>canceled</v>
      </c>
      <c r="C606">
        <v>0</v>
      </c>
      <c r="F606">
        <v>0</v>
      </c>
    </row>
    <row r="607" spans="1:6" x14ac:dyDescent="0.2">
      <c r="A607">
        <v>605</v>
      </c>
      <c r="B607" t="str">
        <f t="array" ref="B607">INDEX(KickstarterData!$F:$F, MATCH(1, (A607 = KickstarterData!$A:$A) * (C607 = BackersCount), 0))</f>
        <v>canceled</v>
      </c>
      <c r="C607">
        <v>8</v>
      </c>
      <c r="F607">
        <v>8</v>
      </c>
    </row>
    <row r="608" spans="1:6" x14ac:dyDescent="0.2">
      <c r="A608">
        <v>606</v>
      </c>
      <c r="B608" t="str">
        <f t="array" ref="B608">INDEX(KickstarterData!$F:$F, MATCH(1, (A608 = KickstarterData!$A:$A) * (C608 = BackersCount), 0))</f>
        <v>canceled</v>
      </c>
      <c r="C608">
        <v>1</v>
      </c>
      <c r="F608">
        <v>1</v>
      </c>
    </row>
    <row r="609" spans="1:6" x14ac:dyDescent="0.2">
      <c r="A609">
        <v>607</v>
      </c>
      <c r="B609" t="str">
        <f t="array" ref="B609">INDEX(KickstarterData!$F:$F, MATCH(1, (A609 = KickstarterData!$A:$A) * (C609 = BackersCount), 0))</f>
        <v>canceled</v>
      </c>
      <c r="C609">
        <v>0</v>
      </c>
      <c r="F609">
        <v>0</v>
      </c>
    </row>
    <row r="610" spans="1:6" x14ac:dyDescent="0.2">
      <c r="A610">
        <v>608</v>
      </c>
      <c r="B610" t="str">
        <f t="array" ref="B610">INDEX(KickstarterData!$F:$F, MATCH(1, (A610 = KickstarterData!$A:$A) * (C610 = BackersCount), 0))</f>
        <v>canceled</v>
      </c>
      <c r="C610">
        <v>5</v>
      </c>
      <c r="F610">
        <v>5</v>
      </c>
    </row>
    <row r="611" spans="1:6" x14ac:dyDescent="0.2">
      <c r="A611">
        <v>609</v>
      </c>
      <c r="B611" t="str">
        <f t="array" ref="B611">INDEX(KickstarterData!$F:$F, MATCH(1, (A611 = KickstarterData!$A:$A) * (C611 = BackersCount), 0))</f>
        <v>canceled</v>
      </c>
      <c r="C611">
        <v>1</v>
      </c>
      <c r="F611">
        <v>1</v>
      </c>
    </row>
    <row r="612" spans="1:6" x14ac:dyDescent="0.2">
      <c r="A612">
        <v>610</v>
      </c>
      <c r="B612" t="str">
        <f t="array" ref="B612">INDEX(KickstarterData!$F:$F, MATCH(1, (A612 = KickstarterData!$A:$A) * (C612 = BackersCount), 0))</f>
        <v>canceled</v>
      </c>
      <c r="C612">
        <v>0</v>
      </c>
      <c r="F612">
        <v>0</v>
      </c>
    </row>
    <row r="613" spans="1:6" x14ac:dyDescent="0.2">
      <c r="A613">
        <v>611</v>
      </c>
      <c r="B613" t="str">
        <f t="array" ref="B613">INDEX(KickstarterData!$F:$F, MATCH(1, (A613 = KickstarterData!$A:$A) * (C613 = BackersCount), 0))</f>
        <v>canceled</v>
      </c>
      <c r="C613">
        <v>0</v>
      </c>
      <c r="F613">
        <v>0</v>
      </c>
    </row>
    <row r="614" spans="1:6" x14ac:dyDescent="0.2">
      <c r="A614">
        <v>612</v>
      </c>
      <c r="B614" t="str">
        <f t="array" ref="B614">INDEX(KickstarterData!$F:$F, MATCH(1, (A614 = KickstarterData!$A:$A) * (C614 = BackersCount), 0))</f>
        <v>canceled</v>
      </c>
      <c r="C614">
        <v>0</v>
      </c>
      <c r="F614">
        <v>0</v>
      </c>
    </row>
    <row r="615" spans="1:6" x14ac:dyDescent="0.2">
      <c r="A615">
        <v>613</v>
      </c>
      <c r="B615" t="str">
        <f t="array" ref="B615">INDEX(KickstarterData!$F:$F, MATCH(1, (A615 = KickstarterData!$A:$A) * (C615 = BackersCount), 0))</f>
        <v>canceled</v>
      </c>
      <c r="C615">
        <v>121</v>
      </c>
      <c r="F615">
        <v>121</v>
      </c>
    </row>
    <row r="616" spans="1:6" x14ac:dyDescent="0.2">
      <c r="A616">
        <v>614</v>
      </c>
      <c r="B616" t="str">
        <f t="array" ref="B616">INDEX(KickstarterData!$F:$F, MATCH(1, (A616 = KickstarterData!$A:$A) * (C616 = BackersCount), 0))</f>
        <v>canceled</v>
      </c>
      <c r="C616">
        <v>0</v>
      </c>
      <c r="F616">
        <v>0</v>
      </c>
    </row>
    <row r="617" spans="1:6" x14ac:dyDescent="0.2">
      <c r="A617">
        <v>615</v>
      </c>
      <c r="B617" t="str">
        <f t="array" ref="B617">INDEX(KickstarterData!$F:$F, MATCH(1, (A617 = KickstarterData!$A:$A) * (C617 = BackersCount), 0))</f>
        <v>canceled</v>
      </c>
      <c r="C617">
        <v>0</v>
      </c>
      <c r="F617">
        <v>0</v>
      </c>
    </row>
    <row r="618" spans="1:6" x14ac:dyDescent="0.2">
      <c r="A618">
        <v>616</v>
      </c>
      <c r="B618" t="str">
        <f t="array" ref="B618">INDEX(KickstarterData!$F:$F, MATCH(1, (A618 = KickstarterData!$A:$A) * (C618 = BackersCount), 0))</f>
        <v>canceled</v>
      </c>
      <c r="C618">
        <v>0</v>
      </c>
      <c r="F618">
        <v>0</v>
      </c>
    </row>
    <row r="619" spans="1:6" x14ac:dyDescent="0.2">
      <c r="A619">
        <v>617</v>
      </c>
      <c r="B619" t="str">
        <f t="array" ref="B619">INDEX(KickstarterData!$F:$F, MATCH(1, (A619 = KickstarterData!$A:$A) * (C619 = BackersCount), 0))</f>
        <v>canceled</v>
      </c>
      <c r="C619">
        <v>3</v>
      </c>
      <c r="F619">
        <v>3</v>
      </c>
    </row>
    <row r="620" spans="1:6" x14ac:dyDescent="0.2">
      <c r="A620">
        <v>618</v>
      </c>
      <c r="B620" t="str">
        <f t="array" ref="B620">INDEX(KickstarterData!$F:$F, MATCH(1, (A620 = KickstarterData!$A:$A) * (C620 = BackersCount), 0))</f>
        <v>canceled</v>
      </c>
      <c r="C620">
        <v>0</v>
      </c>
      <c r="F620">
        <v>0</v>
      </c>
    </row>
    <row r="621" spans="1:6" x14ac:dyDescent="0.2">
      <c r="A621">
        <v>619</v>
      </c>
      <c r="B621" t="str">
        <f t="array" ref="B621">INDEX(KickstarterData!$F:$F, MATCH(1, (A621 = KickstarterData!$A:$A) * (C621 = BackersCount), 0))</f>
        <v>canceled</v>
      </c>
      <c r="C621">
        <v>1</v>
      </c>
      <c r="F621">
        <v>1</v>
      </c>
    </row>
    <row r="622" spans="1:6" x14ac:dyDescent="0.2">
      <c r="A622">
        <v>620</v>
      </c>
      <c r="B622" t="str">
        <f t="array" ref="B622">INDEX(KickstarterData!$F:$F, MATCH(1, (A622 = KickstarterData!$A:$A) * (C622 = BackersCount), 0))</f>
        <v>canceled</v>
      </c>
      <c r="C622">
        <v>1</v>
      </c>
      <c r="F622">
        <v>1</v>
      </c>
    </row>
    <row r="623" spans="1:6" x14ac:dyDescent="0.2">
      <c r="A623">
        <v>621</v>
      </c>
      <c r="B623" t="str">
        <f t="array" ref="B623">INDEX(KickstarterData!$F:$F, MATCH(1, (A623 = KickstarterData!$A:$A) * (C623 = BackersCount), 0))</f>
        <v>canceled</v>
      </c>
      <c r="C623">
        <v>3</v>
      </c>
      <c r="F623">
        <v>3</v>
      </c>
    </row>
    <row r="624" spans="1:6" x14ac:dyDescent="0.2">
      <c r="A624">
        <v>622</v>
      </c>
      <c r="B624" t="str">
        <f t="array" ref="B624">INDEX(KickstarterData!$F:$F, MATCH(1, (A624 = KickstarterData!$A:$A) * (C624 = BackersCount), 0))</f>
        <v>canceled</v>
      </c>
      <c r="C624">
        <v>9</v>
      </c>
      <c r="F624">
        <v>9</v>
      </c>
    </row>
    <row r="625" spans="1:6" x14ac:dyDescent="0.2">
      <c r="A625">
        <v>623</v>
      </c>
      <c r="B625" t="str">
        <f t="array" ref="B625">INDEX(KickstarterData!$F:$F, MATCH(1, (A625 = KickstarterData!$A:$A) * (C625 = BackersCount), 0))</f>
        <v>canceled</v>
      </c>
      <c r="C625">
        <v>0</v>
      </c>
      <c r="F625">
        <v>0</v>
      </c>
    </row>
    <row r="626" spans="1:6" x14ac:dyDescent="0.2">
      <c r="A626">
        <v>624</v>
      </c>
      <c r="B626" t="str">
        <f t="array" ref="B626">INDEX(KickstarterData!$F:$F, MATCH(1, (A626 = KickstarterData!$A:$A) * (C626 = BackersCount), 0))</f>
        <v>canceled</v>
      </c>
      <c r="C626">
        <v>0</v>
      </c>
      <c r="F626">
        <v>0</v>
      </c>
    </row>
    <row r="627" spans="1:6" x14ac:dyDescent="0.2">
      <c r="A627">
        <v>625</v>
      </c>
      <c r="B627" t="str">
        <f t="array" ref="B627">INDEX(KickstarterData!$F:$F, MATCH(1, (A627 = KickstarterData!$A:$A) * (C627 = BackersCount), 0))</f>
        <v>canceled</v>
      </c>
      <c r="C627">
        <v>0</v>
      </c>
      <c r="F627">
        <v>0</v>
      </c>
    </row>
    <row r="628" spans="1:6" x14ac:dyDescent="0.2">
      <c r="A628">
        <v>626</v>
      </c>
      <c r="B628" t="str">
        <f t="array" ref="B628">INDEX(KickstarterData!$F:$F, MATCH(1, (A628 = KickstarterData!$A:$A) * (C628 = BackersCount), 0))</f>
        <v>canceled</v>
      </c>
      <c r="C628">
        <v>39</v>
      </c>
      <c r="F628">
        <v>39</v>
      </c>
    </row>
    <row r="629" spans="1:6" x14ac:dyDescent="0.2">
      <c r="A629">
        <v>627</v>
      </c>
      <c r="B629" t="str">
        <f t="array" ref="B629">INDEX(KickstarterData!$F:$F, MATCH(1, (A629 = KickstarterData!$A:$A) * (C629 = BackersCount), 0))</f>
        <v>canceled</v>
      </c>
      <c r="C629">
        <v>1</v>
      </c>
      <c r="F629">
        <v>1</v>
      </c>
    </row>
    <row r="630" spans="1:6" x14ac:dyDescent="0.2">
      <c r="A630">
        <v>628</v>
      </c>
      <c r="B630" t="str">
        <f t="array" ref="B630">INDEX(KickstarterData!$F:$F, MATCH(1, (A630 = KickstarterData!$A:$A) * (C630 = BackersCount), 0))</f>
        <v>canceled</v>
      </c>
      <c r="C630">
        <v>0</v>
      </c>
      <c r="F630">
        <v>0</v>
      </c>
    </row>
    <row r="631" spans="1:6" x14ac:dyDescent="0.2">
      <c r="A631">
        <v>629</v>
      </c>
      <c r="B631" t="str">
        <f t="array" ref="B631">INDEX(KickstarterData!$F:$F, MATCH(1, (A631 = KickstarterData!$A:$A) * (C631 = BackersCount), 0))</f>
        <v>canceled</v>
      </c>
      <c r="C631">
        <v>3</v>
      </c>
      <c r="F631">
        <v>3</v>
      </c>
    </row>
    <row r="632" spans="1:6" x14ac:dyDescent="0.2">
      <c r="A632">
        <v>630</v>
      </c>
      <c r="B632" t="str">
        <f t="array" ref="B632">INDEX(KickstarterData!$F:$F, MATCH(1, (A632 = KickstarterData!$A:$A) * (C632 = BackersCount), 0))</f>
        <v>canceled</v>
      </c>
      <c r="C632">
        <v>1</v>
      </c>
      <c r="F632">
        <v>1</v>
      </c>
    </row>
    <row r="633" spans="1:6" x14ac:dyDescent="0.2">
      <c r="A633">
        <v>631</v>
      </c>
      <c r="B633" t="str">
        <f t="array" ref="B633">INDEX(KickstarterData!$F:$F, MATCH(1, (A633 = KickstarterData!$A:$A) * (C633 = BackersCount), 0))</f>
        <v>canceled</v>
      </c>
      <c r="C633">
        <v>9</v>
      </c>
      <c r="F633">
        <v>9</v>
      </c>
    </row>
    <row r="634" spans="1:6" x14ac:dyDescent="0.2">
      <c r="A634">
        <v>632</v>
      </c>
      <c r="B634" t="str">
        <f t="array" ref="B634">INDEX(KickstarterData!$F:$F, MATCH(1, (A634 = KickstarterData!$A:$A) * (C634 = BackersCount), 0))</f>
        <v>canceled</v>
      </c>
      <c r="C634">
        <v>0</v>
      </c>
      <c r="F634">
        <v>0</v>
      </c>
    </row>
    <row r="635" spans="1:6" x14ac:dyDescent="0.2">
      <c r="A635">
        <v>633</v>
      </c>
      <c r="B635" t="str">
        <f t="array" ref="B635">INDEX(KickstarterData!$F:$F, MATCH(1, (A635 = KickstarterData!$A:$A) * (C635 = BackersCount), 0))</f>
        <v>canceled</v>
      </c>
      <c r="C635">
        <v>25</v>
      </c>
      <c r="F635">
        <v>25</v>
      </c>
    </row>
    <row r="636" spans="1:6" x14ac:dyDescent="0.2">
      <c r="A636">
        <v>634</v>
      </c>
      <c r="B636" t="str">
        <f t="array" ref="B636">INDEX(KickstarterData!$F:$F, MATCH(1, (A636 = KickstarterData!$A:$A) * (C636 = BackersCount), 0))</f>
        <v>canceled</v>
      </c>
      <c r="C636">
        <v>1</v>
      </c>
      <c r="F636">
        <v>1</v>
      </c>
    </row>
    <row r="637" spans="1:6" x14ac:dyDescent="0.2">
      <c r="A637">
        <v>635</v>
      </c>
      <c r="B637" t="str">
        <f t="array" ref="B637">INDEX(KickstarterData!$F:$F, MATCH(1, (A637 = KickstarterData!$A:$A) * (C637 = BackersCount), 0))</f>
        <v>canceled</v>
      </c>
      <c r="C637">
        <v>1</v>
      </c>
      <c r="F637">
        <v>1</v>
      </c>
    </row>
    <row r="638" spans="1:6" x14ac:dyDescent="0.2">
      <c r="A638">
        <v>636</v>
      </c>
      <c r="B638" t="str">
        <f t="array" ref="B638">INDEX(KickstarterData!$F:$F, MATCH(1, (A638 = KickstarterData!$A:$A) * (C638 = BackersCount), 0))</f>
        <v>canceled</v>
      </c>
      <c r="C638">
        <v>1</v>
      </c>
      <c r="F638">
        <v>1</v>
      </c>
    </row>
    <row r="639" spans="1:6" x14ac:dyDescent="0.2">
      <c r="A639">
        <v>637</v>
      </c>
      <c r="B639" t="str">
        <f t="array" ref="B639">INDEX(KickstarterData!$F:$F, MATCH(1, (A639 = KickstarterData!$A:$A) * (C639 = BackersCount), 0))</f>
        <v>canceled</v>
      </c>
      <c r="C639">
        <v>0</v>
      </c>
      <c r="F639">
        <v>0</v>
      </c>
    </row>
    <row r="640" spans="1:6" x14ac:dyDescent="0.2">
      <c r="A640">
        <v>638</v>
      </c>
      <c r="B640" t="str">
        <f t="array" ref="B640">INDEX(KickstarterData!$F:$F, MATCH(1, (A640 = KickstarterData!$A:$A) * (C640 = BackersCount), 0))</f>
        <v>canceled</v>
      </c>
      <c r="C640">
        <v>6</v>
      </c>
      <c r="F640">
        <v>6</v>
      </c>
    </row>
    <row r="641" spans="1:6" x14ac:dyDescent="0.2">
      <c r="A641">
        <v>639</v>
      </c>
      <c r="B641" t="str">
        <f t="array" ref="B641">INDEX(KickstarterData!$F:$F, MATCH(1, (A641 = KickstarterData!$A:$A) * (C641 = BackersCount), 0))</f>
        <v>canceled</v>
      </c>
      <c r="C641">
        <v>1</v>
      </c>
      <c r="F641">
        <v>1</v>
      </c>
    </row>
    <row r="642" spans="1:6" x14ac:dyDescent="0.2">
      <c r="A642">
        <v>640</v>
      </c>
      <c r="B642" t="str">
        <f t="array" ref="B642">INDEX(KickstarterData!$F:$F, MATCH(1, (A642 = KickstarterData!$A:$A) * (C642 = BackersCount), 0))</f>
        <v>successful</v>
      </c>
      <c r="C642">
        <v>2</v>
      </c>
      <c r="F642">
        <v>2</v>
      </c>
    </row>
    <row r="643" spans="1:6" x14ac:dyDescent="0.2">
      <c r="A643">
        <v>641</v>
      </c>
      <c r="B643" t="str">
        <f t="array" ref="B643">INDEX(KickstarterData!$F:$F, MATCH(1, (A643 = KickstarterData!$A:$A) * (C643 = BackersCount), 0))</f>
        <v>successful</v>
      </c>
      <c r="C643">
        <v>315</v>
      </c>
      <c r="F643">
        <v>315</v>
      </c>
    </row>
    <row r="644" spans="1:6" x14ac:dyDescent="0.2">
      <c r="A644">
        <v>642</v>
      </c>
      <c r="B644" t="str">
        <f t="array" ref="B644">INDEX(KickstarterData!$F:$F, MATCH(1, (A644 = KickstarterData!$A:$A) * (C644 = BackersCount), 0))</f>
        <v>successful</v>
      </c>
      <c r="C644">
        <v>2174</v>
      </c>
      <c r="F644">
        <v>2174</v>
      </c>
    </row>
    <row r="645" spans="1:6" x14ac:dyDescent="0.2">
      <c r="A645">
        <v>643</v>
      </c>
      <c r="B645" t="str">
        <f t="array" ref="B645">INDEX(KickstarterData!$F:$F, MATCH(1, (A645 = KickstarterData!$A:$A) * (C645 = BackersCount), 0))</f>
        <v>successful</v>
      </c>
      <c r="C645">
        <v>152</v>
      </c>
      <c r="F645">
        <v>152</v>
      </c>
    </row>
    <row r="646" spans="1:6" x14ac:dyDescent="0.2">
      <c r="A646">
        <v>644</v>
      </c>
      <c r="B646" t="str">
        <f t="array" ref="B646">INDEX(KickstarterData!$F:$F, MATCH(1, (A646 = KickstarterData!$A:$A) * (C646 = BackersCount), 0))</f>
        <v>successful</v>
      </c>
      <c r="C646">
        <v>1021</v>
      </c>
      <c r="F646">
        <v>1021</v>
      </c>
    </row>
    <row r="647" spans="1:6" x14ac:dyDescent="0.2">
      <c r="A647">
        <v>645</v>
      </c>
      <c r="B647" t="str">
        <f t="array" ref="B647">INDEX(KickstarterData!$F:$F, MATCH(1, (A647 = KickstarterData!$A:$A) * (C647 = BackersCount), 0))</f>
        <v>successful</v>
      </c>
      <c r="C647">
        <v>237</v>
      </c>
      <c r="F647">
        <v>237</v>
      </c>
    </row>
    <row r="648" spans="1:6" x14ac:dyDescent="0.2">
      <c r="A648">
        <v>646</v>
      </c>
      <c r="B648" t="str">
        <f t="array" ref="B648">INDEX(KickstarterData!$F:$F, MATCH(1, (A648 = KickstarterData!$A:$A) * (C648 = BackersCount), 0))</f>
        <v>successful</v>
      </c>
      <c r="C648">
        <v>27</v>
      </c>
      <c r="F648">
        <v>27</v>
      </c>
    </row>
    <row r="649" spans="1:6" x14ac:dyDescent="0.2">
      <c r="A649">
        <v>647</v>
      </c>
      <c r="B649" t="str">
        <f t="array" ref="B649">INDEX(KickstarterData!$F:$F, MATCH(1, (A649 = KickstarterData!$A:$A) * (C649 = BackersCount), 0))</f>
        <v>successful</v>
      </c>
      <c r="C649">
        <v>17</v>
      </c>
      <c r="F649">
        <v>17</v>
      </c>
    </row>
    <row r="650" spans="1:6" x14ac:dyDescent="0.2">
      <c r="A650">
        <v>648</v>
      </c>
      <c r="B650" t="str">
        <f t="array" ref="B650">INDEX(KickstarterData!$F:$F, MATCH(1, (A650 = KickstarterData!$A:$A) * (C650 = BackersCount), 0))</f>
        <v>successful</v>
      </c>
      <c r="C650">
        <v>27</v>
      </c>
      <c r="F650">
        <v>27</v>
      </c>
    </row>
    <row r="651" spans="1:6" x14ac:dyDescent="0.2">
      <c r="A651">
        <v>649</v>
      </c>
      <c r="B651" t="str">
        <f t="array" ref="B651">INDEX(KickstarterData!$F:$F, MATCH(1, (A651 = KickstarterData!$A:$A) * (C651 = BackersCount), 0))</f>
        <v>successful</v>
      </c>
      <c r="C651">
        <v>82</v>
      </c>
      <c r="F651">
        <v>82</v>
      </c>
    </row>
    <row r="652" spans="1:6" x14ac:dyDescent="0.2">
      <c r="A652">
        <v>650</v>
      </c>
      <c r="B652" t="str">
        <f t="array" ref="B652">INDEX(KickstarterData!$F:$F, MATCH(1, (A652 = KickstarterData!$A:$A) * (C652 = BackersCount), 0))</f>
        <v>successful</v>
      </c>
      <c r="C652">
        <v>48</v>
      </c>
      <c r="F652">
        <v>48</v>
      </c>
    </row>
    <row r="653" spans="1:6" x14ac:dyDescent="0.2">
      <c r="A653">
        <v>651</v>
      </c>
      <c r="B653" t="str">
        <f t="array" ref="B653">INDEX(KickstarterData!$F:$F, MATCH(1, (A653 = KickstarterData!$A:$A) * (C653 = BackersCount), 0))</f>
        <v>successful</v>
      </c>
      <c r="C653">
        <v>105</v>
      </c>
      <c r="F653">
        <v>105</v>
      </c>
    </row>
    <row r="654" spans="1:6" x14ac:dyDescent="0.2">
      <c r="A654">
        <v>652</v>
      </c>
      <c r="B654" t="str">
        <f t="array" ref="B654">INDEX(KickstarterData!$F:$F, MATCH(1, (A654 = KickstarterData!$A:$A) * (C654 = BackersCount), 0))</f>
        <v>successful</v>
      </c>
      <c r="C654">
        <v>28</v>
      </c>
      <c r="F654">
        <v>28</v>
      </c>
    </row>
    <row r="655" spans="1:6" x14ac:dyDescent="0.2">
      <c r="A655">
        <v>653</v>
      </c>
      <c r="B655" t="str">
        <f t="array" ref="B655">INDEX(KickstarterData!$F:$F, MATCH(1, (A655 = KickstarterData!$A:$A) * (C655 = BackersCount), 0))</f>
        <v>successful</v>
      </c>
      <c r="C655">
        <v>1107</v>
      </c>
      <c r="F655">
        <v>1107</v>
      </c>
    </row>
    <row r="656" spans="1:6" x14ac:dyDescent="0.2">
      <c r="A656">
        <v>654</v>
      </c>
      <c r="B656" t="str">
        <f t="array" ref="B656">INDEX(KickstarterData!$F:$F, MATCH(1, (A656 = KickstarterData!$A:$A) * (C656 = BackersCount), 0))</f>
        <v>successful</v>
      </c>
      <c r="C656">
        <v>1013</v>
      </c>
      <c r="F656">
        <v>1013</v>
      </c>
    </row>
    <row r="657" spans="1:6" x14ac:dyDescent="0.2">
      <c r="A657">
        <v>655</v>
      </c>
      <c r="B657" t="str">
        <f t="array" ref="B657">INDEX(KickstarterData!$F:$F, MATCH(1, (A657 = KickstarterData!$A:$A) * (C657 = BackersCount), 0))</f>
        <v>successful</v>
      </c>
      <c r="C657">
        <v>274</v>
      </c>
      <c r="F657">
        <v>274</v>
      </c>
    </row>
    <row r="658" spans="1:6" x14ac:dyDescent="0.2">
      <c r="A658">
        <v>656</v>
      </c>
      <c r="B658" t="str">
        <f t="array" ref="B658">INDEX(KickstarterData!$F:$F, MATCH(1, (A658 = KickstarterData!$A:$A) * (C658 = BackersCount), 0))</f>
        <v>successful</v>
      </c>
      <c r="C658">
        <v>87</v>
      </c>
      <c r="F658">
        <v>87</v>
      </c>
    </row>
    <row r="659" spans="1:6" x14ac:dyDescent="0.2">
      <c r="A659">
        <v>657</v>
      </c>
      <c r="B659" t="str">
        <f t="array" ref="B659">INDEX(KickstarterData!$F:$F, MATCH(1, (A659 = KickstarterData!$A:$A) * (C659 = BackersCount), 0))</f>
        <v>successful</v>
      </c>
      <c r="C659">
        <v>99</v>
      </c>
      <c r="F659">
        <v>99</v>
      </c>
    </row>
    <row r="660" spans="1:6" x14ac:dyDescent="0.2">
      <c r="A660">
        <v>658</v>
      </c>
      <c r="B660" t="str">
        <f t="array" ref="B660">INDEX(KickstarterData!$F:$F, MATCH(1, (A660 = KickstarterData!$A:$A) * (C660 = BackersCount), 0))</f>
        <v>successful</v>
      </c>
      <c r="C660">
        <v>276</v>
      </c>
      <c r="F660">
        <v>276</v>
      </c>
    </row>
    <row r="661" spans="1:6" x14ac:dyDescent="0.2">
      <c r="A661">
        <v>659</v>
      </c>
      <c r="B661" t="str">
        <f t="array" ref="B661">INDEX(KickstarterData!$F:$F, MATCH(1, (A661 = KickstarterData!$A:$A) * (C661 = BackersCount), 0))</f>
        <v>successful</v>
      </c>
      <c r="C661">
        <v>21</v>
      </c>
      <c r="F661">
        <v>21</v>
      </c>
    </row>
    <row r="662" spans="1:6" x14ac:dyDescent="0.2">
      <c r="A662">
        <v>660</v>
      </c>
      <c r="B662" t="str">
        <f t="array" ref="B662">INDEX(KickstarterData!$F:$F, MATCH(1, (A662 = KickstarterData!$A:$A) * (C662 = BackersCount), 0))</f>
        <v>failed</v>
      </c>
      <c r="C662">
        <v>18</v>
      </c>
      <c r="F662">
        <v>18</v>
      </c>
    </row>
    <row r="663" spans="1:6" x14ac:dyDescent="0.2">
      <c r="A663">
        <v>661</v>
      </c>
      <c r="B663" t="str">
        <f t="array" ref="B663">INDEX(KickstarterData!$F:$F, MATCH(1, (A663 = KickstarterData!$A:$A) * (C663 = BackersCount), 0))</f>
        <v>failed</v>
      </c>
      <c r="C663">
        <v>9</v>
      </c>
      <c r="F663">
        <v>9</v>
      </c>
    </row>
    <row r="664" spans="1:6" x14ac:dyDescent="0.2">
      <c r="A664">
        <v>662</v>
      </c>
      <c r="B664" t="str">
        <f t="array" ref="B664">INDEX(KickstarterData!$F:$F, MATCH(1, (A664 = KickstarterData!$A:$A) * (C664 = BackersCount), 0))</f>
        <v>failed</v>
      </c>
      <c r="C664">
        <v>4</v>
      </c>
      <c r="F664">
        <v>4</v>
      </c>
    </row>
    <row r="665" spans="1:6" x14ac:dyDescent="0.2">
      <c r="A665">
        <v>663</v>
      </c>
      <c r="B665" t="str">
        <f t="array" ref="B665">INDEX(KickstarterData!$F:$F, MATCH(1, (A665 = KickstarterData!$A:$A) * (C665 = BackersCount), 0))</f>
        <v>failed</v>
      </c>
      <c r="C665">
        <v>7</v>
      </c>
      <c r="F665">
        <v>7</v>
      </c>
    </row>
    <row r="666" spans="1:6" x14ac:dyDescent="0.2">
      <c r="A666">
        <v>664</v>
      </c>
      <c r="B666" t="str">
        <f t="array" ref="B666">INDEX(KickstarterData!$F:$F, MATCH(1, (A666 = KickstarterData!$A:$A) * (C666 = BackersCount), 0))</f>
        <v>failed</v>
      </c>
      <c r="C666">
        <v>29</v>
      </c>
      <c r="F666">
        <v>29</v>
      </c>
    </row>
    <row r="667" spans="1:6" x14ac:dyDescent="0.2">
      <c r="A667">
        <v>665</v>
      </c>
      <c r="B667" t="str">
        <f t="array" ref="B667">INDEX(KickstarterData!$F:$F, MATCH(1, (A667 = KickstarterData!$A:$A) * (C667 = BackersCount), 0))</f>
        <v>failed</v>
      </c>
      <c r="C667">
        <v>12</v>
      </c>
      <c r="F667">
        <v>12</v>
      </c>
    </row>
    <row r="668" spans="1:6" x14ac:dyDescent="0.2">
      <c r="A668">
        <v>666</v>
      </c>
      <c r="B668" t="str">
        <f t="array" ref="B668">INDEX(KickstarterData!$F:$F, MATCH(1, (A668 = KickstarterData!$A:$A) * (C668 = BackersCount), 0))</f>
        <v>failed</v>
      </c>
      <c r="C668">
        <v>4</v>
      </c>
      <c r="F668">
        <v>4</v>
      </c>
    </row>
    <row r="669" spans="1:6" x14ac:dyDescent="0.2">
      <c r="A669">
        <v>667</v>
      </c>
      <c r="B669" t="str">
        <f t="array" ref="B669">INDEX(KickstarterData!$F:$F, MATCH(1, (A669 = KickstarterData!$A:$A) * (C669 = BackersCount), 0))</f>
        <v>failed</v>
      </c>
      <c r="C669">
        <v>28</v>
      </c>
      <c r="F669">
        <v>28</v>
      </c>
    </row>
    <row r="670" spans="1:6" x14ac:dyDescent="0.2">
      <c r="A670">
        <v>668</v>
      </c>
      <c r="B670" t="str">
        <f t="array" ref="B670">INDEX(KickstarterData!$F:$F, MATCH(1, (A670 = KickstarterData!$A:$A) * (C670 = BackersCount), 0))</f>
        <v>failed</v>
      </c>
      <c r="C670">
        <v>25</v>
      </c>
      <c r="F670">
        <v>25</v>
      </c>
    </row>
    <row r="671" spans="1:6" x14ac:dyDescent="0.2">
      <c r="A671">
        <v>669</v>
      </c>
      <c r="B671" t="str">
        <f t="array" ref="B671">INDEX(KickstarterData!$F:$F, MATCH(1, (A671 = KickstarterData!$A:$A) * (C671 = BackersCount), 0))</f>
        <v>failed</v>
      </c>
      <c r="C671">
        <v>28</v>
      </c>
      <c r="F671">
        <v>28</v>
      </c>
    </row>
    <row r="672" spans="1:6" x14ac:dyDescent="0.2">
      <c r="A672">
        <v>670</v>
      </c>
      <c r="B672" t="str">
        <f t="array" ref="B672">INDEX(KickstarterData!$F:$F, MATCH(1, (A672 = KickstarterData!$A:$A) * (C672 = BackersCount), 0))</f>
        <v>failed</v>
      </c>
      <c r="C672">
        <v>310</v>
      </c>
      <c r="F672">
        <v>310</v>
      </c>
    </row>
    <row r="673" spans="1:6" x14ac:dyDescent="0.2">
      <c r="A673">
        <v>671</v>
      </c>
      <c r="B673" t="str">
        <f t="array" ref="B673">INDEX(KickstarterData!$F:$F, MATCH(1, (A673 = KickstarterData!$A:$A) * (C673 = BackersCount), 0))</f>
        <v>failed</v>
      </c>
      <c r="C673">
        <v>15</v>
      </c>
      <c r="F673">
        <v>15</v>
      </c>
    </row>
    <row r="674" spans="1:6" x14ac:dyDescent="0.2">
      <c r="A674">
        <v>672</v>
      </c>
      <c r="B674" t="str">
        <f t="array" ref="B674">INDEX(KickstarterData!$F:$F, MATCH(1, (A674 = KickstarterData!$A:$A) * (C674 = BackersCount), 0))</f>
        <v>failed</v>
      </c>
      <c r="C674">
        <v>215</v>
      </c>
      <c r="F674">
        <v>215</v>
      </c>
    </row>
    <row r="675" spans="1:6" x14ac:dyDescent="0.2">
      <c r="A675">
        <v>673</v>
      </c>
      <c r="B675" t="str">
        <f t="array" ref="B675">INDEX(KickstarterData!$F:$F, MATCH(1, (A675 = KickstarterData!$A:$A) * (C675 = BackersCount), 0))</f>
        <v>failed</v>
      </c>
      <c r="C675">
        <v>3</v>
      </c>
      <c r="F675">
        <v>3</v>
      </c>
    </row>
    <row r="676" spans="1:6" x14ac:dyDescent="0.2">
      <c r="A676">
        <v>674</v>
      </c>
      <c r="B676" t="str">
        <f t="array" ref="B676">INDEX(KickstarterData!$F:$F, MATCH(1, (A676 = KickstarterData!$A:$A) * (C676 = BackersCount), 0))</f>
        <v>failed</v>
      </c>
      <c r="C676">
        <v>2</v>
      </c>
      <c r="F676">
        <v>2</v>
      </c>
    </row>
    <row r="677" spans="1:6" x14ac:dyDescent="0.2">
      <c r="A677">
        <v>675</v>
      </c>
      <c r="B677" t="str">
        <f t="array" ref="B677">INDEX(KickstarterData!$F:$F, MATCH(1, (A677 = KickstarterData!$A:$A) * (C677 = BackersCount), 0))</f>
        <v>failed</v>
      </c>
      <c r="C677">
        <v>26</v>
      </c>
      <c r="F677">
        <v>26</v>
      </c>
    </row>
    <row r="678" spans="1:6" x14ac:dyDescent="0.2">
      <c r="A678">
        <v>676</v>
      </c>
      <c r="B678" t="str">
        <f t="array" ref="B678">INDEX(KickstarterData!$F:$F, MATCH(1, (A678 = KickstarterData!$A:$A) * (C678 = BackersCount), 0))</f>
        <v>failed</v>
      </c>
      <c r="C678">
        <v>24</v>
      </c>
      <c r="F678">
        <v>24</v>
      </c>
    </row>
    <row r="679" spans="1:6" x14ac:dyDescent="0.2">
      <c r="A679">
        <v>677</v>
      </c>
      <c r="B679" t="str">
        <f t="array" ref="B679">INDEX(KickstarterData!$F:$F, MATCH(1, (A679 = KickstarterData!$A:$A) * (C679 = BackersCount), 0))</f>
        <v>failed</v>
      </c>
      <c r="C679">
        <v>96</v>
      </c>
      <c r="F679">
        <v>96</v>
      </c>
    </row>
    <row r="680" spans="1:6" x14ac:dyDescent="0.2">
      <c r="A680">
        <v>678</v>
      </c>
      <c r="B680" t="str">
        <f t="array" ref="B680">INDEX(KickstarterData!$F:$F, MATCH(1, (A680 = KickstarterData!$A:$A) * (C680 = BackersCount), 0))</f>
        <v>failed</v>
      </c>
      <c r="C680">
        <v>17</v>
      </c>
      <c r="F680">
        <v>17</v>
      </c>
    </row>
    <row r="681" spans="1:6" x14ac:dyDescent="0.2">
      <c r="A681">
        <v>679</v>
      </c>
      <c r="B681" t="str">
        <f t="array" ref="B681">INDEX(KickstarterData!$F:$F, MATCH(1, (A681 = KickstarterData!$A:$A) * (C681 = BackersCount), 0))</f>
        <v>failed</v>
      </c>
      <c r="C681">
        <v>94</v>
      </c>
      <c r="F681">
        <v>94</v>
      </c>
    </row>
    <row r="682" spans="1:6" x14ac:dyDescent="0.2">
      <c r="A682">
        <v>680</v>
      </c>
      <c r="B682" t="str">
        <f t="array" ref="B682">INDEX(KickstarterData!$F:$F, MATCH(1, (A682 = KickstarterData!$A:$A) * (C682 = BackersCount), 0))</f>
        <v>failed</v>
      </c>
      <c r="C682">
        <v>129</v>
      </c>
      <c r="F682">
        <v>129</v>
      </c>
    </row>
    <row r="683" spans="1:6" x14ac:dyDescent="0.2">
      <c r="A683">
        <v>681</v>
      </c>
      <c r="B683" t="str">
        <f t="array" ref="B683">INDEX(KickstarterData!$F:$F, MATCH(1, (A683 = KickstarterData!$A:$A) * (C683 = BackersCount), 0))</f>
        <v>failed</v>
      </c>
      <c r="C683">
        <v>1</v>
      </c>
      <c r="F683">
        <v>1</v>
      </c>
    </row>
    <row r="684" spans="1:6" x14ac:dyDescent="0.2">
      <c r="A684">
        <v>682</v>
      </c>
      <c r="B684" t="str">
        <f t="array" ref="B684">INDEX(KickstarterData!$F:$F, MATCH(1, (A684 = KickstarterData!$A:$A) * (C684 = BackersCount), 0))</f>
        <v>failed</v>
      </c>
      <c r="C684">
        <v>4</v>
      </c>
      <c r="F684">
        <v>4</v>
      </c>
    </row>
    <row r="685" spans="1:6" x14ac:dyDescent="0.2">
      <c r="A685">
        <v>683</v>
      </c>
      <c r="B685" t="str">
        <f t="array" ref="B685">INDEX(KickstarterData!$F:$F, MATCH(1, (A685 = KickstarterData!$A:$A) * (C685 = BackersCount), 0))</f>
        <v>failed</v>
      </c>
      <c r="C685">
        <v>3</v>
      </c>
      <c r="F685">
        <v>3</v>
      </c>
    </row>
    <row r="686" spans="1:6" x14ac:dyDescent="0.2">
      <c r="A686">
        <v>684</v>
      </c>
      <c r="B686" t="str">
        <f t="array" ref="B686">INDEX(KickstarterData!$F:$F, MATCH(1, (A686 = KickstarterData!$A:$A) * (C686 = BackersCount), 0))</f>
        <v>failed</v>
      </c>
      <c r="C686">
        <v>135</v>
      </c>
      <c r="F686">
        <v>135</v>
      </c>
    </row>
    <row r="687" spans="1:6" x14ac:dyDescent="0.2">
      <c r="A687">
        <v>685</v>
      </c>
      <c r="B687" t="str">
        <f t="array" ref="B687">INDEX(KickstarterData!$F:$F, MATCH(1, (A687 = KickstarterData!$A:$A) * (C687 = BackersCount), 0))</f>
        <v>failed</v>
      </c>
      <c r="C687">
        <v>10</v>
      </c>
      <c r="F687">
        <v>10</v>
      </c>
    </row>
    <row r="688" spans="1:6" x14ac:dyDescent="0.2">
      <c r="A688">
        <v>686</v>
      </c>
      <c r="B688" t="str">
        <f t="array" ref="B688">INDEX(KickstarterData!$F:$F, MATCH(1, (A688 = KickstarterData!$A:$A) * (C688 = BackersCount), 0))</f>
        <v>failed</v>
      </c>
      <c r="C688">
        <v>0</v>
      </c>
      <c r="F688">
        <v>0</v>
      </c>
    </row>
    <row r="689" spans="1:6" x14ac:dyDescent="0.2">
      <c r="A689">
        <v>687</v>
      </c>
      <c r="B689" t="str">
        <f t="array" ref="B689">INDEX(KickstarterData!$F:$F, MATCH(1, (A689 = KickstarterData!$A:$A) * (C689 = BackersCount), 0))</f>
        <v>failed</v>
      </c>
      <c r="C689">
        <v>6</v>
      </c>
      <c r="F689">
        <v>6</v>
      </c>
    </row>
    <row r="690" spans="1:6" x14ac:dyDescent="0.2">
      <c r="A690">
        <v>688</v>
      </c>
      <c r="B690" t="str">
        <f t="array" ref="B690">INDEX(KickstarterData!$F:$F, MATCH(1, (A690 = KickstarterData!$A:$A) * (C690 = BackersCount), 0))</f>
        <v>failed</v>
      </c>
      <c r="C690">
        <v>36</v>
      </c>
      <c r="F690">
        <v>36</v>
      </c>
    </row>
    <row r="691" spans="1:6" x14ac:dyDescent="0.2">
      <c r="A691">
        <v>689</v>
      </c>
      <c r="B691" t="str">
        <f t="array" ref="B691">INDEX(KickstarterData!$F:$F, MATCH(1, (A691 = KickstarterData!$A:$A) * (C691 = BackersCount), 0))</f>
        <v>failed</v>
      </c>
      <c r="C691">
        <v>336</v>
      </c>
      <c r="F691">
        <v>336</v>
      </c>
    </row>
    <row r="692" spans="1:6" x14ac:dyDescent="0.2">
      <c r="A692">
        <v>690</v>
      </c>
      <c r="B692" t="str">
        <f t="array" ref="B692">INDEX(KickstarterData!$F:$F, MATCH(1, (A692 = KickstarterData!$A:$A) * (C692 = BackersCount), 0))</f>
        <v>failed</v>
      </c>
      <c r="C692">
        <v>34</v>
      </c>
      <c r="F692">
        <v>34</v>
      </c>
    </row>
    <row r="693" spans="1:6" x14ac:dyDescent="0.2">
      <c r="A693">
        <v>691</v>
      </c>
      <c r="B693" t="str">
        <f t="array" ref="B693">INDEX(KickstarterData!$F:$F, MATCH(1, (A693 = KickstarterData!$A:$A) * (C693 = BackersCount), 0))</f>
        <v>failed</v>
      </c>
      <c r="C693">
        <v>10</v>
      </c>
      <c r="F693">
        <v>10</v>
      </c>
    </row>
    <row r="694" spans="1:6" x14ac:dyDescent="0.2">
      <c r="A694">
        <v>692</v>
      </c>
      <c r="B694" t="str">
        <f t="array" ref="B694">INDEX(KickstarterData!$F:$F, MATCH(1, (A694 = KickstarterData!$A:$A) * (C694 = BackersCount), 0))</f>
        <v>failed</v>
      </c>
      <c r="C694">
        <v>201</v>
      </c>
      <c r="F694">
        <v>201</v>
      </c>
    </row>
    <row r="695" spans="1:6" x14ac:dyDescent="0.2">
      <c r="A695">
        <v>693</v>
      </c>
      <c r="B695" t="str">
        <f t="array" ref="B695">INDEX(KickstarterData!$F:$F, MATCH(1, (A695 = KickstarterData!$A:$A) * (C695 = BackersCount), 0))</f>
        <v>failed</v>
      </c>
      <c r="C695">
        <v>296</v>
      </c>
      <c r="F695">
        <v>296</v>
      </c>
    </row>
    <row r="696" spans="1:6" x14ac:dyDescent="0.2">
      <c r="A696">
        <v>694</v>
      </c>
      <c r="B696" t="str">
        <f t="array" ref="B696">INDEX(KickstarterData!$F:$F, MATCH(1, (A696 = KickstarterData!$A:$A) * (C696 = BackersCount), 0))</f>
        <v>failed</v>
      </c>
      <c r="C696">
        <v>7</v>
      </c>
      <c r="F696">
        <v>7</v>
      </c>
    </row>
    <row r="697" spans="1:6" x14ac:dyDescent="0.2">
      <c r="A697">
        <v>695</v>
      </c>
      <c r="B697" t="str">
        <f t="array" ref="B697">INDEX(KickstarterData!$F:$F, MATCH(1, (A697 = KickstarterData!$A:$A) * (C697 = BackersCount), 0))</f>
        <v>failed</v>
      </c>
      <c r="C697">
        <v>7</v>
      </c>
      <c r="F697">
        <v>7</v>
      </c>
    </row>
    <row r="698" spans="1:6" x14ac:dyDescent="0.2">
      <c r="A698">
        <v>696</v>
      </c>
      <c r="B698" t="str">
        <f t="array" ref="B698">INDEX(KickstarterData!$F:$F, MATCH(1, (A698 = KickstarterData!$A:$A) * (C698 = BackersCount), 0))</f>
        <v>failed</v>
      </c>
      <c r="C698">
        <v>1</v>
      </c>
      <c r="F698">
        <v>1</v>
      </c>
    </row>
    <row r="699" spans="1:6" x14ac:dyDescent="0.2">
      <c r="A699">
        <v>697</v>
      </c>
      <c r="B699" t="str">
        <f t="array" ref="B699">INDEX(KickstarterData!$F:$F, MATCH(1, (A699 = KickstarterData!$A:$A) * (C699 = BackersCount), 0))</f>
        <v>failed</v>
      </c>
      <c r="C699">
        <v>114</v>
      </c>
      <c r="F699">
        <v>114</v>
      </c>
    </row>
    <row r="700" spans="1:6" x14ac:dyDescent="0.2">
      <c r="A700">
        <v>698</v>
      </c>
      <c r="B700" t="str">
        <f t="array" ref="B700">INDEX(KickstarterData!$F:$F, MATCH(1, (A700 = KickstarterData!$A:$A) * (C700 = BackersCount), 0))</f>
        <v>failed</v>
      </c>
      <c r="C700">
        <v>29</v>
      </c>
      <c r="F700">
        <v>29</v>
      </c>
    </row>
    <row r="701" spans="1:6" x14ac:dyDescent="0.2">
      <c r="A701">
        <v>699</v>
      </c>
      <c r="B701" t="str">
        <f t="array" ref="B701">INDEX(KickstarterData!$F:$F, MATCH(1, (A701 = KickstarterData!$A:$A) * (C701 = BackersCount), 0))</f>
        <v>failed</v>
      </c>
      <c r="C701">
        <v>890</v>
      </c>
      <c r="F701">
        <v>890</v>
      </c>
    </row>
    <row r="702" spans="1:6" x14ac:dyDescent="0.2">
      <c r="A702">
        <v>700</v>
      </c>
      <c r="B702" t="str">
        <f t="array" ref="B702">INDEX(KickstarterData!$F:$F, MATCH(1, (A702 = KickstarterData!$A:$A) * (C702 = BackersCount), 0))</f>
        <v>failed</v>
      </c>
      <c r="C702">
        <v>31</v>
      </c>
      <c r="F702">
        <v>31</v>
      </c>
    </row>
    <row r="703" spans="1:6" x14ac:dyDescent="0.2">
      <c r="A703">
        <v>701</v>
      </c>
      <c r="B703" t="str">
        <f t="array" ref="B703">INDEX(KickstarterData!$F:$F, MATCH(1, (A703 = KickstarterData!$A:$A) * (C703 = BackersCount), 0))</f>
        <v>failed</v>
      </c>
      <c r="C703">
        <v>21</v>
      </c>
      <c r="F703">
        <v>21</v>
      </c>
    </row>
    <row r="704" spans="1:6" x14ac:dyDescent="0.2">
      <c r="A704">
        <v>702</v>
      </c>
      <c r="B704" t="str">
        <f t="array" ref="B704">INDEX(KickstarterData!$F:$F, MATCH(1, (A704 = KickstarterData!$A:$A) * (C704 = BackersCount), 0))</f>
        <v>failed</v>
      </c>
      <c r="C704">
        <v>37</v>
      </c>
      <c r="F704">
        <v>37</v>
      </c>
    </row>
    <row r="705" spans="1:6" x14ac:dyDescent="0.2">
      <c r="A705">
        <v>703</v>
      </c>
      <c r="B705" t="str">
        <f t="array" ref="B705">INDEX(KickstarterData!$F:$F, MATCH(1, (A705 = KickstarterData!$A:$A) * (C705 = BackersCount), 0))</f>
        <v>failed</v>
      </c>
      <c r="C705">
        <v>7</v>
      </c>
      <c r="F705">
        <v>7</v>
      </c>
    </row>
    <row r="706" spans="1:6" x14ac:dyDescent="0.2">
      <c r="A706">
        <v>704</v>
      </c>
      <c r="B706" t="str">
        <f t="array" ref="B706">INDEX(KickstarterData!$F:$F, MATCH(1, (A706 = KickstarterData!$A:$A) * (C706 = BackersCount), 0))</f>
        <v>failed</v>
      </c>
      <c r="C706">
        <v>4</v>
      </c>
      <c r="F706">
        <v>4</v>
      </c>
    </row>
    <row r="707" spans="1:6" x14ac:dyDescent="0.2">
      <c r="A707">
        <v>705</v>
      </c>
      <c r="B707" t="str">
        <f t="array" ref="B707">INDEX(KickstarterData!$F:$F, MATCH(1, (A707 = KickstarterData!$A:$A) * (C707 = BackersCount), 0))</f>
        <v>failed</v>
      </c>
      <c r="C707">
        <v>5</v>
      </c>
      <c r="F707">
        <v>5</v>
      </c>
    </row>
    <row r="708" spans="1:6" x14ac:dyDescent="0.2">
      <c r="A708">
        <v>706</v>
      </c>
      <c r="B708" t="str">
        <f t="array" ref="B708">INDEX(KickstarterData!$F:$F, MATCH(1, (A708 = KickstarterData!$A:$A) * (C708 = BackersCount), 0))</f>
        <v>failed</v>
      </c>
      <c r="C708">
        <v>0</v>
      </c>
      <c r="F708">
        <v>0</v>
      </c>
    </row>
    <row r="709" spans="1:6" x14ac:dyDescent="0.2">
      <c r="A709">
        <v>707</v>
      </c>
      <c r="B709" t="str">
        <f t="array" ref="B709">INDEX(KickstarterData!$F:$F, MATCH(1, (A709 = KickstarterData!$A:$A) * (C709 = BackersCount), 0))</f>
        <v>failed</v>
      </c>
      <c r="C709">
        <v>456</v>
      </c>
      <c r="F709">
        <v>456</v>
      </c>
    </row>
    <row r="710" spans="1:6" x14ac:dyDescent="0.2">
      <c r="A710">
        <v>708</v>
      </c>
      <c r="B710" t="str">
        <f t="array" ref="B710">INDEX(KickstarterData!$F:$F, MATCH(1, (A710 = KickstarterData!$A:$A) * (C710 = BackersCount), 0))</f>
        <v>failed</v>
      </c>
      <c r="C710">
        <v>369</v>
      </c>
      <c r="F710">
        <v>369</v>
      </c>
    </row>
    <row r="711" spans="1:6" x14ac:dyDescent="0.2">
      <c r="A711">
        <v>709</v>
      </c>
      <c r="B711" t="str">
        <f t="array" ref="B711">INDEX(KickstarterData!$F:$F, MATCH(1, (A711 = KickstarterData!$A:$A) * (C711 = BackersCount), 0))</f>
        <v>failed</v>
      </c>
      <c r="C711">
        <v>2</v>
      </c>
      <c r="F711">
        <v>2</v>
      </c>
    </row>
    <row r="712" spans="1:6" x14ac:dyDescent="0.2">
      <c r="A712">
        <v>710</v>
      </c>
      <c r="B712" t="str">
        <f t="array" ref="B712">INDEX(KickstarterData!$F:$F, MATCH(1, (A712 = KickstarterData!$A:$A) * (C712 = BackersCount), 0))</f>
        <v>failed</v>
      </c>
      <c r="C712">
        <v>0</v>
      </c>
      <c r="F712">
        <v>0</v>
      </c>
    </row>
    <row r="713" spans="1:6" x14ac:dyDescent="0.2">
      <c r="A713">
        <v>711</v>
      </c>
      <c r="B713" t="str">
        <f t="array" ref="B713">INDEX(KickstarterData!$F:$F, MATCH(1, (A713 = KickstarterData!$A:$A) * (C713 = BackersCount), 0))</f>
        <v>failed</v>
      </c>
      <c r="C713">
        <v>338</v>
      </c>
      <c r="F713">
        <v>338</v>
      </c>
    </row>
    <row r="714" spans="1:6" x14ac:dyDescent="0.2">
      <c r="A714">
        <v>712</v>
      </c>
      <c r="B714" t="str">
        <f t="array" ref="B714">INDEX(KickstarterData!$F:$F, MATCH(1, (A714 = KickstarterData!$A:$A) * (C714 = BackersCount), 0))</f>
        <v>failed</v>
      </c>
      <c r="C714">
        <v>4</v>
      </c>
      <c r="F714">
        <v>4</v>
      </c>
    </row>
    <row r="715" spans="1:6" x14ac:dyDescent="0.2">
      <c r="A715">
        <v>713</v>
      </c>
      <c r="B715" t="str">
        <f t="array" ref="B715">INDEX(KickstarterData!$F:$F, MATCH(1, (A715 = KickstarterData!$A:$A) * (C715 = BackersCount), 0))</f>
        <v>failed</v>
      </c>
      <c r="C715">
        <v>1</v>
      </c>
      <c r="F715">
        <v>1</v>
      </c>
    </row>
    <row r="716" spans="1:6" x14ac:dyDescent="0.2">
      <c r="A716">
        <v>714</v>
      </c>
      <c r="B716" t="str">
        <f t="array" ref="B716">INDEX(KickstarterData!$F:$F, MATCH(1, (A716 = KickstarterData!$A:$A) * (C716 = BackersCount), 0))</f>
        <v>failed</v>
      </c>
      <c r="C716">
        <v>28</v>
      </c>
      <c r="F716">
        <v>28</v>
      </c>
    </row>
    <row r="717" spans="1:6" x14ac:dyDescent="0.2">
      <c r="A717">
        <v>715</v>
      </c>
      <c r="B717" t="str">
        <f t="array" ref="B717">INDEX(KickstarterData!$F:$F, MATCH(1, (A717 = KickstarterData!$A:$A) * (C717 = BackersCount), 0))</f>
        <v>failed</v>
      </c>
      <c r="C717">
        <v>12</v>
      </c>
      <c r="F717">
        <v>12</v>
      </c>
    </row>
    <row r="718" spans="1:6" x14ac:dyDescent="0.2">
      <c r="A718">
        <v>716</v>
      </c>
      <c r="B718" t="str">
        <f t="array" ref="B718">INDEX(KickstarterData!$F:$F, MATCH(1, (A718 = KickstarterData!$A:$A) * (C718 = BackersCount), 0))</f>
        <v>failed</v>
      </c>
      <c r="C718">
        <v>16</v>
      </c>
      <c r="F718">
        <v>16</v>
      </c>
    </row>
    <row r="719" spans="1:6" x14ac:dyDescent="0.2">
      <c r="A719">
        <v>717</v>
      </c>
      <c r="B719" t="str">
        <f t="array" ref="B719">INDEX(KickstarterData!$F:$F, MATCH(1, (A719 = KickstarterData!$A:$A) * (C719 = BackersCount), 0))</f>
        <v>failed</v>
      </c>
      <c r="C719">
        <v>4</v>
      </c>
      <c r="F719">
        <v>4</v>
      </c>
    </row>
    <row r="720" spans="1:6" x14ac:dyDescent="0.2">
      <c r="A720">
        <v>718</v>
      </c>
      <c r="B720" t="str">
        <f t="array" ref="B720">INDEX(KickstarterData!$F:$F, MATCH(1, (A720 = KickstarterData!$A:$A) * (C720 = BackersCount), 0))</f>
        <v>failed</v>
      </c>
      <c r="C720">
        <v>4</v>
      </c>
      <c r="F720">
        <v>4</v>
      </c>
    </row>
    <row r="721" spans="1:6" x14ac:dyDescent="0.2">
      <c r="A721">
        <v>719</v>
      </c>
      <c r="B721" t="str">
        <f t="array" ref="B721">INDEX(KickstarterData!$F:$F, MATCH(1, (A721 = KickstarterData!$A:$A) * (C721 = BackersCount), 0))</f>
        <v>failed</v>
      </c>
      <c r="C721">
        <v>10</v>
      </c>
      <c r="F721">
        <v>10</v>
      </c>
    </row>
    <row r="722" spans="1:6" x14ac:dyDescent="0.2">
      <c r="A722">
        <v>720</v>
      </c>
      <c r="B722" t="str">
        <f t="array" ref="B722">INDEX(KickstarterData!$F:$F, MATCH(1, (A722 = KickstarterData!$A:$A) * (C722 = BackersCount), 0))</f>
        <v>successful</v>
      </c>
      <c r="C722">
        <v>41</v>
      </c>
      <c r="F722">
        <v>41</v>
      </c>
    </row>
    <row r="723" spans="1:6" x14ac:dyDescent="0.2">
      <c r="A723">
        <v>721</v>
      </c>
      <c r="B723" t="str">
        <f t="array" ref="B723">INDEX(KickstarterData!$F:$F, MATCH(1, (A723 = KickstarterData!$A:$A) * (C723 = BackersCount), 0))</f>
        <v>successful</v>
      </c>
      <c r="C723">
        <v>119</v>
      </c>
      <c r="F723">
        <v>119</v>
      </c>
    </row>
    <row r="724" spans="1:6" x14ac:dyDescent="0.2">
      <c r="A724">
        <v>722</v>
      </c>
      <c r="B724" t="str">
        <f t="array" ref="B724">INDEX(KickstarterData!$F:$F, MATCH(1, (A724 = KickstarterData!$A:$A) * (C724 = BackersCount), 0))</f>
        <v>successful</v>
      </c>
      <c r="C724">
        <v>153</v>
      </c>
      <c r="F724">
        <v>153</v>
      </c>
    </row>
    <row r="725" spans="1:6" x14ac:dyDescent="0.2">
      <c r="A725">
        <v>723</v>
      </c>
      <c r="B725" t="str">
        <f t="array" ref="B725">INDEX(KickstarterData!$F:$F, MATCH(1, (A725 = KickstarterData!$A:$A) * (C725 = BackersCount), 0))</f>
        <v>successful</v>
      </c>
      <c r="C725">
        <v>100</v>
      </c>
      <c r="F725">
        <v>100</v>
      </c>
    </row>
    <row r="726" spans="1:6" x14ac:dyDescent="0.2">
      <c r="A726">
        <v>724</v>
      </c>
      <c r="B726" t="str">
        <f t="array" ref="B726">INDEX(KickstarterData!$F:$F, MATCH(1, (A726 = KickstarterData!$A:$A) * (C726 = BackersCount), 0))</f>
        <v>successful</v>
      </c>
      <c r="C726">
        <v>143</v>
      </c>
      <c r="F726">
        <v>143</v>
      </c>
    </row>
    <row r="727" spans="1:6" x14ac:dyDescent="0.2">
      <c r="A727">
        <v>725</v>
      </c>
      <c r="B727" t="str">
        <f t="array" ref="B727">INDEX(KickstarterData!$F:$F, MATCH(1, (A727 = KickstarterData!$A:$A) * (C727 = BackersCount), 0))</f>
        <v>successful</v>
      </c>
      <c r="C727">
        <v>140</v>
      </c>
      <c r="F727">
        <v>140</v>
      </c>
    </row>
    <row r="728" spans="1:6" x14ac:dyDescent="0.2">
      <c r="A728">
        <v>726</v>
      </c>
      <c r="B728" t="str">
        <f t="array" ref="B728">INDEX(KickstarterData!$F:$F, MATCH(1, (A728 = KickstarterData!$A:$A) * (C728 = BackersCount), 0))</f>
        <v>successful</v>
      </c>
      <c r="C728">
        <v>35</v>
      </c>
      <c r="F728">
        <v>35</v>
      </c>
    </row>
    <row r="729" spans="1:6" x14ac:dyDescent="0.2">
      <c r="A729">
        <v>727</v>
      </c>
      <c r="B729" t="str">
        <f t="array" ref="B729">INDEX(KickstarterData!$F:$F, MATCH(1, (A729 = KickstarterData!$A:$A) * (C729 = BackersCount), 0))</f>
        <v>successful</v>
      </c>
      <c r="C729">
        <v>149</v>
      </c>
      <c r="F729">
        <v>149</v>
      </c>
    </row>
    <row r="730" spans="1:6" x14ac:dyDescent="0.2">
      <c r="A730">
        <v>728</v>
      </c>
      <c r="B730" t="str">
        <f t="array" ref="B730">INDEX(KickstarterData!$F:$F, MATCH(1, (A730 = KickstarterData!$A:$A) * (C730 = BackersCount), 0))</f>
        <v>successful</v>
      </c>
      <c r="C730">
        <v>130</v>
      </c>
      <c r="F730">
        <v>130</v>
      </c>
    </row>
    <row r="731" spans="1:6" x14ac:dyDescent="0.2">
      <c r="A731">
        <v>729</v>
      </c>
      <c r="B731" t="str">
        <f t="array" ref="B731">INDEX(KickstarterData!$F:$F, MATCH(1, (A731 = KickstarterData!$A:$A) * (C731 = BackersCount), 0))</f>
        <v>successful</v>
      </c>
      <c r="C731">
        <v>120</v>
      </c>
      <c r="F731">
        <v>120</v>
      </c>
    </row>
    <row r="732" spans="1:6" x14ac:dyDescent="0.2">
      <c r="A732">
        <v>730</v>
      </c>
      <c r="B732" t="str">
        <f t="array" ref="B732">INDEX(KickstarterData!$F:$F, MATCH(1, (A732 = KickstarterData!$A:$A) * (C732 = BackersCount), 0))</f>
        <v>successful</v>
      </c>
      <c r="C732">
        <v>265</v>
      </c>
      <c r="F732">
        <v>265</v>
      </c>
    </row>
    <row r="733" spans="1:6" x14ac:dyDescent="0.2">
      <c r="A733">
        <v>731</v>
      </c>
      <c r="B733" t="str">
        <f t="array" ref="B733">INDEX(KickstarterData!$F:$F, MATCH(1, (A733 = KickstarterData!$A:$A) * (C733 = BackersCount), 0))</f>
        <v>successful</v>
      </c>
      <c r="C733">
        <v>71</v>
      </c>
      <c r="F733">
        <v>71</v>
      </c>
    </row>
    <row r="734" spans="1:6" x14ac:dyDescent="0.2">
      <c r="A734">
        <v>732</v>
      </c>
      <c r="B734" t="str">
        <f t="array" ref="B734">INDEX(KickstarterData!$F:$F, MATCH(1, (A734 = KickstarterData!$A:$A) * (C734 = BackersCount), 0))</f>
        <v>successful</v>
      </c>
      <c r="C734">
        <v>13</v>
      </c>
      <c r="F734">
        <v>13</v>
      </c>
    </row>
    <row r="735" spans="1:6" x14ac:dyDescent="0.2">
      <c r="A735">
        <v>733</v>
      </c>
      <c r="B735" t="str">
        <f t="array" ref="B735">INDEX(KickstarterData!$F:$F, MATCH(1, (A735 = KickstarterData!$A:$A) * (C735 = BackersCount), 0))</f>
        <v>successful</v>
      </c>
      <c r="C735">
        <v>169</v>
      </c>
      <c r="F735">
        <v>169</v>
      </c>
    </row>
    <row r="736" spans="1:6" x14ac:dyDescent="0.2">
      <c r="A736">
        <v>734</v>
      </c>
      <c r="B736" t="str">
        <f t="array" ref="B736">INDEX(KickstarterData!$F:$F, MATCH(1, (A736 = KickstarterData!$A:$A) * (C736 = BackersCount), 0))</f>
        <v>successful</v>
      </c>
      <c r="C736">
        <v>57</v>
      </c>
      <c r="F736">
        <v>57</v>
      </c>
    </row>
    <row r="737" spans="1:6" x14ac:dyDescent="0.2">
      <c r="A737">
        <v>735</v>
      </c>
      <c r="B737" t="str">
        <f t="array" ref="B737">INDEX(KickstarterData!$F:$F, MATCH(1, (A737 = KickstarterData!$A:$A) * (C737 = BackersCount), 0))</f>
        <v>successful</v>
      </c>
      <c r="C737">
        <v>229</v>
      </c>
      <c r="F737">
        <v>229</v>
      </c>
    </row>
    <row r="738" spans="1:6" x14ac:dyDescent="0.2">
      <c r="A738">
        <v>736</v>
      </c>
      <c r="B738" t="str">
        <f t="array" ref="B738">INDEX(KickstarterData!$F:$F, MATCH(1, (A738 = KickstarterData!$A:$A) * (C738 = BackersCount), 0))</f>
        <v>successful</v>
      </c>
      <c r="C738">
        <v>108</v>
      </c>
      <c r="F738">
        <v>108</v>
      </c>
    </row>
    <row r="739" spans="1:6" x14ac:dyDescent="0.2">
      <c r="A739">
        <v>737</v>
      </c>
      <c r="B739" t="str">
        <f t="array" ref="B739">INDEX(KickstarterData!$F:$F, MATCH(1, (A739 = KickstarterData!$A:$A) * (C739 = BackersCount), 0))</f>
        <v>successful</v>
      </c>
      <c r="C739">
        <v>108</v>
      </c>
      <c r="F739">
        <v>108</v>
      </c>
    </row>
    <row r="740" spans="1:6" x14ac:dyDescent="0.2">
      <c r="A740">
        <v>738</v>
      </c>
      <c r="B740" t="str">
        <f t="array" ref="B740">INDEX(KickstarterData!$F:$F, MATCH(1, (A740 = KickstarterData!$A:$A) * (C740 = BackersCount), 0))</f>
        <v>successful</v>
      </c>
      <c r="C740">
        <v>41</v>
      </c>
      <c r="F740">
        <v>41</v>
      </c>
    </row>
    <row r="741" spans="1:6" x14ac:dyDescent="0.2">
      <c r="A741">
        <v>739</v>
      </c>
      <c r="B741" t="str">
        <f t="array" ref="B741">INDEX(KickstarterData!$F:$F, MATCH(1, (A741 = KickstarterData!$A:$A) * (C741 = BackersCount), 0))</f>
        <v>successful</v>
      </c>
      <c r="C741">
        <v>139</v>
      </c>
      <c r="F741">
        <v>139</v>
      </c>
    </row>
    <row r="742" spans="1:6" x14ac:dyDescent="0.2">
      <c r="A742">
        <v>740</v>
      </c>
      <c r="B742" t="str">
        <f t="array" ref="B742">INDEX(KickstarterData!$F:$F, MATCH(1, (A742 = KickstarterData!$A:$A) * (C742 = BackersCount), 0))</f>
        <v>successful</v>
      </c>
      <c r="C742">
        <v>19</v>
      </c>
      <c r="F742">
        <v>19</v>
      </c>
    </row>
    <row r="743" spans="1:6" x14ac:dyDescent="0.2">
      <c r="A743">
        <v>741</v>
      </c>
      <c r="B743" t="str">
        <f t="array" ref="B743">INDEX(KickstarterData!$F:$F, MATCH(1, (A743 = KickstarterData!$A:$A) * (C743 = BackersCount), 0))</f>
        <v>successful</v>
      </c>
      <c r="C743">
        <v>94</v>
      </c>
      <c r="F743">
        <v>94</v>
      </c>
    </row>
    <row r="744" spans="1:6" x14ac:dyDescent="0.2">
      <c r="A744">
        <v>742</v>
      </c>
      <c r="B744" t="str">
        <f t="array" ref="B744">INDEX(KickstarterData!$F:$F, MATCH(1, (A744 = KickstarterData!$A:$A) * (C744 = BackersCount), 0))</f>
        <v>successful</v>
      </c>
      <c r="C744">
        <v>23</v>
      </c>
      <c r="F744">
        <v>23</v>
      </c>
    </row>
    <row r="745" spans="1:6" x14ac:dyDescent="0.2">
      <c r="A745">
        <v>743</v>
      </c>
      <c r="B745" t="str">
        <f t="array" ref="B745">INDEX(KickstarterData!$F:$F, MATCH(1, (A745 = KickstarterData!$A:$A) * (C745 = BackersCount), 0))</f>
        <v>successful</v>
      </c>
      <c r="C745">
        <v>15</v>
      </c>
      <c r="F745">
        <v>15</v>
      </c>
    </row>
    <row r="746" spans="1:6" x14ac:dyDescent="0.2">
      <c r="A746">
        <v>744</v>
      </c>
      <c r="B746" t="str">
        <f t="array" ref="B746">INDEX(KickstarterData!$F:$F, MATCH(1, (A746 = KickstarterData!$A:$A) * (C746 = BackersCount), 0))</f>
        <v>successful</v>
      </c>
      <c r="C746">
        <v>62</v>
      </c>
      <c r="F746">
        <v>62</v>
      </c>
    </row>
    <row r="747" spans="1:6" x14ac:dyDescent="0.2">
      <c r="A747">
        <v>745</v>
      </c>
      <c r="B747" t="str">
        <f t="array" ref="B747">INDEX(KickstarterData!$F:$F, MATCH(1, (A747 = KickstarterData!$A:$A) * (C747 = BackersCount), 0))</f>
        <v>successful</v>
      </c>
      <c r="C747">
        <v>74</v>
      </c>
      <c r="F747">
        <v>74</v>
      </c>
    </row>
    <row r="748" spans="1:6" x14ac:dyDescent="0.2">
      <c r="A748">
        <v>746</v>
      </c>
      <c r="B748" t="str">
        <f t="array" ref="B748">INDEX(KickstarterData!$F:$F, MATCH(1, (A748 = KickstarterData!$A:$A) * (C748 = BackersCount), 0))</f>
        <v>successful</v>
      </c>
      <c r="C748">
        <v>97</v>
      </c>
      <c r="F748">
        <v>97</v>
      </c>
    </row>
    <row r="749" spans="1:6" x14ac:dyDescent="0.2">
      <c r="A749">
        <v>747</v>
      </c>
      <c r="B749" t="str">
        <f t="array" ref="B749">INDEX(KickstarterData!$F:$F, MATCH(1, (A749 = KickstarterData!$A:$A) * (C749 = BackersCount), 0))</f>
        <v>successful</v>
      </c>
      <c r="C749">
        <v>55</v>
      </c>
      <c r="F749">
        <v>55</v>
      </c>
    </row>
    <row r="750" spans="1:6" x14ac:dyDescent="0.2">
      <c r="A750">
        <v>748</v>
      </c>
      <c r="B750" t="str">
        <f t="array" ref="B750">INDEX(KickstarterData!$F:$F, MATCH(1, (A750 = KickstarterData!$A:$A) * (C750 = BackersCount), 0))</f>
        <v>successful</v>
      </c>
      <c r="C750">
        <v>44</v>
      </c>
      <c r="F750">
        <v>44</v>
      </c>
    </row>
    <row r="751" spans="1:6" x14ac:dyDescent="0.2">
      <c r="A751">
        <v>749</v>
      </c>
      <c r="B751" t="str">
        <f t="array" ref="B751">INDEX(KickstarterData!$F:$F, MATCH(1, (A751 = KickstarterData!$A:$A) * (C751 = BackersCount), 0))</f>
        <v>successful</v>
      </c>
      <c r="C751">
        <v>110</v>
      </c>
      <c r="F751">
        <v>110</v>
      </c>
    </row>
    <row r="752" spans="1:6" x14ac:dyDescent="0.2">
      <c r="A752">
        <v>750</v>
      </c>
      <c r="B752" t="str">
        <f t="array" ref="B752">INDEX(KickstarterData!$F:$F, MATCH(1, (A752 = KickstarterData!$A:$A) * (C752 = BackersCount), 0))</f>
        <v>successful</v>
      </c>
      <c r="C752">
        <v>59</v>
      </c>
      <c r="F752">
        <v>59</v>
      </c>
    </row>
    <row r="753" spans="1:6" x14ac:dyDescent="0.2">
      <c r="A753">
        <v>751</v>
      </c>
      <c r="B753" t="str">
        <f t="array" ref="B753">INDEX(KickstarterData!$F:$F, MATCH(1, (A753 = KickstarterData!$A:$A) * (C753 = BackersCount), 0))</f>
        <v>successful</v>
      </c>
      <c r="C753">
        <v>62</v>
      </c>
      <c r="F753">
        <v>62</v>
      </c>
    </row>
    <row r="754" spans="1:6" x14ac:dyDescent="0.2">
      <c r="A754">
        <v>752</v>
      </c>
      <c r="B754" t="str">
        <f t="array" ref="B754">INDEX(KickstarterData!$F:$F, MATCH(1, (A754 = KickstarterData!$A:$A) * (C754 = BackersCount), 0))</f>
        <v>successful</v>
      </c>
      <c r="C754">
        <v>105</v>
      </c>
      <c r="F754">
        <v>105</v>
      </c>
    </row>
    <row r="755" spans="1:6" x14ac:dyDescent="0.2">
      <c r="A755">
        <v>753</v>
      </c>
      <c r="B755" t="str">
        <f t="array" ref="B755">INDEX(KickstarterData!$F:$F, MATCH(1, (A755 = KickstarterData!$A:$A) * (C755 = BackersCount), 0))</f>
        <v>successful</v>
      </c>
      <c r="C755">
        <v>26</v>
      </c>
      <c r="F755">
        <v>26</v>
      </c>
    </row>
    <row r="756" spans="1:6" x14ac:dyDescent="0.2">
      <c r="A756">
        <v>754</v>
      </c>
      <c r="B756" t="str">
        <f t="array" ref="B756">INDEX(KickstarterData!$F:$F, MATCH(1, (A756 = KickstarterData!$A:$A) * (C756 = BackersCount), 0))</f>
        <v>successful</v>
      </c>
      <c r="C756">
        <v>49</v>
      </c>
      <c r="F756">
        <v>49</v>
      </c>
    </row>
    <row r="757" spans="1:6" x14ac:dyDescent="0.2">
      <c r="A757">
        <v>755</v>
      </c>
      <c r="B757" t="str">
        <f t="array" ref="B757">INDEX(KickstarterData!$F:$F, MATCH(1, (A757 = KickstarterData!$A:$A) * (C757 = BackersCount), 0))</f>
        <v>successful</v>
      </c>
      <c r="C757">
        <v>68</v>
      </c>
      <c r="F757">
        <v>68</v>
      </c>
    </row>
    <row r="758" spans="1:6" x14ac:dyDescent="0.2">
      <c r="A758">
        <v>756</v>
      </c>
      <c r="B758" t="str">
        <f t="array" ref="B758">INDEX(KickstarterData!$F:$F, MATCH(1, (A758 = KickstarterData!$A:$A) * (C758 = BackersCount), 0))</f>
        <v>successful</v>
      </c>
      <c r="C758">
        <v>22</v>
      </c>
      <c r="F758">
        <v>22</v>
      </c>
    </row>
    <row r="759" spans="1:6" x14ac:dyDescent="0.2">
      <c r="A759">
        <v>757</v>
      </c>
      <c r="B759" t="str">
        <f t="array" ref="B759">INDEX(KickstarterData!$F:$F, MATCH(1, (A759 = KickstarterData!$A:$A) * (C759 = BackersCount), 0))</f>
        <v>successful</v>
      </c>
      <c r="C759">
        <v>18</v>
      </c>
      <c r="F759">
        <v>18</v>
      </c>
    </row>
    <row r="760" spans="1:6" x14ac:dyDescent="0.2">
      <c r="A760">
        <v>758</v>
      </c>
      <c r="B760" t="str">
        <f t="array" ref="B760">INDEX(KickstarterData!$F:$F, MATCH(1, (A760 = KickstarterData!$A:$A) * (C760 = BackersCount), 0))</f>
        <v>successful</v>
      </c>
      <c r="C760">
        <v>19</v>
      </c>
      <c r="F760">
        <v>19</v>
      </c>
    </row>
    <row r="761" spans="1:6" x14ac:dyDescent="0.2">
      <c r="A761">
        <v>759</v>
      </c>
      <c r="B761" t="str">
        <f t="array" ref="B761">INDEX(KickstarterData!$F:$F, MATCH(1, (A761 = KickstarterData!$A:$A) * (C761 = BackersCount), 0))</f>
        <v>successful</v>
      </c>
      <c r="C761">
        <v>99</v>
      </c>
      <c r="F761">
        <v>99</v>
      </c>
    </row>
    <row r="762" spans="1:6" x14ac:dyDescent="0.2">
      <c r="A762">
        <v>760</v>
      </c>
      <c r="B762" t="str">
        <f t="array" ref="B762">INDEX(KickstarterData!$F:$F, MATCH(1, (A762 = KickstarterData!$A:$A) * (C762 = BackersCount), 0))</f>
        <v>failed</v>
      </c>
      <c r="C762">
        <v>0</v>
      </c>
      <c r="F762">
        <v>0</v>
      </c>
    </row>
    <row r="763" spans="1:6" x14ac:dyDescent="0.2">
      <c r="A763">
        <v>761</v>
      </c>
      <c r="B763" t="str">
        <f t="array" ref="B763">INDEX(KickstarterData!$F:$F, MATCH(1, (A763 = KickstarterData!$A:$A) * (C763 = BackersCount), 0))</f>
        <v>failed</v>
      </c>
      <c r="C763">
        <v>6</v>
      </c>
      <c r="F763">
        <v>6</v>
      </c>
    </row>
    <row r="764" spans="1:6" x14ac:dyDescent="0.2">
      <c r="A764">
        <v>762</v>
      </c>
      <c r="B764" t="str">
        <f t="array" ref="B764">INDEX(KickstarterData!$F:$F, MATCH(1, (A764 = KickstarterData!$A:$A) * (C764 = BackersCount), 0))</f>
        <v>failed</v>
      </c>
      <c r="C764">
        <v>0</v>
      </c>
      <c r="F764">
        <v>0</v>
      </c>
    </row>
    <row r="765" spans="1:6" x14ac:dyDescent="0.2">
      <c r="A765">
        <v>763</v>
      </c>
      <c r="B765" t="str">
        <f t="array" ref="B765">INDEX(KickstarterData!$F:$F, MATCH(1, (A765 = KickstarterData!$A:$A) * (C765 = BackersCount), 0))</f>
        <v>failed</v>
      </c>
      <c r="C765">
        <v>1</v>
      </c>
      <c r="F765">
        <v>1</v>
      </c>
    </row>
    <row r="766" spans="1:6" x14ac:dyDescent="0.2">
      <c r="A766">
        <v>764</v>
      </c>
      <c r="B766" t="str">
        <f t="array" ref="B766">INDEX(KickstarterData!$F:$F, MATCH(1, (A766 = KickstarterData!$A:$A) * (C766 = BackersCount), 0))</f>
        <v>failed</v>
      </c>
      <c r="C766">
        <v>0</v>
      </c>
      <c r="F766">
        <v>0</v>
      </c>
    </row>
    <row r="767" spans="1:6" x14ac:dyDescent="0.2">
      <c r="A767">
        <v>765</v>
      </c>
      <c r="B767" t="str">
        <f t="array" ref="B767">INDEX(KickstarterData!$F:$F, MATCH(1, (A767 = KickstarterData!$A:$A) * (C767 = BackersCount), 0))</f>
        <v>failed</v>
      </c>
      <c r="C767">
        <v>44</v>
      </c>
      <c r="F767">
        <v>44</v>
      </c>
    </row>
    <row r="768" spans="1:6" x14ac:dyDescent="0.2">
      <c r="A768">
        <v>766</v>
      </c>
      <c r="B768" t="str">
        <f t="array" ref="B768">INDEX(KickstarterData!$F:$F, MATCH(1, (A768 = KickstarterData!$A:$A) * (C768 = BackersCount), 0))</f>
        <v>failed</v>
      </c>
      <c r="C768">
        <v>0</v>
      </c>
      <c r="F768">
        <v>0</v>
      </c>
    </row>
    <row r="769" spans="1:6" x14ac:dyDescent="0.2">
      <c r="A769">
        <v>767</v>
      </c>
      <c r="B769" t="str">
        <f t="array" ref="B769">INDEX(KickstarterData!$F:$F, MATCH(1, (A769 = KickstarterData!$A:$A) * (C769 = BackersCount), 0))</f>
        <v>failed</v>
      </c>
      <c r="C769">
        <v>3</v>
      </c>
      <c r="F769">
        <v>3</v>
      </c>
    </row>
    <row r="770" spans="1:6" x14ac:dyDescent="0.2">
      <c r="A770">
        <v>768</v>
      </c>
      <c r="B770" t="str">
        <f t="array" ref="B770">INDEX(KickstarterData!$F:$F, MATCH(1, (A770 = KickstarterData!$A:$A) * (C770 = BackersCount), 0))</f>
        <v>failed</v>
      </c>
      <c r="C770">
        <v>0</v>
      </c>
      <c r="F770">
        <v>0</v>
      </c>
    </row>
    <row r="771" spans="1:6" x14ac:dyDescent="0.2">
      <c r="A771">
        <v>769</v>
      </c>
      <c r="B771" t="str">
        <f t="array" ref="B771">INDEX(KickstarterData!$F:$F, MATCH(1, (A771 = KickstarterData!$A:$A) * (C771 = BackersCount), 0))</f>
        <v>failed</v>
      </c>
      <c r="C771">
        <v>52</v>
      </c>
      <c r="F771">
        <v>52</v>
      </c>
    </row>
    <row r="772" spans="1:6" x14ac:dyDescent="0.2">
      <c r="A772">
        <v>770</v>
      </c>
      <c r="B772" t="str">
        <f t="array" ref="B772">INDEX(KickstarterData!$F:$F, MATCH(1, (A772 = KickstarterData!$A:$A) * (C772 = BackersCount), 0))</f>
        <v>failed</v>
      </c>
      <c r="C772">
        <v>0</v>
      </c>
      <c r="F772">
        <v>0</v>
      </c>
    </row>
    <row r="773" spans="1:6" x14ac:dyDescent="0.2">
      <c r="A773">
        <v>771</v>
      </c>
      <c r="B773" t="str">
        <f t="array" ref="B773">INDEX(KickstarterData!$F:$F, MATCH(1, (A773 = KickstarterData!$A:$A) * (C773 = BackersCount), 0))</f>
        <v>failed</v>
      </c>
      <c r="C773">
        <v>1</v>
      </c>
      <c r="F773">
        <v>1</v>
      </c>
    </row>
    <row r="774" spans="1:6" x14ac:dyDescent="0.2">
      <c r="A774">
        <v>772</v>
      </c>
      <c r="B774" t="str">
        <f t="array" ref="B774">INDEX(KickstarterData!$F:$F, MATCH(1, (A774 = KickstarterData!$A:$A) * (C774 = BackersCount), 0))</f>
        <v>failed</v>
      </c>
      <c r="C774">
        <v>1</v>
      </c>
      <c r="F774">
        <v>1</v>
      </c>
    </row>
    <row r="775" spans="1:6" x14ac:dyDescent="0.2">
      <c r="A775">
        <v>773</v>
      </c>
      <c r="B775" t="str">
        <f t="array" ref="B775">INDEX(KickstarterData!$F:$F, MATCH(1, (A775 = KickstarterData!$A:$A) * (C775 = BackersCount), 0))</f>
        <v>failed</v>
      </c>
      <c r="C775">
        <v>2</v>
      </c>
      <c r="F775">
        <v>2</v>
      </c>
    </row>
    <row r="776" spans="1:6" x14ac:dyDescent="0.2">
      <c r="A776">
        <v>774</v>
      </c>
      <c r="B776" t="str">
        <f t="array" ref="B776">INDEX(KickstarterData!$F:$F, MATCH(1, (A776 = KickstarterData!$A:$A) * (C776 = BackersCount), 0))</f>
        <v>failed</v>
      </c>
      <c r="C776">
        <v>9</v>
      </c>
      <c r="F776">
        <v>9</v>
      </c>
    </row>
    <row r="777" spans="1:6" x14ac:dyDescent="0.2">
      <c r="A777">
        <v>775</v>
      </c>
      <c r="B777" t="str">
        <f t="array" ref="B777">INDEX(KickstarterData!$F:$F, MATCH(1, (A777 = KickstarterData!$A:$A) * (C777 = BackersCount), 0))</f>
        <v>failed</v>
      </c>
      <c r="C777">
        <v>5</v>
      </c>
      <c r="F777">
        <v>5</v>
      </c>
    </row>
    <row r="778" spans="1:6" x14ac:dyDescent="0.2">
      <c r="A778">
        <v>776</v>
      </c>
      <c r="B778" t="str">
        <f t="array" ref="B778">INDEX(KickstarterData!$F:$F, MATCH(1, (A778 = KickstarterData!$A:$A) * (C778 = BackersCount), 0))</f>
        <v>failed</v>
      </c>
      <c r="C778">
        <v>57</v>
      </c>
      <c r="F778">
        <v>57</v>
      </c>
    </row>
    <row r="779" spans="1:6" x14ac:dyDescent="0.2">
      <c r="A779">
        <v>777</v>
      </c>
      <c r="B779" t="str">
        <f t="array" ref="B779">INDEX(KickstarterData!$F:$F, MATCH(1, (A779 = KickstarterData!$A:$A) * (C779 = BackersCount), 0))</f>
        <v>failed</v>
      </c>
      <c r="C779">
        <v>3</v>
      </c>
      <c r="F779">
        <v>3</v>
      </c>
    </row>
    <row r="780" spans="1:6" x14ac:dyDescent="0.2">
      <c r="A780">
        <v>778</v>
      </c>
      <c r="B780" t="str">
        <f t="array" ref="B780">INDEX(KickstarterData!$F:$F, MATCH(1, (A780 = KickstarterData!$A:$A) * (C780 = BackersCount), 0))</f>
        <v>failed</v>
      </c>
      <c r="C780">
        <v>1</v>
      </c>
      <c r="F780">
        <v>1</v>
      </c>
    </row>
    <row r="781" spans="1:6" x14ac:dyDescent="0.2">
      <c r="A781">
        <v>779</v>
      </c>
      <c r="B781" t="str">
        <f t="array" ref="B781">INDEX(KickstarterData!$F:$F, MATCH(1, (A781 = KickstarterData!$A:$A) * (C781 = BackersCount), 0))</f>
        <v>failed</v>
      </c>
      <c r="C781">
        <v>6</v>
      </c>
      <c r="F781">
        <v>6</v>
      </c>
    </row>
    <row r="782" spans="1:6" x14ac:dyDescent="0.2">
      <c r="A782">
        <v>780</v>
      </c>
      <c r="B782" t="str">
        <f t="array" ref="B782">INDEX(KickstarterData!$F:$F, MATCH(1, (A782 = KickstarterData!$A:$A) * (C782 = BackersCount), 0))</f>
        <v>successful</v>
      </c>
      <c r="C782">
        <v>27</v>
      </c>
      <c r="F782">
        <v>27</v>
      </c>
    </row>
    <row r="783" spans="1:6" x14ac:dyDescent="0.2">
      <c r="A783">
        <v>781</v>
      </c>
      <c r="B783" t="str">
        <f t="array" ref="B783">INDEX(KickstarterData!$F:$F, MATCH(1, (A783 = KickstarterData!$A:$A) * (C783 = BackersCount), 0))</f>
        <v>successful</v>
      </c>
      <c r="C783">
        <v>25</v>
      </c>
      <c r="F783">
        <v>25</v>
      </c>
    </row>
    <row r="784" spans="1:6" x14ac:dyDescent="0.2">
      <c r="A784">
        <v>782</v>
      </c>
      <c r="B784" t="str">
        <f t="array" ref="B784">INDEX(KickstarterData!$F:$F, MATCH(1, (A784 = KickstarterData!$A:$A) * (C784 = BackersCount), 0))</f>
        <v>successful</v>
      </c>
      <c r="C784">
        <v>14</v>
      </c>
      <c r="F784">
        <v>14</v>
      </c>
    </row>
    <row r="785" spans="1:6" x14ac:dyDescent="0.2">
      <c r="A785">
        <v>783</v>
      </c>
      <c r="B785" t="str">
        <f t="array" ref="B785">INDEX(KickstarterData!$F:$F, MATCH(1, (A785 = KickstarterData!$A:$A) * (C785 = BackersCount), 0))</f>
        <v>successful</v>
      </c>
      <c r="C785">
        <v>35</v>
      </c>
      <c r="F785">
        <v>35</v>
      </c>
    </row>
    <row r="786" spans="1:6" x14ac:dyDescent="0.2">
      <c r="A786">
        <v>784</v>
      </c>
      <c r="B786" t="str">
        <f t="array" ref="B786">INDEX(KickstarterData!$F:$F, MATCH(1, (A786 = KickstarterData!$A:$A) * (C786 = BackersCount), 0))</f>
        <v>successful</v>
      </c>
      <c r="C786">
        <v>10</v>
      </c>
      <c r="F786">
        <v>10</v>
      </c>
    </row>
    <row r="787" spans="1:6" x14ac:dyDescent="0.2">
      <c r="A787">
        <v>785</v>
      </c>
      <c r="B787" t="str">
        <f t="array" ref="B787">INDEX(KickstarterData!$F:$F, MATCH(1, (A787 = KickstarterData!$A:$A) * (C787 = BackersCount), 0))</f>
        <v>successful</v>
      </c>
      <c r="C787">
        <v>29</v>
      </c>
      <c r="F787">
        <v>29</v>
      </c>
    </row>
    <row r="788" spans="1:6" x14ac:dyDescent="0.2">
      <c r="A788">
        <v>786</v>
      </c>
      <c r="B788" t="str">
        <f t="array" ref="B788">INDEX(KickstarterData!$F:$F, MATCH(1, (A788 = KickstarterData!$A:$A) * (C788 = BackersCount), 0))</f>
        <v>successful</v>
      </c>
      <c r="C788">
        <v>44</v>
      </c>
      <c r="F788">
        <v>44</v>
      </c>
    </row>
    <row r="789" spans="1:6" x14ac:dyDescent="0.2">
      <c r="A789">
        <v>787</v>
      </c>
      <c r="B789" t="str">
        <f t="array" ref="B789">INDEX(KickstarterData!$F:$F, MATCH(1, (A789 = KickstarterData!$A:$A) * (C789 = BackersCount), 0))</f>
        <v>successful</v>
      </c>
      <c r="C789">
        <v>17</v>
      </c>
      <c r="F789">
        <v>17</v>
      </c>
    </row>
    <row r="790" spans="1:6" x14ac:dyDescent="0.2">
      <c r="A790">
        <v>788</v>
      </c>
      <c r="B790" t="str">
        <f t="array" ref="B790">INDEX(KickstarterData!$F:$F, MATCH(1, (A790 = KickstarterData!$A:$A) * (C790 = BackersCount), 0))</f>
        <v>successful</v>
      </c>
      <c r="C790">
        <v>34</v>
      </c>
      <c r="F790">
        <v>34</v>
      </c>
    </row>
    <row r="791" spans="1:6" x14ac:dyDescent="0.2">
      <c r="A791">
        <v>789</v>
      </c>
      <c r="B791" t="str">
        <f t="array" ref="B791">INDEX(KickstarterData!$F:$F, MATCH(1, (A791 = KickstarterData!$A:$A) * (C791 = BackersCount), 0))</f>
        <v>successful</v>
      </c>
      <c r="C791">
        <v>14</v>
      </c>
      <c r="F791">
        <v>14</v>
      </c>
    </row>
    <row r="792" spans="1:6" x14ac:dyDescent="0.2">
      <c r="A792">
        <v>790</v>
      </c>
      <c r="B792" t="str">
        <f t="array" ref="B792">INDEX(KickstarterData!$F:$F, MATCH(1, (A792 = KickstarterData!$A:$A) * (C792 = BackersCount), 0))</f>
        <v>successful</v>
      </c>
      <c r="C792">
        <v>156</v>
      </c>
      <c r="F792">
        <v>156</v>
      </c>
    </row>
    <row r="793" spans="1:6" x14ac:dyDescent="0.2">
      <c r="A793">
        <v>791</v>
      </c>
      <c r="B793" t="str">
        <f t="array" ref="B793">INDEX(KickstarterData!$F:$F, MATCH(1, (A793 = KickstarterData!$A:$A) * (C793 = BackersCount), 0))</f>
        <v>successful</v>
      </c>
      <c r="C793">
        <v>128</v>
      </c>
      <c r="F793">
        <v>128</v>
      </c>
    </row>
    <row r="794" spans="1:6" x14ac:dyDescent="0.2">
      <c r="A794">
        <v>792</v>
      </c>
      <c r="B794" t="str">
        <f t="array" ref="B794">INDEX(KickstarterData!$F:$F, MATCH(1, (A794 = KickstarterData!$A:$A) * (C794 = BackersCount), 0))</f>
        <v>successful</v>
      </c>
      <c r="C794">
        <v>60</v>
      </c>
      <c r="F794">
        <v>60</v>
      </c>
    </row>
    <row r="795" spans="1:6" x14ac:dyDescent="0.2">
      <c r="A795">
        <v>793</v>
      </c>
      <c r="B795" t="str">
        <f t="array" ref="B795">INDEX(KickstarterData!$F:$F, MATCH(1, (A795 = KickstarterData!$A:$A) * (C795 = BackersCount), 0))</f>
        <v>successful</v>
      </c>
      <c r="C795">
        <v>32</v>
      </c>
      <c r="F795">
        <v>32</v>
      </c>
    </row>
    <row r="796" spans="1:6" x14ac:dyDescent="0.2">
      <c r="A796">
        <v>794</v>
      </c>
      <c r="B796" t="str">
        <f t="array" ref="B796">INDEX(KickstarterData!$F:$F, MATCH(1, (A796 = KickstarterData!$A:$A) * (C796 = BackersCount), 0))</f>
        <v>successful</v>
      </c>
      <c r="C796">
        <v>53</v>
      </c>
      <c r="F796">
        <v>53</v>
      </c>
    </row>
    <row r="797" spans="1:6" x14ac:dyDescent="0.2">
      <c r="A797">
        <v>795</v>
      </c>
      <c r="B797" t="str">
        <f t="array" ref="B797">INDEX(KickstarterData!$F:$F, MATCH(1, (A797 = KickstarterData!$A:$A) * (C797 = BackersCount), 0))</f>
        <v>successful</v>
      </c>
      <c r="C797">
        <v>184</v>
      </c>
      <c r="F797">
        <v>184</v>
      </c>
    </row>
    <row r="798" spans="1:6" x14ac:dyDescent="0.2">
      <c r="A798">
        <v>796</v>
      </c>
      <c r="B798" t="str">
        <f t="array" ref="B798">INDEX(KickstarterData!$F:$F, MATCH(1, (A798 = KickstarterData!$A:$A) * (C798 = BackersCount), 0))</f>
        <v>successful</v>
      </c>
      <c r="C798">
        <v>90</v>
      </c>
      <c r="F798">
        <v>90</v>
      </c>
    </row>
    <row r="799" spans="1:6" x14ac:dyDescent="0.2">
      <c r="A799">
        <v>797</v>
      </c>
      <c r="B799" t="str">
        <f t="array" ref="B799">INDEX(KickstarterData!$F:$F, MATCH(1, (A799 = KickstarterData!$A:$A) * (C799 = BackersCount), 0))</f>
        <v>successful</v>
      </c>
      <c r="C799">
        <v>71</v>
      </c>
      <c r="F799">
        <v>71</v>
      </c>
    </row>
    <row r="800" spans="1:6" x14ac:dyDescent="0.2">
      <c r="A800">
        <v>798</v>
      </c>
      <c r="B800" t="str">
        <f t="array" ref="B800">INDEX(KickstarterData!$F:$F, MATCH(1, (A800 = KickstarterData!$A:$A) * (C800 = BackersCount), 0))</f>
        <v>successful</v>
      </c>
      <c r="C800">
        <v>87</v>
      </c>
      <c r="F800">
        <v>87</v>
      </c>
    </row>
    <row r="801" spans="1:6" x14ac:dyDescent="0.2">
      <c r="A801">
        <v>799</v>
      </c>
      <c r="B801" t="str">
        <f t="array" ref="B801">INDEX(KickstarterData!$F:$F, MATCH(1, (A801 = KickstarterData!$A:$A) * (C801 = BackersCount), 0))</f>
        <v>successful</v>
      </c>
      <c r="C801">
        <v>28</v>
      </c>
      <c r="F801">
        <v>28</v>
      </c>
    </row>
    <row r="802" spans="1:6" x14ac:dyDescent="0.2">
      <c r="A802">
        <v>800</v>
      </c>
      <c r="B802" t="str">
        <f t="array" ref="B802">INDEX(KickstarterData!$F:$F, MATCH(1, (A802 = KickstarterData!$A:$A) * (C802 = BackersCount), 0))</f>
        <v>successful</v>
      </c>
      <c r="C802">
        <v>56</v>
      </c>
      <c r="F802">
        <v>56</v>
      </c>
    </row>
    <row r="803" spans="1:6" x14ac:dyDescent="0.2">
      <c r="A803">
        <v>801</v>
      </c>
      <c r="B803" t="str">
        <f t="array" ref="B803">INDEX(KickstarterData!$F:$F, MATCH(1, (A803 = KickstarterData!$A:$A) * (C803 = BackersCount), 0))</f>
        <v>successful</v>
      </c>
      <c r="C803">
        <v>51</v>
      </c>
      <c r="F803">
        <v>51</v>
      </c>
    </row>
    <row r="804" spans="1:6" x14ac:dyDescent="0.2">
      <c r="A804">
        <v>802</v>
      </c>
      <c r="B804" t="str">
        <f t="array" ref="B804">INDEX(KickstarterData!$F:$F, MATCH(1, (A804 = KickstarterData!$A:$A) * (C804 = BackersCount), 0))</f>
        <v>successful</v>
      </c>
      <c r="C804">
        <v>75</v>
      </c>
      <c r="F804">
        <v>75</v>
      </c>
    </row>
    <row r="805" spans="1:6" x14ac:dyDescent="0.2">
      <c r="A805">
        <v>803</v>
      </c>
      <c r="B805" t="str">
        <f t="array" ref="B805">INDEX(KickstarterData!$F:$F, MATCH(1, (A805 = KickstarterData!$A:$A) * (C805 = BackersCount), 0))</f>
        <v>successful</v>
      </c>
      <c r="C805">
        <v>38</v>
      </c>
      <c r="F805">
        <v>38</v>
      </c>
    </row>
    <row r="806" spans="1:6" x14ac:dyDescent="0.2">
      <c r="A806">
        <v>804</v>
      </c>
      <c r="B806" t="str">
        <f t="array" ref="B806">INDEX(KickstarterData!$F:$F, MATCH(1, (A806 = KickstarterData!$A:$A) * (C806 = BackersCount), 0))</f>
        <v>successful</v>
      </c>
      <c r="C806">
        <v>18</v>
      </c>
      <c r="F806">
        <v>18</v>
      </c>
    </row>
    <row r="807" spans="1:6" x14ac:dyDescent="0.2">
      <c r="A807">
        <v>805</v>
      </c>
      <c r="B807" t="str">
        <f t="array" ref="B807">INDEX(KickstarterData!$F:$F, MATCH(1, (A807 = KickstarterData!$A:$A) * (C807 = BackersCount), 0))</f>
        <v>successful</v>
      </c>
      <c r="C807">
        <v>54</v>
      </c>
      <c r="F807">
        <v>54</v>
      </c>
    </row>
    <row r="808" spans="1:6" x14ac:dyDescent="0.2">
      <c r="A808">
        <v>806</v>
      </c>
      <c r="B808" t="str">
        <f t="array" ref="B808">INDEX(KickstarterData!$F:$F, MATCH(1, (A808 = KickstarterData!$A:$A) * (C808 = BackersCount), 0))</f>
        <v>successful</v>
      </c>
      <c r="C808">
        <v>71</v>
      </c>
      <c r="F808">
        <v>71</v>
      </c>
    </row>
    <row r="809" spans="1:6" x14ac:dyDescent="0.2">
      <c r="A809">
        <v>807</v>
      </c>
      <c r="B809" t="str">
        <f t="array" ref="B809">INDEX(KickstarterData!$F:$F, MATCH(1, (A809 = KickstarterData!$A:$A) * (C809 = BackersCount), 0))</f>
        <v>successful</v>
      </c>
      <c r="C809">
        <v>57</v>
      </c>
      <c r="F809">
        <v>57</v>
      </c>
    </row>
    <row r="810" spans="1:6" x14ac:dyDescent="0.2">
      <c r="A810">
        <v>808</v>
      </c>
      <c r="B810" t="str">
        <f t="array" ref="B810">INDEX(KickstarterData!$F:$F, MATCH(1, (A810 = KickstarterData!$A:$A) * (C810 = BackersCount), 0))</f>
        <v>successful</v>
      </c>
      <c r="C810">
        <v>43</v>
      </c>
      <c r="F810">
        <v>43</v>
      </c>
    </row>
    <row r="811" spans="1:6" x14ac:dyDescent="0.2">
      <c r="A811">
        <v>809</v>
      </c>
      <c r="B811" t="str">
        <f t="array" ref="B811">INDEX(KickstarterData!$F:$F, MATCH(1, (A811 = KickstarterData!$A:$A) * (C811 = BackersCount), 0))</f>
        <v>successful</v>
      </c>
      <c r="C811">
        <v>52</v>
      </c>
      <c r="F811">
        <v>52</v>
      </c>
    </row>
    <row r="812" spans="1:6" x14ac:dyDescent="0.2">
      <c r="A812">
        <v>810</v>
      </c>
      <c r="B812" t="str">
        <f t="array" ref="B812">INDEX(KickstarterData!$F:$F, MATCH(1, (A812 = KickstarterData!$A:$A) * (C812 = BackersCount), 0))</f>
        <v>successful</v>
      </c>
      <c r="C812">
        <v>27</v>
      </c>
      <c r="F812">
        <v>27</v>
      </c>
    </row>
    <row r="813" spans="1:6" x14ac:dyDescent="0.2">
      <c r="A813">
        <v>811</v>
      </c>
      <c r="B813" t="str">
        <f t="array" ref="B813">INDEX(KickstarterData!$F:$F, MATCH(1, (A813 = KickstarterData!$A:$A) * (C813 = BackersCount), 0))</f>
        <v>successful</v>
      </c>
      <c r="C813">
        <v>12</v>
      </c>
      <c r="F813">
        <v>12</v>
      </c>
    </row>
    <row r="814" spans="1:6" x14ac:dyDescent="0.2">
      <c r="A814">
        <v>812</v>
      </c>
      <c r="B814" t="str">
        <f t="array" ref="B814">INDEX(KickstarterData!$F:$F, MATCH(1, (A814 = KickstarterData!$A:$A) * (C814 = BackersCount), 0))</f>
        <v>successful</v>
      </c>
      <c r="C814">
        <v>33</v>
      </c>
      <c r="F814">
        <v>33</v>
      </c>
    </row>
    <row r="815" spans="1:6" x14ac:dyDescent="0.2">
      <c r="A815">
        <v>813</v>
      </c>
      <c r="B815" t="str">
        <f t="array" ref="B815">INDEX(KickstarterData!$F:$F, MATCH(1, (A815 = KickstarterData!$A:$A) * (C815 = BackersCount), 0))</f>
        <v>successful</v>
      </c>
      <c r="C815">
        <v>96</v>
      </c>
      <c r="F815">
        <v>96</v>
      </c>
    </row>
    <row r="816" spans="1:6" x14ac:dyDescent="0.2">
      <c r="A816">
        <v>814</v>
      </c>
      <c r="B816" t="str">
        <f t="array" ref="B816">INDEX(KickstarterData!$F:$F, MATCH(1, (A816 = KickstarterData!$A:$A) * (C816 = BackersCount), 0))</f>
        <v>successful</v>
      </c>
      <c r="C816">
        <v>28</v>
      </c>
      <c r="F816">
        <v>28</v>
      </c>
    </row>
    <row r="817" spans="1:6" x14ac:dyDescent="0.2">
      <c r="A817">
        <v>815</v>
      </c>
      <c r="B817" t="str">
        <f t="array" ref="B817">INDEX(KickstarterData!$F:$F, MATCH(1, (A817 = KickstarterData!$A:$A) * (C817 = BackersCount), 0))</f>
        <v>successful</v>
      </c>
      <c r="C817">
        <v>43</v>
      </c>
      <c r="F817">
        <v>43</v>
      </c>
    </row>
    <row r="818" spans="1:6" x14ac:dyDescent="0.2">
      <c r="A818">
        <v>816</v>
      </c>
      <c r="B818" t="str">
        <f t="array" ref="B818">INDEX(KickstarterData!$F:$F, MATCH(1, (A818 = KickstarterData!$A:$A) * (C818 = BackersCount), 0))</f>
        <v>successful</v>
      </c>
      <c r="C818">
        <v>205</v>
      </c>
      <c r="F818">
        <v>205</v>
      </c>
    </row>
    <row r="819" spans="1:6" x14ac:dyDescent="0.2">
      <c r="A819">
        <v>817</v>
      </c>
      <c r="B819" t="str">
        <f t="array" ref="B819">INDEX(KickstarterData!$F:$F, MATCH(1, (A819 = KickstarterData!$A:$A) * (C819 = BackersCount), 0))</f>
        <v>successful</v>
      </c>
      <c r="C819">
        <v>23</v>
      </c>
      <c r="F819">
        <v>23</v>
      </c>
    </row>
    <row r="820" spans="1:6" x14ac:dyDescent="0.2">
      <c r="A820">
        <v>818</v>
      </c>
      <c r="B820" t="str">
        <f t="array" ref="B820">INDEX(KickstarterData!$F:$F, MATCH(1, (A820 = KickstarterData!$A:$A) * (C820 = BackersCount), 0))</f>
        <v>successful</v>
      </c>
      <c r="C820">
        <v>19</v>
      </c>
      <c r="F820">
        <v>19</v>
      </c>
    </row>
    <row r="821" spans="1:6" x14ac:dyDescent="0.2">
      <c r="A821">
        <v>819</v>
      </c>
      <c r="B821" t="str">
        <f t="array" ref="B821">INDEX(KickstarterData!$F:$F, MATCH(1, (A821 = KickstarterData!$A:$A) * (C821 = BackersCount), 0))</f>
        <v>successful</v>
      </c>
      <c r="C821">
        <v>14</v>
      </c>
      <c r="F821">
        <v>14</v>
      </c>
    </row>
    <row r="822" spans="1:6" x14ac:dyDescent="0.2">
      <c r="A822">
        <v>820</v>
      </c>
      <c r="B822" t="str">
        <f t="array" ref="B822">INDEX(KickstarterData!$F:$F, MATCH(1, (A822 = KickstarterData!$A:$A) * (C822 = BackersCount), 0))</f>
        <v>successful</v>
      </c>
      <c r="C822">
        <v>38</v>
      </c>
      <c r="F822">
        <v>38</v>
      </c>
    </row>
    <row r="823" spans="1:6" x14ac:dyDescent="0.2">
      <c r="A823">
        <v>821</v>
      </c>
      <c r="B823" t="str">
        <f t="array" ref="B823">INDEX(KickstarterData!$F:$F, MATCH(1, (A823 = KickstarterData!$A:$A) * (C823 = BackersCount), 0))</f>
        <v>successful</v>
      </c>
      <c r="C823">
        <v>78</v>
      </c>
      <c r="F823">
        <v>78</v>
      </c>
    </row>
    <row r="824" spans="1:6" x14ac:dyDescent="0.2">
      <c r="A824">
        <v>822</v>
      </c>
      <c r="B824" t="str">
        <f t="array" ref="B824">INDEX(KickstarterData!$F:$F, MATCH(1, (A824 = KickstarterData!$A:$A) * (C824 = BackersCount), 0))</f>
        <v>successful</v>
      </c>
      <c r="C824">
        <v>69</v>
      </c>
      <c r="F824">
        <v>69</v>
      </c>
    </row>
    <row r="825" spans="1:6" x14ac:dyDescent="0.2">
      <c r="A825">
        <v>823</v>
      </c>
      <c r="B825" t="str">
        <f t="array" ref="B825">INDEX(KickstarterData!$F:$F, MATCH(1, (A825 = KickstarterData!$A:$A) * (C825 = BackersCount), 0))</f>
        <v>successful</v>
      </c>
      <c r="C825">
        <v>33</v>
      </c>
      <c r="F825">
        <v>33</v>
      </c>
    </row>
    <row r="826" spans="1:6" x14ac:dyDescent="0.2">
      <c r="A826">
        <v>824</v>
      </c>
      <c r="B826" t="str">
        <f t="array" ref="B826">INDEX(KickstarterData!$F:$F, MATCH(1, (A826 = KickstarterData!$A:$A) * (C826 = BackersCount), 0))</f>
        <v>successful</v>
      </c>
      <c r="C826">
        <v>54</v>
      </c>
      <c r="F826">
        <v>54</v>
      </c>
    </row>
    <row r="827" spans="1:6" x14ac:dyDescent="0.2">
      <c r="A827">
        <v>825</v>
      </c>
      <c r="B827" t="str">
        <f t="array" ref="B827">INDEX(KickstarterData!$F:$F, MATCH(1, (A827 = KickstarterData!$A:$A) * (C827 = BackersCount), 0))</f>
        <v>successful</v>
      </c>
      <c r="C827">
        <v>99</v>
      </c>
      <c r="F827">
        <v>99</v>
      </c>
    </row>
    <row r="828" spans="1:6" x14ac:dyDescent="0.2">
      <c r="A828">
        <v>826</v>
      </c>
      <c r="B828" t="str">
        <f t="array" ref="B828">INDEX(KickstarterData!$F:$F, MATCH(1, (A828 = KickstarterData!$A:$A) * (C828 = BackersCount), 0))</f>
        <v>successful</v>
      </c>
      <c r="C828">
        <v>49</v>
      </c>
      <c r="F828">
        <v>49</v>
      </c>
    </row>
    <row r="829" spans="1:6" x14ac:dyDescent="0.2">
      <c r="A829">
        <v>827</v>
      </c>
      <c r="B829" t="str">
        <f t="array" ref="B829">INDEX(KickstarterData!$F:$F, MATCH(1, (A829 = KickstarterData!$A:$A) * (C829 = BackersCount), 0))</f>
        <v>successful</v>
      </c>
      <c r="C829">
        <v>11</v>
      </c>
      <c r="F829">
        <v>11</v>
      </c>
    </row>
    <row r="830" spans="1:6" x14ac:dyDescent="0.2">
      <c r="A830">
        <v>828</v>
      </c>
      <c r="B830" t="str">
        <f t="array" ref="B830">INDEX(KickstarterData!$F:$F, MATCH(1, (A830 = KickstarterData!$A:$A) * (C830 = BackersCount), 0))</f>
        <v>successful</v>
      </c>
      <c r="C830">
        <v>38</v>
      </c>
      <c r="F830">
        <v>38</v>
      </c>
    </row>
    <row r="831" spans="1:6" x14ac:dyDescent="0.2">
      <c r="A831">
        <v>829</v>
      </c>
      <c r="B831" t="str">
        <f t="array" ref="B831">INDEX(KickstarterData!$F:$F, MATCH(1, (A831 = KickstarterData!$A:$A) * (C831 = BackersCount), 0))</f>
        <v>successful</v>
      </c>
      <c r="C831">
        <v>16</v>
      </c>
      <c r="F831">
        <v>16</v>
      </c>
    </row>
    <row r="832" spans="1:6" x14ac:dyDescent="0.2">
      <c r="A832">
        <v>830</v>
      </c>
      <c r="B832" t="str">
        <f t="array" ref="B832">INDEX(KickstarterData!$F:$F, MATCH(1, (A832 = KickstarterData!$A:$A) * (C832 = BackersCount), 0))</f>
        <v>successful</v>
      </c>
      <c r="C832">
        <v>32</v>
      </c>
      <c r="F832">
        <v>32</v>
      </c>
    </row>
    <row r="833" spans="1:6" x14ac:dyDescent="0.2">
      <c r="A833">
        <v>831</v>
      </c>
      <c r="B833" t="str">
        <f t="array" ref="B833">INDEX(KickstarterData!$F:$F, MATCH(1, (A833 = KickstarterData!$A:$A) * (C833 = BackersCount), 0))</f>
        <v>successful</v>
      </c>
      <c r="C833">
        <v>20</v>
      </c>
      <c r="F833">
        <v>20</v>
      </c>
    </row>
    <row r="834" spans="1:6" x14ac:dyDescent="0.2">
      <c r="A834">
        <v>832</v>
      </c>
      <c r="B834" t="str">
        <f t="array" ref="B834">INDEX(KickstarterData!$F:$F, MATCH(1, (A834 = KickstarterData!$A:$A) * (C834 = BackersCount), 0))</f>
        <v>successful</v>
      </c>
      <c r="C834">
        <v>154</v>
      </c>
      <c r="F834">
        <v>154</v>
      </c>
    </row>
    <row r="835" spans="1:6" x14ac:dyDescent="0.2">
      <c r="A835">
        <v>833</v>
      </c>
      <c r="B835" t="str">
        <f t="array" ref="B835">INDEX(KickstarterData!$F:$F, MATCH(1, (A835 = KickstarterData!$A:$A) * (C835 = BackersCount), 0))</f>
        <v>successful</v>
      </c>
      <c r="C835">
        <v>41</v>
      </c>
      <c r="F835">
        <v>41</v>
      </c>
    </row>
    <row r="836" spans="1:6" x14ac:dyDescent="0.2">
      <c r="A836">
        <v>834</v>
      </c>
      <c r="B836" t="str">
        <f t="array" ref="B836">INDEX(KickstarterData!$F:$F, MATCH(1, (A836 = KickstarterData!$A:$A) * (C836 = BackersCount), 0))</f>
        <v>successful</v>
      </c>
      <c r="C836">
        <v>75</v>
      </c>
      <c r="F836">
        <v>75</v>
      </c>
    </row>
    <row r="837" spans="1:6" x14ac:dyDescent="0.2">
      <c r="A837">
        <v>835</v>
      </c>
      <c r="B837" t="str">
        <f t="array" ref="B837">INDEX(KickstarterData!$F:$F, MATCH(1, (A837 = KickstarterData!$A:$A) * (C837 = BackersCount), 0))</f>
        <v>successful</v>
      </c>
      <c r="C837">
        <v>40</v>
      </c>
      <c r="F837">
        <v>40</v>
      </c>
    </row>
    <row r="838" spans="1:6" x14ac:dyDescent="0.2">
      <c r="A838">
        <v>836</v>
      </c>
      <c r="B838" t="str">
        <f t="array" ref="B838">INDEX(KickstarterData!$F:$F, MATCH(1, (A838 = KickstarterData!$A:$A) * (C838 = BackersCount), 0))</f>
        <v>successful</v>
      </c>
      <c r="C838">
        <v>46</v>
      </c>
      <c r="F838">
        <v>46</v>
      </c>
    </row>
    <row r="839" spans="1:6" x14ac:dyDescent="0.2">
      <c r="A839">
        <v>837</v>
      </c>
      <c r="B839" t="str">
        <f t="array" ref="B839">INDEX(KickstarterData!$F:$F, MATCH(1, (A839 = KickstarterData!$A:$A) * (C839 = BackersCount), 0))</f>
        <v>successful</v>
      </c>
      <c r="C839">
        <v>62</v>
      </c>
      <c r="F839">
        <v>62</v>
      </c>
    </row>
    <row r="840" spans="1:6" x14ac:dyDescent="0.2">
      <c r="A840">
        <v>838</v>
      </c>
      <c r="B840" t="str">
        <f t="array" ref="B840">INDEX(KickstarterData!$F:$F, MATCH(1, (A840 = KickstarterData!$A:$A) * (C840 = BackersCount), 0))</f>
        <v>successful</v>
      </c>
      <c r="C840">
        <v>61</v>
      </c>
      <c r="F840">
        <v>61</v>
      </c>
    </row>
    <row r="841" spans="1:6" x14ac:dyDescent="0.2">
      <c r="A841">
        <v>839</v>
      </c>
      <c r="B841" t="str">
        <f t="array" ref="B841">INDEX(KickstarterData!$F:$F, MATCH(1, (A841 = KickstarterData!$A:$A) * (C841 = BackersCount), 0))</f>
        <v>successful</v>
      </c>
      <c r="C841">
        <v>96</v>
      </c>
      <c r="F841">
        <v>96</v>
      </c>
    </row>
    <row r="842" spans="1:6" x14ac:dyDescent="0.2">
      <c r="A842">
        <v>840</v>
      </c>
      <c r="B842" t="str">
        <f t="array" ref="B842">INDEX(KickstarterData!$F:$F, MATCH(1, (A842 = KickstarterData!$A:$A) * (C842 = BackersCount), 0))</f>
        <v>successful</v>
      </c>
      <c r="C842">
        <v>190</v>
      </c>
      <c r="F842">
        <v>190</v>
      </c>
    </row>
    <row r="843" spans="1:6" x14ac:dyDescent="0.2">
      <c r="A843">
        <v>841</v>
      </c>
      <c r="B843" t="str">
        <f t="array" ref="B843">INDEX(KickstarterData!$F:$F, MATCH(1, (A843 = KickstarterData!$A:$A) * (C843 = BackersCount), 0))</f>
        <v>successful</v>
      </c>
      <c r="C843">
        <v>94</v>
      </c>
      <c r="F843">
        <v>94</v>
      </c>
    </row>
    <row r="844" spans="1:6" x14ac:dyDescent="0.2">
      <c r="A844">
        <v>842</v>
      </c>
      <c r="B844" t="str">
        <f t="array" ref="B844">INDEX(KickstarterData!$F:$F, MATCH(1, (A844 = KickstarterData!$A:$A) * (C844 = BackersCount), 0))</f>
        <v>successful</v>
      </c>
      <c r="C844">
        <v>39</v>
      </c>
      <c r="F844">
        <v>39</v>
      </c>
    </row>
    <row r="845" spans="1:6" x14ac:dyDescent="0.2">
      <c r="A845">
        <v>843</v>
      </c>
      <c r="B845" t="str">
        <f t="array" ref="B845">INDEX(KickstarterData!$F:$F, MATCH(1, (A845 = KickstarterData!$A:$A) * (C845 = BackersCount), 0))</f>
        <v>successful</v>
      </c>
      <c r="C845">
        <v>127</v>
      </c>
      <c r="F845">
        <v>127</v>
      </c>
    </row>
    <row r="846" spans="1:6" x14ac:dyDescent="0.2">
      <c r="A846">
        <v>844</v>
      </c>
      <c r="B846" t="str">
        <f t="array" ref="B846">INDEX(KickstarterData!$F:$F, MATCH(1, (A846 = KickstarterData!$A:$A) * (C846 = BackersCount), 0))</f>
        <v>successful</v>
      </c>
      <c r="C846">
        <v>159</v>
      </c>
      <c r="F846">
        <v>159</v>
      </c>
    </row>
    <row r="847" spans="1:6" x14ac:dyDescent="0.2">
      <c r="A847">
        <v>845</v>
      </c>
      <c r="B847" t="str">
        <f t="array" ref="B847">INDEX(KickstarterData!$F:$F, MATCH(1, (A847 = KickstarterData!$A:$A) * (C847 = BackersCount), 0))</f>
        <v>successful</v>
      </c>
      <c r="C847">
        <v>177</v>
      </c>
      <c r="F847">
        <v>177</v>
      </c>
    </row>
    <row r="848" spans="1:6" x14ac:dyDescent="0.2">
      <c r="A848">
        <v>846</v>
      </c>
      <c r="B848" t="str">
        <f t="array" ref="B848">INDEX(KickstarterData!$F:$F, MATCH(1, (A848 = KickstarterData!$A:$A) * (C848 = BackersCount), 0))</f>
        <v>successful</v>
      </c>
      <c r="C848">
        <v>47</v>
      </c>
      <c r="F848">
        <v>47</v>
      </c>
    </row>
    <row r="849" spans="1:6" x14ac:dyDescent="0.2">
      <c r="A849">
        <v>847</v>
      </c>
      <c r="B849" t="str">
        <f t="array" ref="B849">INDEX(KickstarterData!$F:$F, MATCH(1, (A849 = KickstarterData!$A:$A) * (C849 = BackersCount), 0))</f>
        <v>successful</v>
      </c>
      <c r="C849">
        <v>1</v>
      </c>
      <c r="F849">
        <v>1</v>
      </c>
    </row>
    <row r="850" spans="1:6" x14ac:dyDescent="0.2">
      <c r="A850">
        <v>848</v>
      </c>
      <c r="B850" t="str">
        <f t="array" ref="B850">INDEX(KickstarterData!$F:$F, MATCH(1, (A850 = KickstarterData!$A:$A) * (C850 = BackersCount), 0))</f>
        <v>successful</v>
      </c>
      <c r="C850">
        <v>16</v>
      </c>
      <c r="F850">
        <v>16</v>
      </c>
    </row>
    <row r="851" spans="1:6" x14ac:dyDescent="0.2">
      <c r="A851">
        <v>849</v>
      </c>
      <c r="B851" t="str">
        <f t="array" ref="B851">INDEX(KickstarterData!$F:$F, MATCH(1, (A851 = KickstarterData!$A:$A) * (C851 = BackersCount), 0))</f>
        <v>successful</v>
      </c>
      <c r="C851">
        <v>115</v>
      </c>
      <c r="F851">
        <v>115</v>
      </c>
    </row>
    <row r="852" spans="1:6" x14ac:dyDescent="0.2">
      <c r="A852">
        <v>850</v>
      </c>
      <c r="B852" t="str">
        <f t="array" ref="B852">INDEX(KickstarterData!$F:$F, MATCH(1, (A852 = KickstarterData!$A:$A) * (C852 = BackersCount), 0))</f>
        <v>successful</v>
      </c>
      <c r="C852">
        <v>133</v>
      </c>
      <c r="F852">
        <v>133</v>
      </c>
    </row>
    <row r="853" spans="1:6" x14ac:dyDescent="0.2">
      <c r="A853">
        <v>851</v>
      </c>
      <c r="B853" t="str">
        <f t="array" ref="B853">INDEX(KickstarterData!$F:$F, MATCH(1, (A853 = KickstarterData!$A:$A) * (C853 = BackersCount), 0))</f>
        <v>successful</v>
      </c>
      <c r="C853">
        <v>70</v>
      </c>
      <c r="F853">
        <v>70</v>
      </c>
    </row>
    <row r="854" spans="1:6" x14ac:dyDescent="0.2">
      <c r="A854">
        <v>852</v>
      </c>
      <c r="B854" t="str">
        <f t="array" ref="B854">INDEX(KickstarterData!$F:$F, MATCH(1, (A854 = KickstarterData!$A:$A) * (C854 = BackersCount), 0))</f>
        <v>successful</v>
      </c>
      <c r="C854">
        <v>62</v>
      </c>
      <c r="F854">
        <v>62</v>
      </c>
    </row>
    <row r="855" spans="1:6" x14ac:dyDescent="0.2">
      <c r="A855">
        <v>853</v>
      </c>
      <c r="B855" t="str">
        <f t="array" ref="B855">INDEX(KickstarterData!$F:$F, MATCH(1, (A855 = KickstarterData!$A:$A) * (C855 = BackersCount), 0))</f>
        <v>successful</v>
      </c>
      <c r="C855">
        <v>10</v>
      </c>
      <c r="F855">
        <v>10</v>
      </c>
    </row>
    <row r="856" spans="1:6" x14ac:dyDescent="0.2">
      <c r="A856">
        <v>854</v>
      </c>
      <c r="B856" t="str">
        <f t="array" ref="B856">INDEX(KickstarterData!$F:$F, MATCH(1, (A856 = KickstarterData!$A:$A) * (C856 = BackersCount), 0))</f>
        <v>successful</v>
      </c>
      <c r="C856">
        <v>499</v>
      </c>
      <c r="F856">
        <v>499</v>
      </c>
    </row>
    <row r="857" spans="1:6" x14ac:dyDescent="0.2">
      <c r="A857">
        <v>855</v>
      </c>
      <c r="B857" t="str">
        <f t="array" ref="B857">INDEX(KickstarterData!$F:$F, MATCH(1, (A857 = KickstarterData!$A:$A) * (C857 = BackersCount), 0))</f>
        <v>successful</v>
      </c>
      <c r="C857">
        <v>47</v>
      </c>
      <c r="F857">
        <v>47</v>
      </c>
    </row>
    <row r="858" spans="1:6" x14ac:dyDescent="0.2">
      <c r="A858">
        <v>856</v>
      </c>
      <c r="B858" t="str">
        <f t="array" ref="B858">INDEX(KickstarterData!$F:$F, MATCH(1, (A858 = KickstarterData!$A:$A) * (C858 = BackersCount), 0))</f>
        <v>successful</v>
      </c>
      <c r="C858">
        <v>28</v>
      </c>
      <c r="F858">
        <v>28</v>
      </c>
    </row>
    <row r="859" spans="1:6" x14ac:dyDescent="0.2">
      <c r="A859">
        <v>857</v>
      </c>
      <c r="B859" t="str">
        <f t="array" ref="B859">INDEX(KickstarterData!$F:$F, MATCH(1, (A859 = KickstarterData!$A:$A) * (C859 = BackersCount), 0))</f>
        <v>successful</v>
      </c>
      <c r="C859">
        <v>24</v>
      </c>
      <c r="F859">
        <v>24</v>
      </c>
    </row>
    <row r="860" spans="1:6" x14ac:dyDescent="0.2">
      <c r="A860">
        <v>858</v>
      </c>
      <c r="B860" t="str">
        <f t="array" ref="B860">INDEX(KickstarterData!$F:$F, MATCH(1, (A860 = KickstarterData!$A:$A) * (C860 = BackersCount), 0))</f>
        <v>successful</v>
      </c>
      <c r="C860">
        <v>76</v>
      </c>
      <c r="F860">
        <v>76</v>
      </c>
    </row>
    <row r="861" spans="1:6" x14ac:dyDescent="0.2">
      <c r="A861">
        <v>859</v>
      </c>
      <c r="B861" t="str">
        <f t="array" ref="B861">INDEX(KickstarterData!$F:$F, MATCH(1, (A861 = KickstarterData!$A:$A) * (C861 = BackersCount), 0))</f>
        <v>successful</v>
      </c>
      <c r="C861">
        <v>98</v>
      </c>
      <c r="F861">
        <v>98</v>
      </c>
    </row>
    <row r="862" spans="1:6" x14ac:dyDescent="0.2">
      <c r="A862">
        <v>860</v>
      </c>
      <c r="B862" t="str">
        <f t="array" ref="B862">INDEX(KickstarterData!$F:$F, MATCH(1, (A862 = KickstarterData!$A:$A) * (C862 = BackersCount), 0))</f>
        <v>failed</v>
      </c>
      <c r="C862">
        <v>48</v>
      </c>
      <c r="F862">
        <v>48</v>
      </c>
    </row>
    <row r="863" spans="1:6" x14ac:dyDescent="0.2">
      <c r="A863">
        <v>861</v>
      </c>
      <c r="B863" t="str">
        <f t="array" ref="B863">INDEX(KickstarterData!$F:$F, MATCH(1, (A863 = KickstarterData!$A:$A) * (C863 = BackersCount), 0))</f>
        <v>failed</v>
      </c>
      <c r="C863">
        <v>2</v>
      </c>
      <c r="F863">
        <v>2</v>
      </c>
    </row>
    <row r="864" spans="1:6" x14ac:dyDescent="0.2">
      <c r="A864">
        <v>862</v>
      </c>
      <c r="B864" t="str">
        <f t="array" ref="B864">INDEX(KickstarterData!$F:$F, MATCH(1, (A864 = KickstarterData!$A:$A) * (C864 = BackersCount), 0))</f>
        <v>failed</v>
      </c>
      <c r="C864">
        <v>4</v>
      </c>
      <c r="F864">
        <v>4</v>
      </c>
    </row>
    <row r="865" spans="1:6" x14ac:dyDescent="0.2">
      <c r="A865">
        <v>863</v>
      </c>
      <c r="B865" t="str">
        <f t="array" ref="B865">INDEX(KickstarterData!$F:$F, MATCH(1, (A865 = KickstarterData!$A:$A) * (C865 = BackersCount), 0))</f>
        <v>failed</v>
      </c>
      <c r="C865">
        <v>5</v>
      </c>
      <c r="F865">
        <v>5</v>
      </c>
    </row>
    <row r="866" spans="1:6" x14ac:dyDescent="0.2">
      <c r="A866">
        <v>864</v>
      </c>
      <c r="B866" t="str">
        <f t="array" ref="B866">INDEX(KickstarterData!$F:$F, MATCH(1, (A866 = KickstarterData!$A:$A) * (C866 = BackersCount), 0))</f>
        <v>failed</v>
      </c>
      <c r="C866">
        <v>79</v>
      </c>
      <c r="F866">
        <v>79</v>
      </c>
    </row>
    <row r="867" spans="1:6" x14ac:dyDescent="0.2">
      <c r="A867">
        <v>865</v>
      </c>
      <c r="B867" t="str">
        <f t="array" ref="B867">INDEX(KickstarterData!$F:$F, MATCH(1, (A867 = KickstarterData!$A:$A) * (C867 = BackersCount), 0))</f>
        <v>failed</v>
      </c>
      <c r="C867">
        <v>2</v>
      </c>
      <c r="F867">
        <v>2</v>
      </c>
    </row>
    <row r="868" spans="1:6" x14ac:dyDescent="0.2">
      <c r="A868">
        <v>866</v>
      </c>
      <c r="B868" t="str">
        <f t="array" ref="B868">INDEX(KickstarterData!$F:$F, MATCH(1, (A868 = KickstarterData!$A:$A) * (C868 = BackersCount), 0))</f>
        <v>failed</v>
      </c>
      <c r="C868">
        <v>11</v>
      </c>
      <c r="F868">
        <v>11</v>
      </c>
    </row>
    <row r="869" spans="1:6" x14ac:dyDescent="0.2">
      <c r="A869">
        <v>867</v>
      </c>
      <c r="B869" t="str">
        <f t="array" ref="B869">INDEX(KickstarterData!$F:$F, MATCH(1, (A869 = KickstarterData!$A:$A) * (C869 = BackersCount), 0))</f>
        <v>failed</v>
      </c>
      <c r="C869">
        <v>11</v>
      </c>
      <c r="F869">
        <v>11</v>
      </c>
    </row>
    <row r="870" spans="1:6" x14ac:dyDescent="0.2">
      <c r="A870">
        <v>868</v>
      </c>
      <c r="B870" t="str">
        <f t="array" ref="B870">INDEX(KickstarterData!$F:$F, MATCH(1, (A870 = KickstarterData!$A:$A) * (C870 = BackersCount), 0))</f>
        <v>failed</v>
      </c>
      <c r="C870">
        <v>1</v>
      </c>
      <c r="F870">
        <v>1</v>
      </c>
    </row>
    <row r="871" spans="1:6" x14ac:dyDescent="0.2">
      <c r="A871">
        <v>869</v>
      </c>
      <c r="B871" t="str">
        <f t="array" ref="B871">INDEX(KickstarterData!$F:$F, MATCH(1, (A871 = KickstarterData!$A:$A) * (C871 = BackersCount), 0))</f>
        <v>failed</v>
      </c>
      <c r="C871">
        <v>3</v>
      </c>
      <c r="F871">
        <v>3</v>
      </c>
    </row>
    <row r="872" spans="1:6" x14ac:dyDescent="0.2">
      <c r="A872">
        <v>870</v>
      </c>
      <c r="B872" t="str">
        <f t="array" ref="B872">INDEX(KickstarterData!$F:$F, MATCH(1, (A872 = KickstarterData!$A:$A) * (C872 = BackersCount), 0))</f>
        <v>failed</v>
      </c>
      <c r="C872">
        <v>5</v>
      </c>
      <c r="F872">
        <v>5</v>
      </c>
    </row>
    <row r="873" spans="1:6" x14ac:dyDescent="0.2">
      <c r="A873">
        <v>871</v>
      </c>
      <c r="B873" t="str">
        <f t="array" ref="B873">INDEX(KickstarterData!$F:$F, MATCH(1, (A873 = KickstarterData!$A:$A) * (C873 = BackersCount), 0))</f>
        <v>failed</v>
      </c>
      <c r="C873">
        <v>12</v>
      </c>
      <c r="F873">
        <v>12</v>
      </c>
    </row>
    <row r="874" spans="1:6" x14ac:dyDescent="0.2">
      <c r="A874">
        <v>872</v>
      </c>
      <c r="B874" t="str">
        <f t="array" ref="B874">INDEX(KickstarterData!$F:$F, MATCH(1, (A874 = KickstarterData!$A:$A) * (C874 = BackersCount), 0))</f>
        <v>failed</v>
      </c>
      <c r="C874">
        <v>2</v>
      </c>
      <c r="F874">
        <v>2</v>
      </c>
    </row>
    <row r="875" spans="1:6" x14ac:dyDescent="0.2">
      <c r="A875">
        <v>873</v>
      </c>
      <c r="B875" t="str">
        <f t="array" ref="B875">INDEX(KickstarterData!$F:$F, MATCH(1, (A875 = KickstarterData!$A:$A) * (C875 = BackersCount), 0))</f>
        <v>failed</v>
      </c>
      <c r="C875">
        <v>5</v>
      </c>
      <c r="F875">
        <v>5</v>
      </c>
    </row>
    <row r="876" spans="1:6" x14ac:dyDescent="0.2">
      <c r="A876">
        <v>874</v>
      </c>
      <c r="B876" t="str">
        <f t="array" ref="B876">INDEX(KickstarterData!$F:$F, MATCH(1, (A876 = KickstarterData!$A:$A) * (C876 = BackersCount), 0))</f>
        <v>failed</v>
      </c>
      <c r="C876">
        <v>21</v>
      </c>
      <c r="F876">
        <v>21</v>
      </c>
    </row>
    <row r="877" spans="1:6" x14ac:dyDescent="0.2">
      <c r="A877">
        <v>875</v>
      </c>
      <c r="B877" t="str">
        <f t="array" ref="B877">INDEX(KickstarterData!$F:$F, MATCH(1, (A877 = KickstarterData!$A:$A) * (C877 = BackersCount), 0))</f>
        <v>failed</v>
      </c>
      <c r="C877">
        <v>0</v>
      </c>
      <c r="F877">
        <v>0</v>
      </c>
    </row>
    <row r="878" spans="1:6" x14ac:dyDescent="0.2">
      <c r="A878">
        <v>876</v>
      </c>
      <c r="B878" t="str">
        <f t="array" ref="B878">INDEX(KickstarterData!$F:$F, MATCH(1, (A878 = KickstarterData!$A:$A) * (C878 = BackersCount), 0))</f>
        <v>failed</v>
      </c>
      <c r="C878">
        <v>45</v>
      </c>
      <c r="F878">
        <v>45</v>
      </c>
    </row>
    <row r="879" spans="1:6" x14ac:dyDescent="0.2">
      <c r="A879">
        <v>877</v>
      </c>
      <c r="B879" t="str">
        <f t="array" ref="B879">INDEX(KickstarterData!$F:$F, MATCH(1, (A879 = KickstarterData!$A:$A) * (C879 = BackersCount), 0))</f>
        <v>failed</v>
      </c>
      <c r="C879">
        <v>29</v>
      </c>
      <c r="F879">
        <v>29</v>
      </c>
    </row>
    <row r="880" spans="1:6" x14ac:dyDescent="0.2">
      <c r="A880">
        <v>878</v>
      </c>
      <c r="B880" t="str">
        <f t="array" ref="B880">INDEX(KickstarterData!$F:$F, MATCH(1, (A880 = KickstarterData!$A:$A) * (C880 = BackersCount), 0))</f>
        <v>failed</v>
      </c>
      <c r="C880">
        <v>2</v>
      </c>
      <c r="F880">
        <v>2</v>
      </c>
    </row>
    <row r="881" spans="1:6" x14ac:dyDescent="0.2">
      <c r="A881">
        <v>879</v>
      </c>
      <c r="B881" t="str">
        <f t="array" ref="B881">INDEX(KickstarterData!$F:$F, MATCH(1, (A881 = KickstarterData!$A:$A) * (C881 = BackersCount), 0))</f>
        <v>failed</v>
      </c>
      <c r="C881">
        <v>30</v>
      </c>
      <c r="F881">
        <v>30</v>
      </c>
    </row>
    <row r="882" spans="1:6" x14ac:dyDescent="0.2">
      <c r="A882">
        <v>880</v>
      </c>
      <c r="B882" t="str">
        <f t="array" ref="B882">INDEX(KickstarterData!$F:$F, MATCH(1, (A882 = KickstarterData!$A:$A) * (C882 = BackersCount), 0))</f>
        <v>failed</v>
      </c>
      <c r="C882">
        <v>8</v>
      </c>
      <c r="F882">
        <v>8</v>
      </c>
    </row>
    <row r="883" spans="1:6" x14ac:dyDescent="0.2">
      <c r="A883">
        <v>881</v>
      </c>
      <c r="B883" t="str">
        <f t="array" ref="B883">INDEX(KickstarterData!$F:$F, MATCH(1, (A883 = KickstarterData!$A:$A) * (C883 = BackersCount), 0))</f>
        <v>failed</v>
      </c>
      <c r="C883">
        <v>1</v>
      </c>
      <c r="F883">
        <v>1</v>
      </c>
    </row>
    <row r="884" spans="1:6" x14ac:dyDescent="0.2">
      <c r="A884">
        <v>882</v>
      </c>
      <c r="B884" t="str">
        <f t="array" ref="B884">INDEX(KickstarterData!$F:$F, MATCH(1, (A884 = KickstarterData!$A:$A) * (C884 = BackersCount), 0))</f>
        <v>failed</v>
      </c>
      <c r="C884">
        <v>14</v>
      </c>
      <c r="F884">
        <v>14</v>
      </c>
    </row>
    <row r="885" spans="1:6" x14ac:dyDescent="0.2">
      <c r="A885">
        <v>883</v>
      </c>
      <c r="B885" t="str">
        <f t="array" ref="B885">INDEX(KickstarterData!$F:$F, MATCH(1, (A885 = KickstarterData!$A:$A) * (C885 = BackersCount), 0))</f>
        <v>failed</v>
      </c>
      <c r="C885">
        <v>24</v>
      </c>
      <c r="F885">
        <v>24</v>
      </c>
    </row>
    <row r="886" spans="1:6" x14ac:dyDescent="0.2">
      <c r="A886">
        <v>884</v>
      </c>
      <c r="B886" t="str">
        <f t="array" ref="B886">INDEX(KickstarterData!$F:$F, MATCH(1, (A886 = KickstarterData!$A:$A) * (C886 = BackersCount), 0))</f>
        <v>failed</v>
      </c>
      <c r="C886">
        <v>2</v>
      </c>
      <c r="F886">
        <v>2</v>
      </c>
    </row>
    <row r="887" spans="1:6" x14ac:dyDescent="0.2">
      <c r="A887">
        <v>885</v>
      </c>
      <c r="B887" t="str">
        <f t="array" ref="B887">INDEX(KickstarterData!$F:$F, MATCH(1, (A887 = KickstarterData!$A:$A) * (C887 = BackersCount), 0))</f>
        <v>failed</v>
      </c>
      <c r="C887">
        <v>21</v>
      </c>
      <c r="F887">
        <v>21</v>
      </c>
    </row>
    <row r="888" spans="1:6" x14ac:dyDescent="0.2">
      <c r="A888">
        <v>886</v>
      </c>
      <c r="B888" t="str">
        <f t="array" ref="B888">INDEX(KickstarterData!$F:$F, MATCH(1, (A888 = KickstarterData!$A:$A) * (C888 = BackersCount), 0))</f>
        <v>failed</v>
      </c>
      <c r="C888">
        <v>7</v>
      </c>
      <c r="F888">
        <v>7</v>
      </c>
    </row>
    <row r="889" spans="1:6" x14ac:dyDescent="0.2">
      <c r="A889">
        <v>887</v>
      </c>
      <c r="B889" t="str">
        <f t="array" ref="B889">INDEX(KickstarterData!$F:$F, MATCH(1, (A889 = KickstarterData!$A:$A) * (C889 = BackersCount), 0))</f>
        <v>failed</v>
      </c>
      <c r="C889">
        <v>0</v>
      </c>
      <c r="F889">
        <v>0</v>
      </c>
    </row>
    <row r="890" spans="1:6" x14ac:dyDescent="0.2">
      <c r="A890">
        <v>888</v>
      </c>
      <c r="B890" t="str">
        <f t="array" ref="B890">INDEX(KickstarterData!$F:$F, MATCH(1, (A890 = KickstarterData!$A:$A) * (C890 = BackersCount), 0))</f>
        <v>failed</v>
      </c>
      <c r="C890">
        <v>4</v>
      </c>
      <c r="F890">
        <v>4</v>
      </c>
    </row>
    <row r="891" spans="1:6" x14ac:dyDescent="0.2">
      <c r="A891">
        <v>889</v>
      </c>
      <c r="B891" t="str">
        <f t="array" ref="B891">INDEX(KickstarterData!$F:$F, MATCH(1, (A891 = KickstarterData!$A:$A) * (C891 = BackersCount), 0))</f>
        <v>failed</v>
      </c>
      <c r="C891">
        <v>32</v>
      </c>
      <c r="F891">
        <v>32</v>
      </c>
    </row>
    <row r="892" spans="1:6" x14ac:dyDescent="0.2">
      <c r="A892">
        <v>890</v>
      </c>
      <c r="B892" t="str">
        <f t="array" ref="B892">INDEX(KickstarterData!$F:$F, MATCH(1, (A892 = KickstarterData!$A:$A) * (C892 = BackersCount), 0))</f>
        <v>failed</v>
      </c>
      <c r="C892">
        <v>4</v>
      </c>
      <c r="F892">
        <v>4</v>
      </c>
    </row>
    <row r="893" spans="1:6" x14ac:dyDescent="0.2">
      <c r="A893">
        <v>891</v>
      </c>
      <c r="B893" t="str">
        <f t="array" ref="B893">INDEX(KickstarterData!$F:$F, MATCH(1, (A893 = KickstarterData!$A:$A) * (C893 = BackersCount), 0))</f>
        <v>failed</v>
      </c>
      <c r="C893">
        <v>9</v>
      </c>
      <c r="F893">
        <v>9</v>
      </c>
    </row>
    <row r="894" spans="1:6" x14ac:dyDescent="0.2">
      <c r="A894">
        <v>892</v>
      </c>
      <c r="B894" t="str">
        <f t="array" ref="B894">INDEX(KickstarterData!$F:$F, MATCH(1, (A894 = KickstarterData!$A:$A) * (C894 = BackersCount), 0))</f>
        <v>failed</v>
      </c>
      <c r="C894">
        <v>17</v>
      </c>
      <c r="F894">
        <v>17</v>
      </c>
    </row>
    <row r="895" spans="1:6" x14ac:dyDescent="0.2">
      <c r="A895">
        <v>893</v>
      </c>
      <c r="B895" t="str">
        <f t="array" ref="B895">INDEX(KickstarterData!$F:$F, MATCH(1, (A895 = KickstarterData!$A:$A) * (C895 = BackersCount), 0))</f>
        <v>failed</v>
      </c>
      <c r="C895">
        <v>5</v>
      </c>
      <c r="F895">
        <v>5</v>
      </c>
    </row>
    <row r="896" spans="1:6" x14ac:dyDescent="0.2">
      <c r="A896">
        <v>894</v>
      </c>
      <c r="B896" t="str">
        <f t="array" ref="B896">INDEX(KickstarterData!$F:$F, MATCH(1, (A896 = KickstarterData!$A:$A) * (C896 = BackersCount), 0))</f>
        <v>failed</v>
      </c>
      <c r="C896">
        <v>53</v>
      </c>
      <c r="F896">
        <v>53</v>
      </c>
    </row>
    <row r="897" spans="1:6" x14ac:dyDescent="0.2">
      <c r="A897">
        <v>895</v>
      </c>
      <c r="B897" t="str">
        <f t="array" ref="B897">INDEX(KickstarterData!$F:$F, MATCH(1, (A897 = KickstarterData!$A:$A) * (C897 = BackersCount), 0))</f>
        <v>failed</v>
      </c>
      <c r="C897">
        <v>7</v>
      </c>
      <c r="F897">
        <v>7</v>
      </c>
    </row>
    <row r="898" spans="1:6" x14ac:dyDescent="0.2">
      <c r="A898">
        <v>896</v>
      </c>
      <c r="B898" t="str">
        <f t="array" ref="B898">INDEX(KickstarterData!$F:$F, MATCH(1, (A898 = KickstarterData!$A:$A) * (C898 = BackersCount), 0))</f>
        <v>failed</v>
      </c>
      <c r="C898">
        <v>72</v>
      </c>
      <c r="F898">
        <v>72</v>
      </c>
    </row>
    <row r="899" spans="1:6" x14ac:dyDescent="0.2">
      <c r="A899">
        <v>897</v>
      </c>
      <c r="B899" t="str">
        <f t="array" ref="B899">INDEX(KickstarterData!$F:$F, MATCH(1, (A899 = KickstarterData!$A:$A) * (C899 = BackersCount), 0))</f>
        <v>failed</v>
      </c>
      <c r="C899">
        <v>0</v>
      </c>
      <c r="F899">
        <v>0</v>
      </c>
    </row>
    <row r="900" spans="1:6" x14ac:dyDescent="0.2">
      <c r="A900">
        <v>898</v>
      </c>
      <c r="B900" t="str">
        <f t="array" ref="B900">INDEX(KickstarterData!$F:$F, MATCH(1, (A900 = KickstarterData!$A:$A) * (C900 = BackersCount), 0))</f>
        <v>failed</v>
      </c>
      <c r="C900">
        <v>2</v>
      </c>
      <c r="F900">
        <v>2</v>
      </c>
    </row>
    <row r="901" spans="1:6" x14ac:dyDescent="0.2">
      <c r="A901">
        <v>899</v>
      </c>
      <c r="B901" t="str">
        <f t="array" ref="B901">INDEX(KickstarterData!$F:$F, MATCH(1, (A901 = KickstarterData!$A:$A) * (C901 = BackersCount), 0))</f>
        <v>failed</v>
      </c>
      <c r="C901">
        <v>8</v>
      </c>
      <c r="F901">
        <v>8</v>
      </c>
    </row>
    <row r="902" spans="1:6" x14ac:dyDescent="0.2">
      <c r="A902">
        <v>900</v>
      </c>
      <c r="B902" t="str">
        <f t="array" ref="B902">INDEX(KickstarterData!$F:$F, MATCH(1, (A902 = KickstarterData!$A:$A) * (C902 = BackersCount), 0))</f>
        <v>failed</v>
      </c>
      <c r="C902">
        <v>2</v>
      </c>
      <c r="F902">
        <v>2</v>
      </c>
    </row>
    <row r="903" spans="1:6" x14ac:dyDescent="0.2">
      <c r="A903">
        <v>901</v>
      </c>
      <c r="B903" t="str">
        <f t="array" ref="B903">INDEX(KickstarterData!$F:$F, MATCH(1, (A903 = KickstarterData!$A:$A) * (C903 = BackersCount), 0))</f>
        <v>failed</v>
      </c>
      <c r="C903">
        <v>0</v>
      </c>
      <c r="F903">
        <v>0</v>
      </c>
    </row>
    <row r="904" spans="1:6" x14ac:dyDescent="0.2">
      <c r="A904">
        <v>902</v>
      </c>
      <c r="B904" t="str">
        <f t="array" ref="B904">INDEX(KickstarterData!$F:$F, MATCH(1, (A904 = KickstarterData!$A:$A) * (C904 = BackersCount), 0))</f>
        <v>failed</v>
      </c>
      <c r="C904">
        <v>3</v>
      </c>
      <c r="F904">
        <v>3</v>
      </c>
    </row>
    <row r="905" spans="1:6" x14ac:dyDescent="0.2">
      <c r="A905">
        <v>903</v>
      </c>
      <c r="B905" t="str">
        <f t="array" ref="B905">INDEX(KickstarterData!$F:$F, MATCH(1, (A905 = KickstarterData!$A:$A) * (C905 = BackersCount), 0))</f>
        <v>failed</v>
      </c>
      <c r="C905">
        <v>4</v>
      </c>
      <c r="F905">
        <v>4</v>
      </c>
    </row>
    <row r="906" spans="1:6" x14ac:dyDescent="0.2">
      <c r="A906">
        <v>904</v>
      </c>
      <c r="B906" t="str">
        <f t="array" ref="B906">INDEX(KickstarterData!$F:$F, MATCH(1, (A906 = KickstarterData!$A:$A) * (C906 = BackersCount), 0))</f>
        <v>failed</v>
      </c>
      <c r="C906">
        <v>3</v>
      </c>
      <c r="F906">
        <v>3</v>
      </c>
    </row>
    <row r="907" spans="1:6" x14ac:dyDescent="0.2">
      <c r="A907">
        <v>905</v>
      </c>
      <c r="B907" t="str">
        <f t="array" ref="B907">INDEX(KickstarterData!$F:$F, MATCH(1, (A907 = KickstarterData!$A:$A) * (C907 = BackersCount), 0))</f>
        <v>failed</v>
      </c>
      <c r="C907">
        <v>6</v>
      </c>
      <c r="F907">
        <v>6</v>
      </c>
    </row>
    <row r="908" spans="1:6" x14ac:dyDescent="0.2">
      <c r="A908">
        <v>906</v>
      </c>
      <c r="B908" t="str">
        <f t="array" ref="B908">INDEX(KickstarterData!$F:$F, MATCH(1, (A908 = KickstarterData!$A:$A) * (C908 = BackersCount), 0))</f>
        <v>failed</v>
      </c>
      <c r="C908">
        <v>0</v>
      </c>
      <c r="F908">
        <v>0</v>
      </c>
    </row>
    <row r="909" spans="1:6" x14ac:dyDescent="0.2">
      <c r="A909">
        <v>907</v>
      </c>
      <c r="B909" t="str">
        <f t="array" ref="B909">INDEX(KickstarterData!$F:$F, MATCH(1, (A909 = KickstarterData!$A:$A) * (C909 = BackersCount), 0))</f>
        <v>failed</v>
      </c>
      <c r="C909">
        <v>0</v>
      </c>
      <c r="F909">
        <v>0</v>
      </c>
    </row>
    <row r="910" spans="1:6" x14ac:dyDescent="0.2">
      <c r="A910">
        <v>908</v>
      </c>
      <c r="B910" t="str">
        <f t="array" ref="B910">INDEX(KickstarterData!$F:$F, MATCH(1, (A910 = KickstarterData!$A:$A) * (C910 = BackersCount), 0))</f>
        <v>failed</v>
      </c>
      <c r="C910">
        <v>0</v>
      </c>
      <c r="F910">
        <v>0</v>
      </c>
    </row>
    <row r="911" spans="1:6" x14ac:dyDescent="0.2">
      <c r="A911">
        <v>909</v>
      </c>
      <c r="B911" t="str">
        <f t="array" ref="B911">INDEX(KickstarterData!$F:$F, MATCH(1, (A911 = KickstarterData!$A:$A) * (C911 = BackersCount), 0))</f>
        <v>failed</v>
      </c>
      <c r="C911">
        <v>8</v>
      </c>
      <c r="F911">
        <v>8</v>
      </c>
    </row>
    <row r="912" spans="1:6" x14ac:dyDescent="0.2">
      <c r="A912">
        <v>910</v>
      </c>
      <c r="B912" t="str">
        <f t="array" ref="B912">INDEX(KickstarterData!$F:$F, MATCH(1, (A912 = KickstarterData!$A:$A) * (C912 = BackersCount), 0))</f>
        <v>failed</v>
      </c>
      <c r="C912">
        <v>5</v>
      </c>
      <c r="F912">
        <v>5</v>
      </c>
    </row>
    <row r="913" spans="1:6" x14ac:dyDescent="0.2">
      <c r="A913">
        <v>911</v>
      </c>
      <c r="B913" t="str">
        <f t="array" ref="B913">INDEX(KickstarterData!$F:$F, MATCH(1, (A913 = KickstarterData!$A:$A) * (C913 = BackersCount), 0))</f>
        <v>failed</v>
      </c>
      <c r="C913">
        <v>0</v>
      </c>
      <c r="F913">
        <v>0</v>
      </c>
    </row>
    <row r="914" spans="1:6" x14ac:dyDescent="0.2">
      <c r="A914">
        <v>912</v>
      </c>
      <c r="B914" t="str">
        <f t="array" ref="B914">INDEX(KickstarterData!$F:$F, MATCH(1, (A914 = KickstarterData!$A:$A) * (C914 = BackersCount), 0))</f>
        <v>failed</v>
      </c>
      <c r="C914">
        <v>2</v>
      </c>
      <c r="F914">
        <v>2</v>
      </c>
    </row>
    <row r="915" spans="1:6" x14ac:dyDescent="0.2">
      <c r="A915">
        <v>913</v>
      </c>
      <c r="B915" t="str">
        <f t="array" ref="B915">INDEX(KickstarterData!$F:$F, MATCH(1, (A915 = KickstarterData!$A:$A) * (C915 = BackersCount), 0))</f>
        <v>failed</v>
      </c>
      <c r="C915">
        <v>24</v>
      </c>
      <c r="F915">
        <v>24</v>
      </c>
    </row>
    <row r="916" spans="1:6" x14ac:dyDescent="0.2">
      <c r="A916">
        <v>914</v>
      </c>
      <c r="B916" t="str">
        <f t="array" ref="B916">INDEX(KickstarterData!$F:$F, MATCH(1, (A916 = KickstarterData!$A:$A) * (C916 = BackersCount), 0))</f>
        <v>failed</v>
      </c>
      <c r="C916">
        <v>0</v>
      </c>
      <c r="F916">
        <v>0</v>
      </c>
    </row>
    <row r="917" spans="1:6" x14ac:dyDescent="0.2">
      <c r="A917">
        <v>915</v>
      </c>
      <c r="B917" t="str">
        <f t="array" ref="B917">INDEX(KickstarterData!$F:$F, MATCH(1, (A917 = KickstarterData!$A:$A) * (C917 = BackersCount), 0))</f>
        <v>failed</v>
      </c>
      <c r="C917">
        <v>9</v>
      </c>
      <c r="F917">
        <v>9</v>
      </c>
    </row>
    <row r="918" spans="1:6" x14ac:dyDescent="0.2">
      <c r="A918">
        <v>916</v>
      </c>
      <c r="B918" t="str">
        <f t="array" ref="B918">INDEX(KickstarterData!$F:$F, MATCH(1, (A918 = KickstarterData!$A:$A) * (C918 = BackersCount), 0))</f>
        <v>failed</v>
      </c>
      <c r="C918">
        <v>0</v>
      </c>
      <c r="F918">
        <v>0</v>
      </c>
    </row>
    <row r="919" spans="1:6" x14ac:dyDescent="0.2">
      <c r="A919">
        <v>917</v>
      </c>
      <c r="B919" t="str">
        <f t="array" ref="B919">INDEX(KickstarterData!$F:$F, MATCH(1, (A919 = KickstarterData!$A:$A) * (C919 = BackersCount), 0))</f>
        <v>failed</v>
      </c>
      <c r="C919">
        <v>1</v>
      </c>
      <c r="F919">
        <v>1</v>
      </c>
    </row>
    <row r="920" spans="1:6" x14ac:dyDescent="0.2">
      <c r="A920">
        <v>918</v>
      </c>
      <c r="B920" t="str">
        <f t="array" ref="B920">INDEX(KickstarterData!$F:$F, MATCH(1, (A920 = KickstarterData!$A:$A) * (C920 = BackersCount), 0))</f>
        <v>failed</v>
      </c>
      <c r="C920">
        <v>10</v>
      </c>
      <c r="F920">
        <v>10</v>
      </c>
    </row>
    <row r="921" spans="1:6" x14ac:dyDescent="0.2">
      <c r="A921">
        <v>919</v>
      </c>
      <c r="B921" t="str">
        <f t="array" ref="B921">INDEX(KickstarterData!$F:$F, MATCH(1, (A921 = KickstarterData!$A:$A) * (C921 = BackersCount), 0))</f>
        <v>failed</v>
      </c>
      <c r="C921">
        <v>1</v>
      </c>
      <c r="F921">
        <v>1</v>
      </c>
    </row>
    <row r="922" spans="1:6" x14ac:dyDescent="0.2">
      <c r="A922">
        <v>920</v>
      </c>
      <c r="B922" t="str">
        <f t="array" ref="B922">INDEX(KickstarterData!$F:$F, MATCH(1, (A922 = KickstarterData!$A:$A) * (C922 = BackersCount), 0))</f>
        <v>failed</v>
      </c>
      <c r="C922">
        <v>0</v>
      </c>
      <c r="F922">
        <v>0</v>
      </c>
    </row>
    <row r="923" spans="1:6" x14ac:dyDescent="0.2">
      <c r="A923">
        <v>921</v>
      </c>
      <c r="B923" t="str">
        <f t="array" ref="B923">INDEX(KickstarterData!$F:$F, MATCH(1, (A923 = KickstarterData!$A:$A) * (C923 = BackersCount), 0))</f>
        <v>failed</v>
      </c>
      <c r="C923">
        <v>20</v>
      </c>
      <c r="F923">
        <v>20</v>
      </c>
    </row>
    <row r="924" spans="1:6" x14ac:dyDescent="0.2">
      <c r="A924">
        <v>922</v>
      </c>
      <c r="B924" t="str">
        <f t="array" ref="B924">INDEX(KickstarterData!$F:$F, MATCH(1, (A924 = KickstarterData!$A:$A) * (C924 = BackersCount), 0))</f>
        <v>failed</v>
      </c>
      <c r="C924">
        <v>30</v>
      </c>
      <c r="F924">
        <v>30</v>
      </c>
    </row>
    <row r="925" spans="1:6" x14ac:dyDescent="0.2">
      <c r="A925">
        <v>923</v>
      </c>
      <c r="B925" t="str">
        <f t="array" ref="B925">INDEX(KickstarterData!$F:$F, MATCH(1, (A925 = KickstarterData!$A:$A) * (C925 = BackersCount), 0))</f>
        <v>failed</v>
      </c>
      <c r="C925">
        <v>6</v>
      </c>
      <c r="F925">
        <v>6</v>
      </c>
    </row>
    <row r="926" spans="1:6" x14ac:dyDescent="0.2">
      <c r="A926">
        <v>924</v>
      </c>
      <c r="B926" t="str">
        <f t="array" ref="B926">INDEX(KickstarterData!$F:$F, MATCH(1, (A926 = KickstarterData!$A:$A) * (C926 = BackersCount), 0))</f>
        <v>failed</v>
      </c>
      <c r="C926">
        <v>15</v>
      </c>
      <c r="F926">
        <v>15</v>
      </c>
    </row>
    <row r="927" spans="1:6" x14ac:dyDescent="0.2">
      <c r="A927">
        <v>925</v>
      </c>
      <c r="B927" t="str">
        <f t="array" ref="B927">INDEX(KickstarterData!$F:$F, MATCH(1, (A927 = KickstarterData!$A:$A) * (C927 = BackersCount), 0))</f>
        <v>failed</v>
      </c>
      <c r="C927">
        <v>5</v>
      </c>
      <c r="F927">
        <v>5</v>
      </c>
    </row>
    <row r="928" spans="1:6" x14ac:dyDescent="0.2">
      <c r="A928">
        <v>926</v>
      </c>
      <c r="B928" t="str">
        <f t="array" ref="B928">INDEX(KickstarterData!$F:$F, MATCH(1, (A928 = KickstarterData!$A:$A) * (C928 = BackersCount), 0))</f>
        <v>failed</v>
      </c>
      <c r="C928">
        <v>0</v>
      </c>
      <c r="F928">
        <v>0</v>
      </c>
    </row>
    <row r="929" spans="1:6" x14ac:dyDescent="0.2">
      <c r="A929">
        <v>927</v>
      </c>
      <c r="B929" t="str">
        <f t="array" ref="B929">INDEX(KickstarterData!$F:$F, MATCH(1, (A929 = KickstarterData!$A:$A) * (C929 = BackersCount), 0))</f>
        <v>failed</v>
      </c>
      <c r="C929">
        <v>0</v>
      </c>
      <c r="F929">
        <v>0</v>
      </c>
    </row>
    <row r="930" spans="1:6" x14ac:dyDescent="0.2">
      <c r="A930">
        <v>928</v>
      </c>
      <c r="B930" t="str">
        <f t="array" ref="B930">INDEX(KickstarterData!$F:$F, MATCH(1, (A930 = KickstarterData!$A:$A) * (C930 = BackersCount), 0))</f>
        <v>failed</v>
      </c>
      <c r="C930">
        <v>28</v>
      </c>
      <c r="F930">
        <v>28</v>
      </c>
    </row>
    <row r="931" spans="1:6" x14ac:dyDescent="0.2">
      <c r="A931">
        <v>929</v>
      </c>
      <c r="B931" t="str">
        <f t="array" ref="B931">INDEX(KickstarterData!$F:$F, MATCH(1, (A931 = KickstarterData!$A:$A) * (C931 = BackersCount), 0))</f>
        <v>failed</v>
      </c>
      <c r="C931">
        <v>0</v>
      </c>
      <c r="F931">
        <v>0</v>
      </c>
    </row>
    <row r="932" spans="1:6" x14ac:dyDescent="0.2">
      <c r="A932">
        <v>930</v>
      </c>
      <c r="B932" t="str">
        <f t="array" ref="B932">INDEX(KickstarterData!$F:$F, MATCH(1, (A932 = KickstarterData!$A:$A) * (C932 = BackersCount), 0))</f>
        <v>failed</v>
      </c>
      <c r="C932">
        <v>5</v>
      </c>
      <c r="F932">
        <v>5</v>
      </c>
    </row>
    <row r="933" spans="1:6" x14ac:dyDescent="0.2">
      <c r="A933">
        <v>931</v>
      </c>
      <c r="B933" t="str">
        <f t="array" ref="B933">INDEX(KickstarterData!$F:$F, MATCH(1, (A933 = KickstarterData!$A:$A) * (C933 = BackersCount), 0))</f>
        <v>failed</v>
      </c>
      <c r="C933">
        <v>7</v>
      </c>
      <c r="F933">
        <v>7</v>
      </c>
    </row>
    <row r="934" spans="1:6" x14ac:dyDescent="0.2">
      <c r="A934">
        <v>932</v>
      </c>
      <c r="B934" t="str">
        <f t="array" ref="B934">INDEX(KickstarterData!$F:$F, MATCH(1, (A934 = KickstarterData!$A:$A) * (C934 = BackersCount), 0))</f>
        <v>failed</v>
      </c>
      <c r="C934">
        <v>30</v>
      </c>
      <c r="F934">
        <v>30</v>
      </c>
    </row>
    <row r="935" spans="1:6" x14ac:dyDescent="0.2">
      <c r="A935">
        <v>933</v>
      </c>
      <c r="B935" t="str">
        <f t="array" ref="B935">INDEX(KickstarterData!$F:$F, MATCH(1, (A935 = KickstarterData!$A:$A) * (C935 = BackersCount), 0))</f>
        <v>failed</v>
      </c>
      <c r="C935">
        <v>2</v>
      </c>
      <c r="F935">
        <v>2</v>
      </c>
    </row>
    <row r="936" spans="1:6" x14ac:dyDescent="0.2">
      <c r="A936">
        <v>934</v>
      </c>
      <c r="B936" t="str">
        <f t="array" ref="B936">INDEX(KickstarterData!$F:$F, MATCH(1, (A936 = KickstarterData!$A:$A) * (C936 = BackersCount), 0))</f>
        <v>failed</v>
      </c>
      <c r="C936">
        <v>30</v>
      </c>
      <c r="F936">
        <v>30</v>
      </c>
    </row>
    <row r="937" spans="1:6" x14ac:dyDescent="0.2">
      <c r="A937">
        <v>935</v>
      </c>
      <c r="B937" t="str">
        <f t="array" ref="B937">INDEX(KickstarterData!$F:$F, MATCH(1, (A937 = KickstarterData!$A:$A) * (C937 = BackersCount), 0))</f>
        <v>failed</v>
      </c>
      <c r="C937">
        <v>2</v>
      </c>
      <c r="F937">
        <v>2</v>
      </c>
    </row>
    <row r="938" spans="1:6" x14ac:dyDescent="0.2">
      <c r="A938">
        <v>936</v>
      </c>
      <c r="B938" t="str">
        <f t="array" ref="B938">INDEX(KickstarterData!$F:$F, MATCH(1, (A938 = KickstarterData!$A:$A) * (C938 = BackersCount), 0))</f>
        <v>failed</v>
      </c>
      <c r="C938">
        <v>0</v>
      </c>
      <c r="F938">
        <v>0</v>
      </c>
    </row>
    <row r="939" spans="1:6" x14ac:dyDescent="0.2">
      <c r="A939">
        <v>937</v>
      </c>
      <c r="B939" t="str">
        <f t="array" ref="B939">INDEX(KickstarterData!$F:$F, MATCH(1, (A939 = KickstarterData!$A:$A) * (C939 = BackersCount), 0))</f>
        <v>failed</v>
      </c>
      <c r="C939">
        <v>2</v>
      </c>
      <c r="F939">
        <v>2</v>
      </c>
    </row>
    <row r="940" spans="1:6" x14ac:dyDescent="0.2">
      <c r="A940">
        <v>938</v>
      </c>
      <c r="B940" t="str">
        <f t="array" ref="B940">INDEX(KickstarterData!$F:$F, MATCH(1, (A940 = KickstarterData!$A:$A) * (C940 = BackersCount), 0))</f>
        <v>failed</v>
      </c>
      <c r="C940">
        <v>1</v>
      </c>
      <c r="F940">
        <v>1</v>
      </c>
    </row>
    <row r="941" spans="1:6" x14ac:dyDescent="0.2">
      <c r="A941">
        <v>939</v>
      </c>
      <c r="B941" t="str">
        <f t="array" ref="B941">INDEX(KickstarterData!$F:$F, MATCH(1, (A941 = KickstarterData!$A:$A) * (C941 = BackersCount), 0))</f>
        <v>failed</v>
      </c>
      <c r="C941">
        <v>2</v>
      </c>
      <c r="F941">
        <v>2</v>
      </c>
    </row>
    <row r="942" spans="1:6" x14ac:dyDescent="0.2">
      <c r="A942">
        <v>940</v>
      </c>
      <c r="B942" t="str">
        <f t="array" ref="B942">INDEX(KickstarterData!$F:$F, MATCH(1, (A942 = KickstarterData!$A:$A) * (C942 = BackersCount), 0))</f>
        <v>failed</v>
      </c>
      <c r="C942">
        <v>14</v>
      </c>
      <c r="F942">
        <v>14</v>
      </c>
    </row>
    <row r="943" spans="1:6" x14ac:dyDescent="0.2">
      <c r="A943">
        <v>941</v>
      </c>
      <c r="B943" t="str">
        <f t="array" ref="B943">INDEX(KickstarterData!$F:$F, MATCH(1, (A943 = KickstarterData!$A:$A) * (C943 = BackersCount), 0))</f>
        <v>failed</v>
      </c>
      <c r="C943">
        <v>31</v>
      </c>
      <c r="F943">
        <v>31</v>
      </c>
    </row>
    <row r="944" spans="1:6" x14ac:dyDescent="0.2">
      <c r="A944">
        <v>942</v>
      </c>
      <c r="B944" t="str">
        <f t="array" ref="B944">INDEX(KickstarterData!$F:$F, MATCH(1, (A944 = KickstarterData!$A:$A) * (C944 = BackersCount), 0))</f>
        <v>failed</v>
      </c>
      <c r="C944">
        <v>16</v>
      </c>
      <c r="F944">
        <v>16</v>
      </c>
    </row>
    <row r="945" spans="1:6" x14ac:dyDescent="0.2">
      <c r="A945">
        <v>943</v>
      </c>
      <c r="B945" t="str">
        <f t="array" ref="B945">INDEX(KickstarterData!$F:$F, MATCH(1, (A945 = KickstarterData!$A:$A) * (C945 = BackersCount), 0))</f>
        <v>failed</v>
      </c>
      <c r="C945">
        <v>12</v>
      </c>
      <c r="F945">
        <v>12</v>
      </c>
    </row>
    <row r="946" spans="1:6" x14ac:dyDescent="0.2">
      <c r="A946">
        <v>944</v>
      </c>
      <c r="B946" t="str">
        <f t="array" ref="B946">INDEX(KickstarterData!$F:$F, MATCH(1, (A946 = KickstarterData!$A:$A) * (C946 = BackersCount), 0))</f>
        <v>failed</v>
      </c>
      <c r="C946">
        <v>96</v>
      </c>
      <c r="F946">
        <v>96</v>
      </c>
    </row>
    <row r="947" spans="1:6" x14ac:dyDescent="0.2">
      <c r="A947">
        <v>945</v>
      </c>
      <c r="B947" t="str">
        <f t="array" ref="B947">INDEX(KickstarterData!$F:$F, MATCH(1, (A947 = KickstarterData!$A:$A) * (C947 = BackersCount), 0))</f>
        <v>failed</v>
      </c>
      <c r="C947">
        <v>16</v>
      </c>
      <c r="F947">
        <v>16</v>
      </c>
    </row>
    <row r="948" spans="1:6" x14ac:dyDescent="0.2">
      <c r="A948">
        <v>946</v>
      </c>
      <c r="B948" t="str">
        <f t="array" ref="B948">INDEX(KickstarterData!$F:$F, MATCH(1, (A948 = KickstarterData!$A:$A) * (C948 = BackersCount), 0))</f>
        <v>failed</v>
      </c>
      <c r="C948">
        <v>5</v>
      </c>
      <c r="F948">
        <v>5</v>
      </c>
    </row>
    <row r="949" spans="1:6" x14ac:dyDescent="0.2">
      <c r="A949">
        <v>947</v>
      </c>
      <c r="B949" t="str">
        <f t="array" ref="B949">INDEX(KickstarterData!$F:$F, MATCH(1, (A949 = KickstarterData!$A:$A) * (C949 = BackersCount), 0))</f>
        <v>failed</v>
      </c>
      <c r="C949">
        <v>0</v>
      </c>
      <c r="F949">
        <v>0</v>
      </c>
    </row>
    <row r="950" spans="1:6" x14ac:dyDescent="0.2">
      <c r="A950">
        <v>948</v>
      </c>
      <c r="B950" t="str">
        <f t="array" ref="B950">INDEX(KickstarterData!$F:$F, MATCH(1, (A950 = KickstarterData!$A:$A) * (C950 = BackersCount), 0))</f>
        <v>failed</v>
      </c>
      <c r="C950">
        <v>8</v>
      </c>
      <c r="F950">
        <v>8</v>
      </c>
    </row>
    <row r="951" spans="1:6" x14ac:dyDescent="0.2">
      <c r="A951">
        <v>949</v>
      </c>
      <c r="B951" t="str">
        <f t="array" ref="B951">INDEX(KickstarterData!$F:$F, MATCH(1, (A951 = KickstarterData!$A:$A) * (C951 = BackersCount), 0))</f>
        <v>failed</v>
      </c>
      <c r="C951">
        <v>7</v>
      </c>
      <c r="F951">
        <v>7</v>
      </c>
    </row>
    <row r="952" spans="1:6" x14ac:dyDescent="0.2">
      <c r="A952">
        <v>950</v>
      </c>
      <c r="B952" t="str">
        <f t="array" ref="B952">INDEX(KickstarterData!$F:$F, MATCH(1, (A952 = KickstarterData!$A:$A) * (C952 = BackersCount), 0))</f>
        <v>failed</v>
      </c>
      <c r="C952">
        <v>24</v>
      </c>
      <c r="F952">
        <v>24</v>
      </c>
    </row>
    <row r="953" spans="1:6" x14ac:dyDescent="0.2">
      <c r="A953">
        <v>951</v>
      </c>
      <c r="B953" t="str">
        <f t="array" ref="B953">INDEX(KickstarterData!$F:$F, MATCH(1, (A953 = KickstarterData!$A:$A) * (C953 = BackersCount), 0))</f>
        <v>failed</v>
      </c>
      <c r="C953">
        <v>121</v>
      </c>
      <c r="F953">
        <v>121</v>
      </c>
    </row>
    <row r="954" spans="1:6" x14ac:dyDescent="0.2">
      <c r="A954">
        <v>952</v>
      </c>
      <c r="B954" t="str">
        <f t="array" ref="B954">INDEX(KickstarterData!$F:$F, MATCH(1, (A954 = KickstarterData!$A:$A) * (C954 = BackersCount), 0))</f>
        <v>failed</v>
      </c>
      <c r="C954">
        <v>196</v>
      </c>
      <c r="F954">
        <v>196</v>
      </c>
    </row>
    <row r="955" spans="1:6" x14ac:dyDescent="0.2">
      <c r="A955">
        <v>953</v>
      </c>
      <c r="B955" t="str">
        <f t="array" ref="B955">INDEX(KickstarterData!$F:$F, MATCH(1, (A955 = KickstarterData!$A:$A) * (C955 = BackersCount), 0))</f>
        <v>failed</v>
      </c>
      <c r="C955">
        <v>5</v>
      </c>
      <c r="F955">
        <v>5</v>
      </c>
    </row>
    <row r="956" spans="1:6" x14ac:dyDescent="0.2">
      <c r="A956">
        <v>954</v>
      </c>
      <c r="B956" t="str">
        <f t="array" ref="B956">INDEX(KickstarterData!$F:$F, MATCH(1, (A956 = KickstarterData!$A:$A) * (C956 = BackersCount), 0))</f>
        <v>failed</v>
      </c>
      <c r="C956">
        <v>73</v>
      </c>
      <c r="F956">
        <v>73</v>
      </c>
    </row>
    <row r="957" spans="1:6" x14ac:dyDescent="0.2">
      <c r="A957">
        <v>955</v>
      </c>
      <c r="B957" t="str">
        <f t="array" ref="B957">INDEX(KickstarterData!$F:$F, MATCH(1, (A957 = KickstarterData!$A:$A) * (C957 = BackersCount), 0))</f>
        <v>failed</v>
      </c>
      <c r="C957">
        <v>93</v>
      </c>
      <c r="F957">
        <v>93</v>
      </c>
    </row>
    <row r="958" spans="1:6" x14ac:dyDescent="0.2">
      <c r="A958">
        <v>956</v>
      </c>
      <c r="B958" t="str">
        <f t="array" ref="B958">INDEX(KickstarterData!$F:$F, MATCH(1, (A958 = KickstarterData!$A:$A) * (C958 = BackersCount), 0))</f>
        <v>failed</v>
      </c>
      <c r="C958">
        <v>17</v>
      </c>
      <c r="F958">
        <v>17</v>
      </c>
    </row>
    <row r="959" spans="1:6" x14ac:dyDescent="0.2">
      <c r="A959">
        <v>957</v>
      </c>
      <c r="B959" t="str">
        <f t="array" ref="B959">INDEX(KickstarterData!$F:$F, MATCH(1, (A959 = KickstarterData!$A:$A) * (C959 = BackersCount), 0))</f>
        <v>failed</v>
      </c>
      <c r="C959">
        <v>7</v>
      </c>
      <c r="F959">
        <v>7</v>
      </c>
    </row>
    <row r="960" spans="1:6" x14ac:dyDescent="0.2">
      <c r="A960">
        <v>958</v>
      </c>
      <c r="B960" t="str">
        <f t="array" ref="B960">INDEX(KickstarterData!$F:$F, MATCH(1, (A960 = KickstarterData!$A:$A) * (C960 = BackersCount), 0))</f>
        <v>failed</v>
      </c>
      <c r="C960">
        <v>17</v>
      </c>
      <c r="F960">
        <v>17</v>
      </c>
    </row>
    <row r="961" spans="1:6" x14ac:dyDescent="0.2">
      <c r="A961">
        <v>959</v>
      </c>
      <c r="B961" t="str">
        <f t="array" ref="B961">INDEX(KickstarterData!$F:$F, MATCH(1, (A961 = KickstarterData!$A:$A) * (C961 = BackersCount), 0))</f>
        <v>failed</v>
      </c>
      <c r="C961">
        <v>171</v>
      </c>
      <c r="F961">
        <v>171</v>
      </c>
    </row>
    <row r="962" spans="1:6" x14ac:dyDescent="0.2">
      <c r="A962">
        <v>960</v>
      </c>
      <c r="B962" t="str">
        <f t="array" ref="B962">INDEX(KickstarterData!$F:$F, MATCH(1, (A962 = KickstarterData!$A:$A) * (C962 = BackersCount), 0))</f>
        <v>failed</v>
      </c>
      <c r="C962">
        <v>188</v>
      </c>
      <c r="F962">
        <v>188</v>
      </c>
    </row>
    <row r="963" spans="1:6" x14ac:dyDescent="0.2">
      <c r="A963">
        <v>961</v>
      </c>
      <c r="B963" t="str">
        <f t="array" ref="B963">INDEX(KickstarterData!$F:$F, MATCH(1, (A963 = KickstarterData!$A:$A) * (C963 = BackersCount), 0))</f>
        <v>failed</v>
      </c>
      <c r="C963">
        <v>110</v>
      </c>
      <c r="F963">
        <v>110</v>
      </c>
    </row>
    <row r="964" spans="1:6" x14ac:dyDescent="0.2">
      <c r="A964">
        <v>962</v>
      </c>
      <c r="B964" t="str">
        <f t="array" ref="B964">INDEX(KickstarterData!$F:$F, MATCH(1, (A964 = KickstarterData!$A:$A) * (C964 = BackersCount), 0))</f>
        <v>failed</v>
      </c>
      <c r="C964">
        <v>37</v>
      </c>
      <c r="F964">
        <v>37</v>
      </c>
    </row>
    <row r="965" spans="1:6" x14ac:dyDescent="0.2">
      <c r="A965">
        <v>963</v>
      </c>
      <c r="B965" t="str">
        <f t="array" ref="B965">INDEX(KickstarterData!$F:$F, MATCH(1, (A965 = KickstarterData!$A:$A) * (C965 = BackersCount), 0))</f>
        <v>failed</v>
      </c>
      <c r="C965">
        <v>9</v>
      </c>
      <c r="F965">
        <v>9</v>
      </c>
    </row>
    <row r="966" spans="1:6" x14ac:dyDescent="0.2">
      <c r="A966">
        <v>964</v>
      </c>
      <c r="B966" t="str">
        <f t="array" ref="B966">INDEX(KickstarterData!$F:$F, MATCH(1, (A966 = KickstarterData!$A:$A) * (C966 = BackersCount), 0))</f>
        <v>failed</v>
      </c>
      <c r="C966">
        <v>29</v>
      </c>
      <c r="F966">
        <v>29</v>
      </c>
    </row>
    <row r="967" spans="1:6" x14ac:dyDescent="0.2">
      <c r="A967">
        <v>965</v>
      </c>
      <c r="B967" t="str">
        <f t="array" ref="B967">INDEX(KickstarterData!$F:$F, MATCH(1, (A967 = KickstarterData!$A:$A) * (C967 = BackersCount), 0))</f>
        <v>failed</v>
      </c>
      <c r="C967">
        <v>6</v>
      </c>
      <c r="F967">
        <v>6</v>
      </c>
    </row>
    <row r="968" spans="1:6" x14ac:dyDescent="0.2">
      <c r="A968">
        <v>966</v>
      </c>
      <c r="B968" t="str">
        <f t="array" ref="B968">INDEX(KickstarterData!$F:$F, MATCH(1, (A968 = KickstarterData!$A:$A) * (C968 = BackersCount), 0))</f>
        <v>failed</v>
      </c>
      <c r="C968">
        <v>30</v>
      </c>
      <c r="F968">
        <v>30</v>
      </c>
    </row>
    <row r="969" spans="1:6" x14ac:dyDescent="0.2">
      <c r="A969">
        <v>967</v>
      </c>
      <c r="B969" t="str">
        <f t="array" ref="B969">INDEX(KickstarterData!$F:$F, MATCH(1, (A969 = KickstarterData!$A:$A) * (C969 = BackersCount), 0))</f>
        <v>failed</v>
      </c>
      <c r="C969">
        <v>81</v>
      </c>
      <c r="F969">
        <v>81</v>
      </c>
    </row>
    <row r="970" spans="1:6" x14ac:dyDescent="0.2">
      <c r="A970">
        <v>968</v>
      </c>
      <c r="B970" t="str">
        <f t="array" ref="B970">INDEX(KickstarterData!$F:$F, MATCH(1, (A970 = KickstarterData!$A:$A) * (C970 = BackersCount), 0))</f>
        <v>failed</v>
      </c>
      <c r="C970">
        <v>4</v>
      </c>
      <c r="F970">
        <v>4</v>
      </c>
    </row>
    <row r="971" spans="1:6" x14ac:dyDescent="0.2">
      <c r="A971">
        <v>969</v>
      </c>
      <c r="B971" t="str">
        <f t="array" ref="B971">INDEX(KickstarterData!$F:$F, MATCH(1, (A971 = KickstarterData!$A:$A) * (C971 = BackersCount), 0))</f>
        <v>failed</v>
      </c>
      <c r="C971">
        <v>11</v>
      </c>
      <c r="F971">
        <v>11</v>
      </c>
    </row>
    <row r="972" spans="1:6" x14ac:dyDescent="0.2">
      <c r="A972">
        <v>970</v>
      </c>
      <c r="B972" t="str">
        <f t="array" ref="B972">INDEX(KickstarterData!$F:$F, MATCH(1, (A972 = KickstarterData!$A:$A) * (C972 = BackersCount), 0))</f>
        <v>failed</v>
      </c>
      <c r="C972">
        <v>14</v>
      </c>
      <c r="F972">
        <v>14</v>
      </c>
    </row>
    <row r="973" spans="1:6" x14ac:dyDescent="0.2">
      <c r="A973">
        <v>971</v>
      </c>
      <c r="B973" t="str">
        <f t="array" ref="B973">INDEX(KickstarterData!$F:$F, MATCH(1, (A973 = KickstarterData!$A:$A) * (C973 = BackersCount), 0))</f>
        <v>failed</v>
      </c>
      <c r="C973">
        <v>5</v>
      </c>
      <c r="F973">
        <v>5</v>
      </c>
    </row>
    <row r="974" spans="1:6" x14ac:dyDescent="0.2">
      <c r="A974">
        <v>972</v>
      </c>
      <c r="B974" t="str">
        <f t="array" ref="B974">INDEX(KickstarterData!$F:$F, MATCH(1, (A974 = KickstarterData!$A:$A) * (C974 = BackersCount), 0))</f>
        <v>failed</v>
      </c>
      <c r="C974">
        <v>45</v>
      </c>
      <c r="F974">
        <v>45</v>
      </c>
    </row>
    <row r="975" spans="1:6" x14ac:dyDescent="0.2">
      <c r="A975">
        <v>973</v>
      </c>
      <c r="B975" t="str">
        <f t="array" ref="B975">INDEX(KickstarterData!$F:$F, MATCH(1, (A975 = KickstarterData!$A:$A) * (C975 = BackersCount), 0))</f>
        <v>failed</v>
      </c>
      <c r="C975">
        <v>8</v>
      </c>
      <c r="F975">
        <v>8</v>
      </c>
    </row>
    <row r="976" spans="1:6" x14ac:dyDescent="0.2">
      <c r="A976">
        <v>974</v>
      </c>
      <c r="B976" t="str">
        <f t="array" ref="B976">INDEX(KickstarterData!$F:$F, MATCH(1, (A976 = KickstarterData!$A:$A) * (C976 = BackersCount), 0))</f>
        <v>failed</v>
      </c>
      <c r="C976">
        <v>3</v>
      </c>
      <c r="F976">
        <v>3</v>
      </c>
    </row>
    <row r="977" spans="1:6" x14ac:dyDescent="0.2">
      <c r="A977">
        <v>975</v>
      </c>
      <c r="B977" t="str">
        <f t="array" ref="B977">INDEX(KickstarterData!$F:$F, MATCH(1, (A977 = KickstarterData!$A:$A) * (C977 = BackersCount), 0))</f>
        <v>failed</v>
      </c>
      <c r="C977">
        <v>24</v>
      </c>
      <c r="F977">
        <v>24</v>
      </c>
    </row>
    <row r="978" spans="1:6" x14ac:dyDescent="0.2">
      <c r="A978">
        <v>976</v>
      </c>
      <c r="B978" t="str">
        <f t="array" ref="B978">INDEX(KickstarterData!$F:$F, MATCH(1, (A978 = KickstarterData!$A:$A) * (C978 = BackersCount), 0))</f>
        <v>failed</v>
      </c>
      <c r="C978">
        <v>18</v>
      </c>
      <c r="F978">
        <v>18</v>
      </c>
    </row>
    <row r="979" spans="1:6" x14ac:dyDescent="0.2">
      <c r="A979">
        <v>977</v>
      </c>
      <c r="B979" t="str">
        <f t="array" ref="B979">INDEX(KickstarterData!$F:$F, MATCH(1, (A979 = KickstarterData!$A:$A) * (C979 = BackersCount), 0))</f>
        <v>failed</v>
      </c>
      <c r="C979">
        <v>12</v>
      </c>
      <c r="F979">
        <v>12</v>
      </c>
    </row>
    <row r="980" spans="1:6" x14ac:dyDescent="0.2">
      <c r="A980">
        <v>978</v>
      </c>
      <c r="B980" t="str">
        <f t="array" ref="B980">INDEX(KickstarterData!$F:$F, MATCH(1, (A980 = KickstarterData!$A:$A) * (C980 = BackersCount), 0))</f>
        <v>failed</v>
      </c>
      <c r="C980">
        <v>123</v>
      </c>
      <c r="F980">
        <v>123</v>
      </c>
    </row>
    <row r="981" spans="1:6" x14ac:dyDescent="0.2">
      <c r="A981">
        <v>979</v>
      </c>
      <c r="B981" t="str">
        <f t="array" ref="B981">INDEX(KickstarterData!$F:$F, MATCH(1, (A981 = KickstarterData!$A:$A) * (C981 = BackersCount), 0))</f>
        <v>failed</v>
      </c>
      <c r="C981">
        <v>96</v>
      </c>
      <c r="F981">
        <v>96</v>
      </c>
    </row>
    <row r="982" spans="1:6" x14ac:dyDescent="0.2">
      <c r="A982">
        <v>980</v>
      </c>
      <c r="B982" t="str">
        <f t="array" ref="B982">INDEX(KickstarterData!$F:$F, MATCH(1, (A982 = KickstarterData!$A:$A) * (C982 = BackersCount), 0))</f>
        <v>failed</v>
      </c>
      <c r="C982">
        <v>31</v>
      </c>
      <c r="F982">
        <v>31</v>
      </c>
    </row>
    <row r="983" spans="1:6" x14ac:dyDescent="0.2">
      <c r="A983">
        <v>981</v>
      </c>
      <c r="B983" t="str">
        <f t="array" ref="B983">INDEX(KickstarterData!$F:$F, MATCH(1, (A983 = KickstarterData!$A:$A) * (C983 = BackersCount), 0))</f>
        <v>failed</v>
      </c>
      <c r="C983">
        <v>4</v>
      </c>
      <c r="F983">
        <v>4</v>
      </c>
    </row>
    <row r="984" spans="1:6" x14ac:dyDescent="0.2">
      <c r="A984">
        <v>982</v>
      </c>
      <c r="B984" t="str">
        <f t="array" ref="B984">INDEX(KickstarterData!$F:$F, MATCH(1, (A984 = KickstarterData!$A:$A) * (C984 = BackersCount), 0))</f>
        <v>failed</v>
      </c>
      <c r="C984">
        <v>3</v>
      </c>
      <c r="F984">
        <v>3</v>
      </c>
    </row>
    <row r="985" spans="1:6" x14ac:dyDescent="0.2">
      <c r="A985">
        <v>983</v>
      </c>
      <c r="B985" t="str">
        <f t="array" ref="B985">INDEX(KickstarterData!$F:$F, MATCH(1, (A985 = KickstarterData!$A:$A) * (C985 = BackersCount), 0))</f>
        <v>failed</v>
      </c>
      <c r="C985">
        <v>179</v>
      </c>
      <c r="F985">
        <v>179</v>
      </c>
    </row>
    <row r="986" spans="1:6" x14ac:dyDescent="0.2">
      <c r="A986">
        <v>984</v>
      </c>
      <c r="B986" t="str">
        <f t="array" ref="B986">INDEX(KickstarterData!$F:$F, MATCH(1, (A986 = KickstarterData!$A:$A) * (C986 = BackersCount), 0))</f>
        <v>failed</v>
      </c>
      <c r="C986">
        <v>3</v>
      </c>
      <c r="F986">
        <v>3</v>
      </c>
    </row>
    <row r="987" spans="1:6" x14ac:dyDescent="0.2">
      <c r="A987">
        <v>985</v>
      </c>
      <c r="B987" t="str">
        <f t="array" ref="B987">INDEX(KickstarterData!$F:$F, MATCH(1, (A987 = KickstarterData!$A:$A) * (C987 = BackersCount), 0))</f>
        <v>failed</v>
      </c>
      <c r="C987">
        <v>23</v>
      </c>
      <c r="F987">
        <v>23</v>
      </c>
    </row>
    <row r="988" spans="1:6" x14ac:dyDescent="0.2">
      <c r="A988">
        <v>986</v>
      </c>
      <c r="B988" t="str">
        <f t="array" ref="B988">INDEX(KickstarterData!$F:$F, MATCH(1, (A988 = KickstarterData!$A:$A) * (C988 = BackersCount), 0))</f>
        <v>failed</v>
      </c>
      <c r="C988">
        <v>23</v>
      </c>
      <c r="F988">
        <v>23</v>
      </c>
    </row>
    <row r="989" spans="1:6" x14ac:dyDescent="0.2">
      <c r="A989">
        <v>987</v>
      </c>
      <c r="B989" t="str">
        <f t="array" ref="B989">INDEX(KickstarterData!$F:$F, MATCH(1, (A989 = KickstarterData!$A:$A) * (C989 = BackersCount), 0))</f>
        <v>failed</v>
      </c>
      <c r="C989">
        <v>41</v>
      </c>
      <c r="F989">
        <v>41</v>
      </c>
    </row>
    <row r="990" spans="1:6" x14ac:dyDescent="0.2">
      <c r="A990">
        <v>988</v>
      </c>
      <c r="B990" t="str">
        <f t="array" ref="B990">INDEX(KickstarterData!$F:$F, MATCH(1, (A990 = KickstarterData!$A:$A) * (C990 = BackersCount), 0))</f>
        <v>failed</v>
      </c>
      <c r="C990">
        <v>0</v>
      </c>
      <c r="F990">
        <v>0</v>
      </c>
    </row>
    <row r="991" spans="1:6" x14ac:dyDescent="0.2">
      <c r="A991">
        <v>989</v>
      </c>
      <c r="B991" t="str">
        <f t="array" ref="B991">INDEX(KickstarterData!$F:$F, MATCH(1, (A991 = KickstarterData!$A:$A) * (C991 = BackersCount), 0))</f>
        <v>failed</v>
      </c>
      <c r="C991">
        <v>32</v>
      </c>
      <c r="F991">
        <v>32</v>
      </c>
    </row>
    <row r="992" spans="1:6" x14ac:dyDescent="0.2">
      <c r="A992">
        <v>990</v>
      </c>
      <c r="B992" t="str">
        <f t="array" ref="B992">INDEX(KickstarterData!$F:$F, MATCH(1, (A992 = KickstarterData!$A:$A) * (C992 = BackersCount), 0))</f>
        <v>failed</v>
      </c>
      <c r="C992">
        <v>2</v>
      </c>
      <c r="F992">
        <v>2</v>
      </c>
    </row>
    <row r="993" spans="1:6" x14ac:dyDescent="0.2">
      <c r="A993">
        <v>991</v>
      </c>
      <c r="B993" t="str">
        <f t="array" ref="B993">INDEX(KickstarterData!$F:$F, MATCH(1, (A993 = KickstarterData!$A:$A) * (C993 = BackersCount), 0))</f>
        <v>failed</v>
      </c>
      <c r="C993">
        <v>7</v>
      </c>
      <c r="F993">
        <v>7</v>
      </c>
    </row>
    <row r="994" spans="1:6" x14ac:dyDescent="0.2">
      <c r="A994">
        <v>992</v>
      </c>
      <c r="B994" t="str">
        <f t="array" ref="B994">INDEX(KickstarterData!$F:$F, MATCH(1, (A994 = KickstarterData!$A:$A) * (C994 = BackersCount), 0))</f>
        <v>failed</v>
      </c>
      <c r="C994">
        <v>4</v>
      </c>
      <c r="F994">
        <v>4</v>
      </c>
    </row>
    <row r="995" spans="1:6" x14ac:dyDescent="0.2">
      <c r="A995">
        <v>993</v>
      </c>
      <c r="B995" t="str">
        <f t="array" ref="B995">INDEX(KickstarterData!$F:$F, MATCH(1, (A995 = KickstarterData!$A:$A) * (C995 = BackersCount), 0))</f>
        <v>failed</v>
      </c>
      <c r="C995">
        <v>196</v>
      </c>
      <c r="F995">
        <v>196</v>
      </c>
    </row>
    <row r="996" spans="1:6" x14ac:dyDescent="0.2">
      <c r="A996">
        <v>994</v>
      </c>
      <c r="B996" t="str">
        <f t="array" ref="B996">INDEX(KickstarterData!$F:$F, MATCH(1, (A996 = KickstarterData!$A:$A) * (C996 = BackersCount), 0))</f>
        <v>failed</v>
      </c>
      <c r="C996">
        <v>11</v>
      </c>
      <c r="F996">
        <v>11</v>
      </c>
    </row>
    <row r="997" spans="1:6" x14ac:dyDescent="0.2">
      <c r="A997">
        <v>995</v>
      </c>
      <c r="B997" t="str">
        <f t="array" ref="B997">INDEX(KickstarterData!$F:$F, MATCH(1, (A997 = KickstarterData!$A:$A) * (C997 = BackersCount), 0))</f>
        <v>failed</v>
      </c>
      <c r="C997">
        <v>9</v>
      </c>
      <c r="F997">
        <v>9</v>
      </c>
    </row>
    <row r="998" spans="1:6" x14ac:dyDescent="0.2">
      <c r="A998">
        <v>996</v>
      </c>
      <c r="B998" t="str">
        <f t="array" ref="B998">INDEX(KickstarterData!$F:$F, MATCH(1, (A998 = KickstarterData!$A:$A) * (C998 = BackersCount), 0))</f>
        <v>failed</v>
      </c>
      <c r="C998">
        <v>5</v>
      </c>
      <c r="F998">
        <v>5</v>
      </c>
    </row>
    <row r="999" spans="1:6" x14ac:dyDescent="0.2">
      <c r="A999">
        <v>997</v>
      </c>
      <c r="B999" t="str">
        <f t="array" ref="B999">INDEX(KickstarterData!$F:$F, MATCH(1, (A999 = KickstarterData!$A:$A) * (C999 = BackersCount), 0))</f>
        <v>failed</v>
      </c>
      <c r="C999">
        <v>8</v>
      </c>
      <c r="F999">
        <v>8</v>
      </c>
    </row>
    <row r="1000" spans="1:6" x14ac:dyDescent="0.2">
      <c r="A1000">
        <v>998</v>
      </c>
      <c r="B1000" t="str">
        <f t="array" ref="B1000">INDEX(KickstarterData!$F:$F, MATCH(1, (A1000 = KickstarterData!$A:$A) * (C1000 = BackersCount), 0))</f>
        <v>failed</v>
      </c>
      <c r="C1000">
        <v>229</v>
      </c>
      <c r="F1000">
        <v>229</v>
      </c>
    </row>
    <row r="1001" spans="1:6" x14ac:dyDescent="0.2">
      <c r="A1001">
        <v>999</v>
      </c>
      <c r="B1001" t="str">
        <f t="array" ref="B1001">INDEX(KickstarterData!$F:$F, MATCH(1, (A1001 = KickstarterData!$A:$A) * (C1001 = BackersCount), 0))</f>
        <v>failed</v>
      </c>
      <c r="C1001">
        <v>40</v>
      </c>
      <c r="F1001">
        <v>40</v>
      </c>
    </row>
    <row r="1002" spans="1:6" x14ac:dyDescent="0.2">
      <c r="A1002">
        <v>1000</v>
      </c>
      <c r="B1002" t="str">
        <f t="array" ref="B1002">INDEX(KickstarterData!$F:$F, MATCH(1, (A1002 = KickstarterData!$A:$A) * (C1002 = BackersCount), 0))</f>
        <v>canceled</v>
      </c>
      <c r="C1002">
        <v>6</v>
      </c>
      <c r="F1002">
        <v>6</v>
      </c>
    </row>
    <row r="1003" spans="1:6" x14ac:dyDescent="0.2">
      <c r="A1003">
        <v>1001</v>
      </c>
      <c r="B1003" t="str">
        <f t="array" ref="B1003">INDEX(KickstarterData!$F:$F, MATCH(1, (A1003 = KickstarterData!$A:$A) * (C1003 = BackersCount), 0))</f>
        <v>canceled</v>
      </c>
      <c r="C1003">
        <v>4</v>
      </c>
      <c r="F1003">
        <v>4</v>
      </c>
    </row>
    <row r="1004" spans="1:6" x14ac:dyDescent="0.2">
      <c r="A1004">
        <v>1002</v>
      </c>
      <c r="B1004" t="str">
        <f t="array" ref="B1004">INDEX(KickstarterData!$F:$F, MATCH(1, (A1004 = KickstarterData!$A:$A) * (C1004 = BackersCount), 0))</f>
        <v>canceled</v>
      </c>
      <c r="C1004">
        <v>22</v>
      </c>
      <c r="F1004">
        <v>22</v>
      </c>
    </row>
    <row r="1005" spans="1:6" x14ac:dyDescent="0.2">
      <c r="A1005">
        <v>1003</v>
      </c>
      <c r="B1005" t="str">
        <f t="array" ref="B1005">INDEX(KickstarterData!$F:$F, MATCH(1, (A1005 = KickstarterData!$A:$A) * (C1005 = BackersCount), 0))</f>
        <v>canceled</v>
      </c>
      <c r="C1005">
        <v>15</v>
      </c>
      <c r="F1005">
        <v>15</v>
      </c>
    </row>
    <row r="1006" spans="1:6" x14ac:dyDescent="0.2">
      <c r="A1006">
        <v>1004</v>
      </c>
      <c r="B1006" t="str">
        <f t="array" ref="B1006">INDEX(KickstarterData!$F:$F, MATCH(1, (A1006 = KickstarterData!$A:$A) * (C1006 = BackersCount), 0))</f>
        <v>canceled</v>
      </c>
      <c r="C1006">
        <v>95</v>
      </c>
      <c r="F1006">
        <v>95</v>
      </c>
    </row>
    <row r="1007" spans="1:6" x14ac:dyDescent="0.2">
      <c r="A1007">
        <v>1005</v>
      </c>
      <c r="B1007" t="str">
        <f t="array" ref="B1007">INDEX(KickstarterData!$F:$F, MATCH(1, (A1007 = KickstarterData!$A:$A) * (C1007 = BackersCount), 0))</f>
        <v>canceled</v>
      </c>
      <c r="C1007">
        <v>161</v>
      </c>
      <c r="F1007">
        <v>161</v>
      </c>
    </row>
    <row r="1008" spans="1:6" x14ac:dyDescent="0.2">
      <c r="A1008">
        <v>1006</v>
      </c>
      <c r="B1008" t="str">
        <f t="array" ref="B1008">INDEX(KickstarterData!$F:$F, MATCH(1, (A1008 = KickstarterData!$A:$A) * (C1008 = BackersCount), 0))</f>
        <v>canceled</v>
      </c>
      <c r="C1008">
        <v>8</v>
      </c>
      <c r="F1008">
        <v>8</v>
      </c>
    </row>
    <row r="1009" spans="1:6" x14ac:dyDescent="0.2">
      <c r="A1009">
        <v>1007</v>
      </c>
      <c r="B1009" t="str">
        <f t="array" ref="B1009">INDEX(KickstarterData!$F:$F, MATCH(1, (A1009 = KickstarterData!$A:$A) * (C1009 = BackersCount), 0))</f>
        <v>canceled</v>
      </c>
      <c r="C1009">
        <v>76</v>
      </c>
      <c r="F1009">
        <v>76</v>
      </c>
    </row>
    <row r="1010" spans="1:6" x14ac:dyDescent="0.2">
      <c r="A1010">
        <v>1008</v>
      </c>
      <c r="B1010" t="str">
        <f t="array" ref="B1010">INDEX(KickstarterData!$F:$F, MATCH(1, (A1010 = KickstarterData!$A:$A) * (C1010 = BackersCount), 0))</f>
        <v>canceled</v>
      </c>
      <c r="C1010">
        <v>1</v>
      </c>
      <c r="F1010">
        <v>1</v>
      </c>
    </row>
    <row r="1011" spans="1:6" x14ac:dyDescent="0.2">
      <c r="A1011">
        <v>1009</v>
      </c>
      <c r="B1011" t="str">
        <f t="array" ref="B1011">INDEX(KickstarterData!$F:$F, MATCH(1, (A1011 = KickstarterData!$A:$A) * (C1011 = BackersCount), 0))</f>
        <v>canceled</v>
      </c>
      <c r="C1011">
        <v>101</v>
      </c>
      <c r="F1011">
        <v>101</v>
      </c>
    </row>
    <row r="1012" spans="1:6" x14ac:dyDescent="0.2">
      <c r="A1012">
        <v>1010</v>
      </c>
      <c r="B1012" t="str">
        <f t="array" ref="B1012">INDEX(KickstarterData!$F:$F, MATCH(1, (A1012 = KickstarterData!$A:$A) * (C1012 = BackersCount), 0))</f>
        <v>canceled</v>
      </c>
      <c r="C1012">
        <v>4</v>
      </c>
      <c r="F1012">
        <v>4</v>
      </c>
    </row>
    <row r="1013" spans="1:6" x14ac:dyDescent="0.2">
      <c r="A1013">
        <v>1011</v>
      </c>
      <c r="B1013" t="str">
        <f t="array" ref="B1013">INDEX(KickstarterData!$F:$F, MATCH(1, (A1013 = KickstarterData!$A:$A) * (C1013 = BackersCount), 0))</f>
        <v>canceled</v>
      </c>
      <c r="C1013">
        <v>1</v>
      </c>
      <c r="F1013">
        <v>1</v>
      </c>
    </row>
    <row r="1014" spans="1:6" x14ac:dyDescent="0.2">
      <c r="A1014">
        <v>1012</v>
      </c>
      <c r="B1014" t="str">
        <f t="array" ref="B1014">INDEX(KickstarterData!$F:$F, MATCH(1, (A1014 = KickstarterData!$A:$A) * (C1014 = BackersCount), 0))</f>
        <v>canceled</v>
      </c>
      <c r="C1014">
        <v>775</v>
      </c>
      <c r="F1014">
        <v>775</v>
      </c>
    </row>
    <row r="1015" spans="1:6" x14ac:dyDescent="0.2">
      <c r="A1015">
        <v>1013</v>
      </c>
      <c r="B1015" t="str">
        <f t="array" ref="B1015">INDEX(KickstarterData!$F:$F, MATCH(1, (A1015 = KickstarterData!$A:$A) * (C1015 = BackersCount), 0))</f>
        <v>canceled</v>
      </c>
      <c r="C1015">
        <v>90</v>
      </c>
      <c r="F1015">
        <v>90</v>
      </c>
    </row>
    <row r="1016" spans="1:6" x14ac:dyDescent="0.2">
      <c r="A1016">
        <v>1014</v>
      </c>
      <c r="B1016" t="str">
        <f t="array" ref="B1016">INDEX(KickstarterData!$F:$F, MATCH(1, (A1016 = KickstarterData!$A:$A) * (C1016 = BackersCount), 0))</f>
        <v>canceled</v>
      </c>
      <c r="C1016">
        <v>16</v>
      </c>
      <c r="F1016">
        <v>16</v>
      </c>
    </row>
    <row r="1017" spans="1:6" x14ac:dyDescent="0.2">
      <c r="A1017">
        <v>1015</v>
      </c>
      <c r="B1017" t="str">
        <f t="array" ref="B1017">INDEX(KickstarterData!$F:$F, MATCH(1, (A1017 = KickstarterData!$A:$A) * (C1017 = BackersCount), 0))</f>
        <v>canceled</v>
      </c>
      <c r="C1017">
        <v>6</v>
      </c>
      <c r="F1017">
        <v>6</v>
      </c>
    </row>
    <row r="1018" spans="1:6" x14ac:dyDescent="0.2">
      <c r="A1018">
        <v>1016</v>
      </c>
      <c r="B1018" t="str">
        <f t="array" ref="B1018">INDEX(KickstarterData!$F:$F, MATCH(1, (A1018 = KickstarterData!$A:$A) * (C1018 = BackersCount), 0))</f>
        <v>canceled</v>
      </c>
      <c r="C1018">
        <v>38</v>
      </c>
      <c r="F1018">
        <v>38</v>
      </c>
    </row>
    <row r="1019" spans="1:6" x14ac:dyDescent="0.2">
      <c r="A1019">
        <v>1017</v>
      </c>
      <c r="B1019" t="str">
        <f t="array" ref="B1019">INDEX(KickstarterData!$F:$F, MATCH(1, (A1019 = KickstarterData!$A:$A) * (C1019 = BackersCount), 0))</f>
        <v>canceled</v>
      </c>
      <c r="C1019">
        <v>355</v>
      </c>
      <c r="F1019">
        <v>355</v>
      </c>
    </row>
    <row r="1020" spans="1:6" x14ac:dyDescent="0.2">
      <c r="A1020">
        <v>1018</v>
      </c>
      <c r="B1020" t="str">
        <f t="array" ref="B1020">INDEX(KickstarterData!$F:$F, MATCH(1, (A1020 = KickstarterData!$A:$A) * (C1020 = BackersCount), 0))</f>
        <v>canceled</v>
      </c>
      <c r="C1020">
        <v>7</v>
      </c>
      <c r="F1020">
        <v>7</v>
      </c>
    </row>
    <row r="1021" spans="1:6" x14ac:dyDescent="0.2">
      <c r="A1021">
        <v>1019</v>
      </c>
      <c r="B1021" t="str">
        <f t="array" ref="B1021">INDEX(KickstarterData!$F:$F, MATCH(1, (A1021 = KickstarterData!$A:$A) * (C1021 = BackersCount), 0))</f>
        <v>canceled</v>
      </c>
      <c r="C1021">
        <v>400</v>
      </c>
      <c r="F1021">
        <v>400</v>
      </c>
    </row>
    <row r="1022" spans="1:6" x14ac:dyDescent="0.2">
      <c r="A1022">
        <v>1020</v>
      </c>
      <c r="B1022" t="str">
        <f t="array" ref="B1022">INDEX(KickstarterData!$F:$F, MATCH(1, (A1022 = KickstarterData!$A:$A) * (C1022 = BackersCount), 0))</f>
        <v>successful</v>
      </c>
      <c r="C1022">
        <v>30</v>
      </c>
      <c r="F1022">
        <v>30</v>
      </c>
    </row>
    <row r="1023" spans="1:6" x14ac:dyDescent="0.2">
      <c r="A1023">
        <v>1021</v>
      </c>
      <c r="B1023" t="str">
        <f t="array" ref="B1023">INDEX(KickstarterData!$F:$F, MATCH(1, (A1023 = KickstarterData!$A:$A) * (C1023 = BackersCount), 0))</f>
        <v>successful</v>
      </c>
      <c r="C1023">
        <v>478</v>
      </c>
      <c r="F1023">
        <v>478</v>
      </c>
    </row>
    <row r="1024" spans="1:6" x14ac:dyDescent="0.2">
      <c r="A1024">
        <v>1022</v>
      </c>
      <c r="B1024" t="str">
        <f t="array" ref="B1024">INDEX(KickstarterData!$F:$F, MATCH(1, (A1024 = KickstarterData!$A:$A) * (C1024 = BackersCount), 0))</f>
        <v>successful</v>
      </c>
      <c r="C1024">
        <v>74</v>
      </c>
      <c r="F1024">
        <v>74</v>
      </c>
    </row>
    <row r="1025" spans="1:6" x14ac:dyDescent="0.2">
      <c r="A1025">
        <v>1023</v>
      </c>
      <c r="B1025" t="str">
        <f t="array" ref="B1025">INDEX(KickstarterData!$F:$F, MATCH(1, (A1025 = KickstarterData!$A:$A) * (C1025 = BackersCount), 0))</f>
        <v>successful</v>
      </c>
      <c r="C1025">
        <v>131</v>
      </c>
      <c r="F1025">
        <v>131</v>
      </c>
    </row>
    <row r="1026" spans="1:6" x14ac:dyDescent="0.2">
      <c r="A1026">
        <v>1024</v>
      </c>
      <c r="B1026" t="str">
        <f t="array" ref="B1026">INDEX(KickstarterData!$F:$F, MATCH(1, (A1026 = KickstarterData!$A:$A) * (C1026 = BackersCount), 0))</f>
        <v>successful</v>
      </c>
      <c r="C1026">
        <v>61</v>
      </c>
      <c r="F1026">
        <v>61</v>
      </c>
    </row>
    <row r="1027" spans="1:6" x14ac:dyDescent="0.2">
      <c r="A1027">
        <v>1025</v>
      </c>
      <c r="B1027" t="str">
        <f t="array" ref="B1027">INDEX(KickstarterData!$F:$F, MATCH(1, (A1027 = KickstarterData!$A:$A) * (C1027 = BackersCount), 0))</f>
        <v>successful</v>
      </c>
      <c r="C1027">
        <v>1071</v>
      </c>
      <c r="F1027">
        <v>1071</v>
      </c>
    </row>
    <row r="1028" spans="1:6" x14ac:dyDescent="0.2">
      <c r="A1028">
        <v>1026</v>
      </c>
      <c r="B1028" t="str">
        <f t="array" ref="B1028">INDEX(KickstarterData!$F:$F, MATCH(1, (A1028 = KickstarterData!$A:$A) * (C1028 = BackersCount), 0))</f>
        <v>successful</v>
      </c>
      <c r="C1028">
        <v>122</v>
      </c>
      <c r="F1028">
        <v>122</v>
      </c>
    </row>
    <row r="1029" spans="1:6" x14ac:dyDescent="0.2">
      <c r="A1029">
        <v>1027</v>
      </c>
      <c r="B1029" t="str">
        <f t="array" ref="B1029">INDEX(KickstarterData!$F:$F, MATCH(1, (A1029 = KickstarterData!$A:$A) * (C1029 = BackersCount), 0))</f>
        <v>successful</v>
      </c>
      <c r="C1029">
        <v>111</v>
      </c>
      <c r="F1029">
        <v>111</v>
      </c>
    </row>
    <row r="1030" spans="1:6" x14ac:dyDescent="0.2">
      <c r="A1030">
        <v>1028</v>
      </c>
      <c r="B1030" t="str">
        <f t="array" ref="B1030">INDEX(KickstarterData!$F:$F, MATCH(1, (A1030 = KickstarterData!$A:$A) * (C1030 = BackersCount), 0))</f>
        <v>successful</v>
      </c>
      <c r="C1030">
        <v>255</v>
      </c>
      <c r="F1030">
        <v>255</v>
      </c>
    </row>
    <row r="1031" spans="1:6" x14ac:dyDescent="0.2">
      <c r="A1031">
        <v>1029</v>
      </c>
      <c r="B1031" t="str">
        <f t="array" ref="B1031">INDEX(KickstarterData!$F:$F, MATCH(1, (A1031 = KickstarterData!$A:$A) * (C1031 = BackersCount), 0))</f>
        <v>successful</v>
      </c>
      <c r="C1031">
        <v>141</v>
      </c>
      <c r="F1031">
        <v>141</v>
      </c>
    </row>
    <row r="1032" spans="1:6" x14ac:dyDescent="0.2">
      <c r="A1032">
        <v>1030</v>
      </c>
      <c r="B1032" t="str">
        <f t="array" ref="B1032">INDEX(KickstarterData!$F:$F, MATCH(1, (A1032 = KickstarterData!$A:$A) * (C1032 = BackersCount), 0))</f>
        <v>successful</v>
      </c>
      <c r="C1032">
        <v>159</v>
      </c>
      <c r="F1032">
        <v>159</v>
      </c>
    </row>
    <row r="1033" spans="1:6" x14ac:dyDescent="0.2">
      <c r="A1033">
        <v>1031</v>
      </c>
      <c r="B1033" t="str">
        <f t="array" ref="B1033">INDEX(KickstarterData!$F:$F, MATCH(1, (A1033 = KickstarterData!$A:$A) * (C1033 = BackersCount), 0))</f>
        <v>successful</v>
      </c>
      <c r="C1033">
        <v>99</v>
      </c>
      <c r="F1033">
        <v>99</v>
      </c>
    </row>
    <row r="1034" spans="1:6" x14ac:dyDescent="0.2">
      <c r="A1034">
        <v>1032</v>
      </c>
      <c r="B1034" t="str">
        <f t="array" ref="B1034">INDEX(KickstarterData!$F:$F, MATCH(1, (A1034 = KickstarterData!$A:$A) * (C1034 = BackersCount), 0))</f>
        <v>successful</v>
      </c>
      <c r="C1034">
        <v>96</v>
      </c>
      <c r="F1034">
        <v>96</v>
      </c>
    </row>
    <row r="1035" spans="1:6" x14ac:dyDescent="0.2">
      <c r="A1035">
        <v>1033</v>
      </c>
      <c r="B1035" t="str">
        <f t="array" ref="B1035">INDEX(KickstarterData!$F:$F, MATCH(1, (A1035 = KickstarterData!$A:$A) * (C1035 = BackersCount), 0))</f>
        <v>successful</v>
      </c>
      <c r="C1035">
        <v>27</v>
      </c>
      <c r="F1035">
        <v>27</v>
      </c>
    </row>
    <row r="1036" spans="1:6" x14ac:dyDescent="0.2">
      <c r="A1036">
        <v>1034</v>
      </c>
      <c r="B1036" t="str">
        <f t="array" ref="B1036">INDEX(KickstarterData!$F:$F, MATCH(1, (A1036 = KickstarterData!$A:$A) * (C1036 = BackersCount), 0))</f>
        <v>successful</v>
      </c>
      <c r="C1036">
        <v>166</v>
      </c>
      <c r="F1036">
        <v>166</v>
      </c>
    </row>
    <row r="1037" spans="1:6" x14ac:dyDescent="0.2">
      <c r="A1037">
        <v>1035</v>
      </c>
      <c r="B1037" t="str">
        <f t="array" ref="B1037">INDEX(KickstarterData!$F:$F, MATCH(1, (A1037 = KickstarterData!$A:$A) * (C1037 = BackersCount), 0))</f>
        <v>successful</v>
      </c>
      <c r="C1037">
        <v>76</v>
      </c>
      <c r="F1037">
        <v>76</v>
      </c>
    </row>
    <row r="1038" spans="1:6" x14ac:dyDescent="0.2">
      <c r="A1038">
        <v>1036</v>
      </c>
      <c r="B1038" t="str">
        <f t="array" ref="B1038">INDEX(KickstarterData!$F:$F, MATCH(1, (A1038 = KickstarterData!$A:$A) * (C1038 = BackersCount), 0))</f>
        <v>successful</v>
      </c>
      <c r="C1038">
        <v>211</v>
      </c>
      <c r="F1038">
        <v>211</v>
      </c>
    </row>
    <row r="1039" spans="1:6" x14ac:dyDescent="0.2">
      <c r="A1039">
        <v>1037</v>
      </c>
      <c r="B1039" t="str">
        <f t="array" ref="B1039">INDEX(KickstarterData!$F:$F, MATCH(1, (A1039 = KickstarterData!$A:$A) * (C1039 = BackersCount), 0))</f>
        <v>successful</v>
      </c>
      <c r="C1039">
        <v>21</v>
      </c>
      <c r="F1039">
        <v>21</v>
      </c>
    </row>
    <row r="1040" spans="1:6" x14ac:dyDescent="0.2">
      <c r="A1040">
        <v>1038</v>
      </c>
      <c r="B1040" t="str">
        <f t="array" ref="B1040">INDEX(KickstarterData!$F:$F, MATCH(1, (A1040 = KickstarterData!$A:$A) * (C1040 = BackersCount), 0))</f>
        <v>successful</v>
      </c>
      <c r="C1040">
        <v>61</v>
      </c>
      <c r="F1040">
        <v>61</v>
      </c>
    </row>
    <row r="1041" spans="1:6" x14ac:dyDescent="0.2">
      <c r="A1041">
        <v>1039</v>
      </c>
      <c r="B1041" t="str">
        <f t="array" ref="B1041">INDEX(KickstarterData!$F:$F, MATCH(1, (A1041 = KickstarterData!$A:$A) * (C1041 = BackersCount), 0))</f>
        <v>successful</v>
      </c>
      <c r="C1041">
        <v>30</v>
      </c>
      <c r="F1041">
        <v>30</v>
      </c>
    </row>
    <row r="1042" spans="1:6" x14ac:dyDescent="0.2">
      <c r="A1042">
        <v>1040</v>
      </c>
      <c r="B1042" t="str">
        <f t="array" ref="B1042">INDEX(KickstarterData!$F:$F, MATCH(1, (A1042 = KickstarterData!$A:$A) * (C1042 = BackersCount), 0))</f>
        <v>canceled</v>
      </c>
      <c r="C1042">
        <v>1</v>
      </c>
      <c r="F1042">
        <v>1</v>
      </c>
    </row>
    <row r="1043" spans="1:6" x14ac:dyDescent="0.2">
      <c r="A1043">
        <v>1041</v>
      </c>
      <c r="B1043" t="str">
        <f t="array" ref="B1043">INDEX(KickstarterData!$F:$F, MATCH(1, (A1043 = KickstarterData!$A:$A) * (C1043 = BackersCount), 0))</f>
        <v>canceled</v>
      </c>
      <c r="C1043">
        <v>0</v>
      </c>
      <c r="F1043">
        <v>0</v>
      </c>
    </row>
    <row r="1044" spans="1:6" x14ac:dyDescent="0.2">
      <c r="A1044">
        <v>1042</v>
      </c>
      <c r="B1044" t="str">
        <f t="array" ref="B1044">INDEX(KickstarterData!$F:$F, MATCH(1, (A1044 = KickstarterData!$A:$A) * (C1044 = BackersCount), 0))</f>
        <v>canceled</v>
      </c>
      <c r="C1044">
        <v>1</v>
      </c>
      <c r="F1044">
        <v>1</v>
      </c>
    </row>
    <row r="1045" spans="1:6" x14ac:dyDescent="0.2">
      <c r="A1045">
        <v>1043</v>
      </c>
      <c r="B1045" t="str">
        <f t="array" ref="B1045">INDEX(KickstarterData!$F:$F, MATCH(1, (A1045 = KickstarterData!$A:$A) * (C1045 = BackersCount), 0))</f>
        <v>canceled</v>
      </c>
      <c r="C1045">
        <v>292</v>
      </c>
      <c r="F1045">
        <v>292</v>
      </c>
    </row>
    <row r="1046" spans="1:6" x14ac:dyDescent="0.2">
      <c r="A1046">
        <v>1044</v>
      </c>
      <c r="B1046" t="str">
        <f t="array" ref="B1046">INDEX(KickstarterData!$F:$F, MATCH(1, (A1046 = KickstarterData!$A:$A) * (C1046 = BackersCount), 0))</f>
        <v>canceled</v>
      </c>
      <c r="C1046">
        <v>2</v>
      </c>
      <c r="F1046">
        <v>2</v>
      </c>
    </row>
    <row r="1047" spans="1:6" x14ac:dyDescent="0.2">
      <c r="A1047">
        <v>1045</v>
      </c>
      <c r="B1047" t="str">
        <f t="array" ref="B1047">INDEX(KickstarterData!$F:$F, MATCH(1, (A1047 = KickstarterData!$A:$A) * (C1047 = BackersCount), 0))</f>
        <v>canceled</v>
      </c>
      <c r="C1047">
        <v>8</v>
      </c>
      <c r="F1047">
        <v>8</v>
      </c>
    </row>
    <row r="1048" spans="1:6" x14ac:dyDescent="0.2">
      <c r="A1048">
        <v>1046</v>
      </c>
      <c r="B1048" t="str">
        <f t="array" ref="B1048">INDEX(KickstarterData!$F:$F, MATCH(1, (A1048 = KickstarterData!$A:$A) * (C1048 = BackersCount), 0))</f>
        <v>canceled</v>
      </c>
      <c r="C1048">
        <v>0</v>
      </c>
      <c r="F1048">
        <v>0</v>
      </c>
    </row>
    <row r="1049" spans="1:6" x14ac:dyDescent="0.2">
      <c r="A1049">
        <v>1047</v>
      </c>
      <c r="B1049" t="str">
        <f t="array" ref="B1049">INDEX(KickstarterData!$F:$F, MATCH(1, (A1049 = KickstarterData!$A:$A) * (C1049 = BackersCount), 0))</f>
        <v>canceled</v>
      </c>
      <c r="C1049">
        <v>1</v>
      </c>
      <c r="F1049">
        <v>1</v>
      </c>
    </row>
    <row r="1050" spans="1:6" x14ac:dyDescent="0.2">
      <c r="A1050">
        <v>1048</v>
      </c>
      <c r="B1050" t="str">
        <f t="array" ref="B1050">INDEX(KickstarterData!$F:$F, MATCH(1, (A1050 = KickstarterData!$A:$A) * (C1050 = BackersCount), 0))</f>
        <v>canceled</v>
      </c>
      <c r="C1050">
        <v>4</v>
      </c>
      <c r="F1050">
        <v>4</v>
      </c>
    </row>
    <row r="1051" spans="1:6" x14ac:dyDescent="0.2">
      <c r="A1051">
        <v>1049</v>
      </c>
      <c r="B1051" t="str">
        <f t="array" ref="B1051">INDEX(KickstarterData!$F:$F, MATCH(1, (A1051 = KickstarterData!$A:$A) * (C1051 = BackersCount), 0))</f>
        <v>canceled</v>
      </c>
      <c r="C1051">
        <v>0</v>
      </c>
      <c r="F1051">
        <v>0</v>
      </c>
    </row>
    <row r="1052" spans="1:6" x14ac:dyDescent="0.2">
      <c r="A1052">
        <v>1050</v>
      </c>
      <c r="B1052" t="str">
        <f t="array" ref="B1052">INDEX(KickstarterData!$F:$F, MATCH(1, (A1052 = KickstarterData!$A:$A) * (C1052 = BackersCount), 0))</f>
        <v>canceled</v>
      </c>
      <c r="C1052">
        <v>0</v>
      </c>
      <c r="F1052">
        <v>0</v>
      </c>
    </row>
    <row r="1053" spans="1:6" x14ac:dyDescent="0.2">
      <c r="A1053">
        <v>1051</v>
      </c>
      <c r="B1053" t="str">
        <f t="array" ref="B1053">INDEX(KickstarterData!$F:$F, MATCH(1, (A1053 = KickstarterData!$A:$A) * (C1053 = BackersCount), 0))</f>
        <v>canceled</v>
      </c>
      <c r="C1053">
        <v>0</v>
      </c>
      <c r="F1053">
        <v>0</v>
      </c>
    </row>
    <row r="1054" spans="1:6" x14ac:dyDescent="0.2">
      <c r="A1054">
        <v>1052</v>
      </c>
      <c r="B1054" t="str">
        <f t="array" ref="B1054">INDEX(KickstarterData!$F:$F, MATCH(1, (A1054 = KickstarterData!$A:$A) * (C1054 = BackersCount), 0))</f>
        <v>canceled</v>
      </c>
      <c r="C1054">
        <v>0</v>
      </c>
      <c r="F1054">
        <v>0</v>
      </c>
    </row>
    <row r="1055" spans="1:6" x14ac:dyDescent="0.2">
      <c r="A1055">
        <v>1053</v>
      </c>
      <c r="B1055" t="str">
        <f t="array" ref="B1055">INDEX(KickstarterData!$F:$F, MATCH(1, (A1055 = KickstarterData!$A:$A) * (C1055 = BackersCount), 0))</f>
        <v>canceled</v>
      </c>
      <c r="C1055">
        <v>1</v>
      </c>
      <c r="F1055">
        <v>1</v>
      </c>
    </row>
    <row r="1056" spans="1:6" x14ac:dyDescent="0.2">
      <c r="A1056">
        <v>1054</v>
      </c>
      <c r="B1056" t="str">
        <f t="array" ref="B1056">INDEX(KickstarterData!$F:$F, MATCH(1, (A1056 = KickstarterData!$A:$A) * (C1056 = BackersCount), 0))</f>
        <v>canceled</v>
      </c>
      <c r="C1056">
        <v>0</v>
      </c>
      <c r="F1056">
        <v>0</v>
      </c>
    </row>
    <row r="1057" spans="1:6" x14ac:dyDescent="0.2">
      <c r="A1057">
        <v>1055</v>
      </c>
      <c r="B1057" t="str">
        <f t="array" ref="B1057">INDEX(KickstarterData!$F:$F, MATCH(1, (A1057 = KickstarterData!$A:$A) * (C1057 = BackersCount), 0))</f>
        <v>canceled</v>
      </c>
      <c r="C1057">
        <v>0</v>
      </c>
      <c r="F1057">
        <v>0</v>
      </c>
    </row>
    <row r="1058" spans="1:6" x14ac:dyDescent="0.2">
      <c r="A1058">
        <v>1056</v>
      </c>
      <c r="B1058" t="str">
        <f t="array" ref="B1058">INDEX(KickstarterData!$F:$F, MATCH(1, (A1058 = KickstarterData!$A:$A) * (C1058 = BackersCount), 0))</f>
        <v>canceled</v>
      </c>
      <c r="C1058">
        <v>0</v>
      </c>
      <c r="F1058">
        <v>0</v>
      </c>
    </row>
    <row r="1059" spans="1:6" x14ac:dyDescent="0.2">
      <c r="A1059">
        <v>1057</v>
      </c>
      <c r="B1059" t="str">
        <f t="array" ref="B1059">INDEX(KickstarterData!$F:$F, MATCH(1, (A1059 = KickstarterData!$A:$A) * (C1059 = BackersCount), 0))</f>
        <v>canceled</v>
      </c>
      <c r="C1059">
        <v>0</v>
      </c>
      <c r="F1059">
        <v>0</v>
      </c>
    </row>
    <row r="1060" spans="1:6" x14ac:dyDescent="0.2">
      <c r="A1060">
        <v>1058</v>
      </c>
      <c r="B1060" t="str">
        <f t="array" ref="B1060">INDEX(KickstarterData!$F:$F, MATCH(1, (A1060 = KickstarterData!$A:$A) * (C1060 = BackersCount), 0))</f>
        <v>canceled</v>
      </c>
      <c r="C1060">
        <v>0</v>
      </c>
      <c r="F1060">
        <v>0</v>
      </c>
    </row>
    <row r="1061" spans="1:6" x14ac:dyDescent="0.2">
      <c r="A1061">
        <v>1059</v>
      </c>
      <c r="B1061" t="str">
        <f t="array" ref="B1061">INDEX(KickstarterData!$F:$F, MATCH(1, (A1061 = KickstarterData!$A:$A) * (C1061 = BackersCount), 0))</f>
        <v>canceled</v>
      </c>
      <c r="C1061">
        <v>0</v>
      </c>
      <c r="F1061">
        <v>0</v>
      </c>
    </row>
    <row r="1062" spans="1:6" x14ac:dyDescent="0.2">
      <c r="A1062">
        <v>1060</v>
      </c>
      <c r="B1062" t="str">
        <f t="array" ref="B1062">INDEX(KickstarterData!$F:$F, MATCH(1, (A1062 = KickstarterData!$A:$A) * (C1062 = BackersCount), 0))</f>
        <v>canceled</v>
      </c>
      <c r="C1062">
        <v>1</v>
      </c>
      <c r="F1062">
        <v>1</v>
      </c>
    </row>
    <row r="1063" spans="1:6" x14ac:dyDescent="0.2">
      <c r="A1063">
        <v>1061</v>
      </c>
      <c r="B1063" t="str">
        <f t="array" ref="B1063">INDEX(KickstarterData!$F:$F, MATCH(1, (A1063 = KickstarterData!$A:$A) * (C1063 = BackersCount), 0))</f>
        <v>canceled</v>
      </c>
      <c r="C1063">
        <v>0</v>
      </c>
      <c r="F1063">
        <v>0</v>
      </c>
    </row>
    <row r="1064" spans="1:6" x14ac:dyDescent="0.2">
      <c r="A1064">
        <v>1062</v>
      </c>
      <c r="B1064" t="str">
        <f t="array" ref="B1064">INDEX(KickstarterData!$F:$F, MATCH(1, (A1064 = KickstarterData!$A:$A) * (C1064 = BackersCount), 0))</f>
        <v>canceled</v>
      </c>
      <c r="C1064">
        <v>4</v>
      </c>
      <c r="F1064">
        <v>4</v>
      </c>
    </row>
    <row r="1065" spans="1:6" x14ac:dyDescent="0.2">
      <c r="A1065">
        <v>1063</v>
      </c>
      <c r="B1065" t="str">
        <f t="array" ref="B1065">INDEX(KickstarterData!$F:$F, MATCH(1, (A1065 = KickstarterData!$A:$A) * (C1065 = BackersCount), 0))</f>
        <v>canceled</v>
      </c>
      <c r="C1065">
        <v>0</v>
      </c>
      <c r="F1065">
        <v>0</v>
      </c>
    </row>
    <row r="1066" spans="1:6" x14ac:dyDescent="0.2">
      <c r="A1066">
        <v>1064</v>
      </c>
      <c r="B1066" t="str">
        <f t="array" ref="B1066">INDEX(KickstarterData!$F:$F, MATCH(1, (A1066 = KickstarterData!$A:$A) * (C1066 = BackersCount), 0))</f>
        <v>failed</v>
      </c>
      <c r="C1066">
        <v>123</v>
      </c>
      <c r="F1066">
        <v>123</v>
      </c>
    </row>
    <row r="1067" spans="1:6" x14ac:dyDescent="0.2">
      <c r="A1067">
        <v>1065</v>
      </c>
      <c r="B1067" t="str">
        <f t="array" ref="B1067">INDEX(KickstarterData!$F:$F, MATCH(1, (A1067 = KickstarterData!$A:$A) * (C1067 = BackersCount), 0))</f>
        <v>failed</v>
      </c>
      <c r="C1067">
        <v>5</v>
      </c>
      <c r="F1067">
        <v>5</v>
      </c>
    </row>
    <row r="1068" spans="1:6" x14ac:dyDescent="0.2">
      <c r="A1068">
        <v>1066</v>
      </c>
      <c r="B1068" t="str">
        <f t="array" ref="B1068">INDEX(KickstarterData!$F:$F, MATCH(1, (A1068 = KickstarterData!$A:$A) * (C1068 = BackersCount), 0))</f>
        <v>failed</v>
      </c>
      <c r="C1068">
        <v>148</v>
      </c>
      <c r="F1068">
        <v>148</v>
      </c>
    </row>
    <row r="1069" spans="1:6" x14ac:dyDescent="0.2">
      <c r="A1069">
        <v>1067</v>
      </c>
      <c r="B1069" t="str">
        <f t="array" ref="B1069">INDEX(KickstarterData!$F:$F, MATCH(1, (A1069 = KickstarterData!$A:$A) * (C1069 = BackersCount), 0))</f>
        <v>failed</v>
      </c>
      <c r="C1069">
        <v>10</v>
      </c>
      <c r="F1069">
        <v>10</v>
      </c>
    </row>
    <row r="1070" spans="1:6" x14ac:dyDescent="0.2">
      <c r="A1070">
        <v>1068</v>
      </c>
      <c r="B1070" t="str">
        <f t="array" ref="B1070">INDEX(KickstarterData!$F:$F, MATCH(1, (A1070 = KickstarterData!$A:$A) * (C1070 = BackersCount), 0))</f>
        <v>failed</v>
      </c>
      <c r="C1070">
        <v>4</v>
      </c>
      <c r="F1070">
        <v>4</v>
      </c>
    </row>
    <row r="1071" spans="1:6" x14ac:dyDescent="0.2">
      <c r="A1071">
        <v>1069</v>
      </c>
      <c r="B1071" t="str">
        <f t="array" ref="B1071">INDEX(KickstarterData!$F:$F, MATCH(1, (A1071 = KickstarterData!$A:$A) * (C1071 = BackersCount), 0))</f>
        <v>failed</v>
      </c>
      <c r="C1071">
        <v>21</v>
      </c>
      <c r="F1071">
        <v>21</v>
      </c>
    </row>
    <row r="1072" spans="1:6" x14ac:dyDescent="0.2">
      <c r="A1072">
        <v>1070</v>
      </c>
      <c r="B1072" t="str">
        <f t="array" ref="B1072">INDEX(KickstarterData!$F:$F, MATCH(1, (A1072 = KickstarterData!$A:$A) * (C1072 = BackersCount), 0))</f>
        <v>failed</v>
      </c>
      <c r="C1072">
        <v>2</v>
      </c>
      <c r="F1072">
        <v>2</v>
      </c>
    </row>
    <row r="1073" spans="1:6" x14ac:dyDescent="0.2">
      <c r="A1073">
        <v>1071</v>
      </c>
      <c r="B1073" t="str">
        <f t="array" ref="B1073">INDEX(KickstarterData!$F:$F, MATCH(1, (A1073 = KickstarterData!$A:$A) * (C1073 = BackersCount), 0))</f>
        <v>failed</v>
      </c>
      <c r="C1073">
        <v>0</v>
      </c>
      <c r="F1073">
        <v>0</v>
      </c>
    </row>
    <row r="1074" spans="1:6" x14ac:dyDescent="0.2">
      <c r="A1074">
        <v>1072</v>
      </c>
      <c r="B1074" t="str">
        <f t="array" ref="B1074">INDEX(KickstarterData!$F:$F, MATCH(1, (A1074 = KickstarterData!$A:$A) * (C1074 = BackersCount), 0))</f>
        <v>failed</v>
      </c>
      <c r="C1074">
        <v>4</v>
      </c>
      <c r="F1074">
        <v>4</v>
      </c>
    </row>
    <row r="1075" spans="1:6" x14ac:dyDescent="0.2">
      <c r="A1075">
        <v>1073</v>
      </c>
      <c r="B1075" t="str">
        <f t="array" ref="B1075">INDEX(KickstarterData!$F:$F, MATCH(1, (A1075 = KickstarterData!$A:$A) * (C1075 = BackersCount), 0))</f>
        <v>failed</v>
      </c>
      <c r="C1075">
        <v>1</v>
      </c>
      <c r="F1075">
        <v>1</v>
      </c>
    </row>
    <row r="1076" spans="1:6" x14ac:dyDescent="0.2">
      <c r="A1076">
        <v>1074</v>
      </c>
      <c r="B1076" t="str">
        <f t="array" ref="B1076">INDEX(KickstarterData!$F:$F, MATCH(1, (A1076 = KickstarterData!$A:$A) * (C1076 = BackersCount), 0))</f>
        <v>failed</v>
      </c>
      <c r="C1076">
        <v>30</v>
      </c>
      <c r="F1076">
        <v>30</v>
      </c>
    </row>
    <row r="1077" spans="1:6" x14ac:dyDescent="0.2">
      <c r="A1077">
        <v>1075</v>
      </c>
      <c r="B1077" t="str">
        <f t="array" ref="B1077">INDEX(KickstarterData!$F:$F, MATCH(1, (A1077 = KickstarterData!$A:$A) * (C1077 = BackersCount), 0))</f>
        <v>failed</v>
      </c>
      <c r="C1077">
        <v>3</v>
      </c>
      <c r="F1077">
        <v>3</v>
      </c>
    </row>
    <row r="1078" spans="1:6" x14ac:dyDescent="0.2">
      <c r="A1078">
        <v>1076</v>
      </c>
      <c r="B1078" t="str">
        <f t="array" ref="B1078">INDEX(KickstarterData!$F:$F, MATCH(1, (A1078 = KickstarterData!$A:$A) * (C1078 = BackersCount), 0))</f>
        <v>failed</v>
      </c>
      <c r="C1078">
        <v>975</v>
      </c>
      <c r="F1078">
        <v>975</v>
      </c>
    </row>
    <row r="1079" spans="1:6" x14ac:dyDescent="0.2">
      <c r="A1079">
        <v>1077</v>
      </c>
      <c r="B1079" t="str">
        <f t="array" ref="B1079">INDEX(KickstarterData!$F:$F, MATCH(1, (A1079 = KickstarterData!$A:$A) * (C1079 = BackersCount), 0))</f>
        <v>failed</v>
      </c>
      <c r="C1079">
        <v>167</v>
      </c>
      <c r="F1079">
        <v>167</v>
      </c>
    </row>
    <row r="1080" spans="1:6" x14ac:dyDescent="0.2">
      <c r="A1080">
        <v>1078</v>
      </c>
      <c r="B1080" t="str">
        <f t="array" ref="B1080">INDEX(KickstarterData!$F:$F, MATCH(1, (A1080 = KickstarterData!$A:$A) * (C1080 = BackersCount), 0))</f>
        <v>failed</v>
      </c>
      <c r="C1080">
        <v>5</v>
      </c>
      <c r="F1080">
        <v>5</v>
      </c>
    </row>
    <row r="1081" spans="1:6" x14ac:dyDescent="0.2">
      <c r="A1081">
        <v>1079</v>
      </c>
      <c r="B1081" t="str">
        <f t="array" ref="B1081">INDEX(KickstarterData!$F:$F, MATCH(1, (A1081 = KickstarterData!$A:$A) * (C1081 = BackersCount), 0))</f>
        <v>failed</v>
      </c>
      <c r="C1081">
        <v>18</v>
      </c>
      <c r="F1081">
        <v>18</v>
      </c>
    </row>
    <row r="1082" spans="1:6" x14ac:dyDescent="0.2">
      <c r="A1082">
        <v>1080</v>
      </c>
      <c r="B1082" t="str">
        <f t="array" ref="B1082">INDEX(KickstarterData!$F:$F, MATCH(1, (A1082 = KickstarterData!$A:$A) * (C1082 = BackersCount), 0))</f>
        <v>failed</v>
      </c>
      <c r="C1082">
        <v>98</v>
      </c>
      <c r="F1082">
        <v>98</v>
      </c>
    </row>
    <row r="1083" spans="1:6" x14ac:dyDescent="0.2">
      <c r="A1083">
        <v>1081</v>
      </c>
      <c r="B1083" t="str">
        <f t="array" ref="B1083">INDEX(KickstarterData!$F:$F, MATCH(1, (A1083 = KickstarterData!$A:$A) * (C1083 = BackersCount), 0))</f>
        <v>failed</v>
      </c>
      <c r="C1083">
        <v>4</v>
      </c>
      <c r="F1083">
        <v>4</v>
      </c>
    </row>
    <row r="1084" spans="1:6" x14ac:dyDescent="0.2">
      <c r="A1084">
        <v>1082</v>
      </c>
      <c r="B1084" t="str">
        <f t="array" ref="B1084">INDEX(KickstarterData!$F:$F, MATCH(1, (A1084 = KickstarterData!$A:$A) * (C1084 = BackersCount), 0))</f>
        <v>failed</v>
      </c>
      <c r="C1084">
        <v>3</v>
      </c>
      <c r="F1084">
        <v>3</v>
      </c>
    </row>
    <row r="1085" spans="1:6" x14ac:dyDescent="0.2">
      <c r="A1085">
        <v>1083</v>
      </c>
      <c r="B1085" t="str">
        <f t="array" ref="B1085">INDEX(KickstarterData!$F:$F, MATCH(1, (A1085 = KickstarterData!$A:$A) * (C1085 = BackersCount), 0))</f>
        <v>failed</v>
      </c>
      <c r="C1085">
        <v>1</v>
      </c>
      <c r="F1085">
        <v>1</v>
      </c>
    </row>
    <row r="1086" spans="1:6" x14ac:dyDescent="0.2">
      <c r="A1086">
        <v>1084</v>
      </c>
      <c r="B1086" t="str">
        <f t="array" ref="B1086">INDEX(KickstarterData!$F:$F, MATCH(1, (A1086 = KickstarterData!$A:$A) * (C1086 = BackersCount), 0))</f>
        <v>failed</v>
      </c>
      <c r="C1086">
        <v>0</v>
      </c>
      <c r="F1086">
        <v>0</v>
      </c>
    </row>
    <row r="1087" spans="1:6" x14ac:dyDescent="0.2">
      <c r="A1087">
        <v>1085</v>
      </c>
      <c r="B1087" t="str">
        <f t="array" ref="B1087">INDEX(KickstarterData!$F:$F, MATCH(1, (A1087 = KickstarterData!$A:$A) * (C1087 = BackersCount), 0))</f>
        <v>failed</v>
      </c>
      <c r="C1087">
        <v>9</v>
      </c>
      <c r="F1087">
        <v>9</v>
      </c>
    </row>
    <row r="1088" spans="1:6" x14ac:dyDescent="0.2">
      <c r="A1088">
        <v>1086</v>
      </c>
      <c r="B1088" t="str">
        <f t="array" ref="B1088">INDEX(KickstarterData!$F:$F, MATCH(1, (A1088 = KickstarterData!$A:$A) * (C1088 = BackersCount), 0))</f>
        <v>failed</v>
      </c>
      <c r="C1088">
        <v>2</v>
      </c>
      <c r="F1088">
        <v>2</v>
      </c>
    </row>
    <row r="1089" spans="1:6" x14ac:dyDescent="0.2">
      <c r="A1089">
        <v>1087</v>
      </c>
      <c r="B1089" t="str">
        <f t="array" ref="B1089">INDEX(KickstarterData!$F:$F, MATCH(1, (A1089 = KickstarterData!$A:$A) * (C1089 = BackersCount), 0))</f>
        <v>failed</v>
      </c>
      <c r="C1089">
        <v>0</v>
      </c>
      <c r="F1089">
        <v>0</v>
      </c>
    </row>
    <row r="1090" spans="1:6" x14ac:dyDescent="0.2">
      <c r="A1090">
        <v>1088</v>
      </c>
      <c r="B1090" t="str">
        <f t="array" ref="B1090">INDEX(KickstarterData!$F:$F, MATCH(1, (A1090 = KickstarterData!$A:$A) * (C1090 = BackersCount), 0))</f>
        <v>failed</v>
      </c>
      <c r="C1090">
        <v>147</v>
      </c>
      <c r="F1090">
        <v>147</v>
      </c>
    </row>
    <row r="1091" spans="1:6" x14ac:dyDescent="0.2">
      <c r="A1091">
        <v>1089</v>
      </c>
      <c r="B1091" t="str">
        <f t="array" ref="B1091">INDEX(KickstarterData!$F:$F, MATCH(1, (A1091 = KickstarterData!$A:$A) * (C1091 = BackersCount), 0))</f>
        <v>failed</v>
      </c>
      <c r="C1091">
        <v>49</v>
      </c>
      <c r="F1091">
        <v>49</v>
      </c>
    </row>
    <row r="1092" spans="1:6" x14ac:dyDescent="0.2">
      <c r="A1092">
        <v>1090</v>
      </c>
      <c r="B1092" t="str">
        <f t="array" ref="B1092">INDEX(KickstarterData!$F:$F, MATCH(1, (A1092 = KickstarterData!$A:$A) * (C1092 = BackersCount), 0))</f>
        <v>failed</v>
      </c>
      <c r="C1092">
        <v>1</v>
      </c>
      <c r="F1092">
        <v>1</v>
      </c>
    </row>
    <row r="1093" spans="1:6" x14ac:dyDescent="0.2">
      <c r="A1093">
        <v>1091</v>
      </c>
      <c r="B1093" t="str">
        <f t="array" ref="B1093">INDEX(KickstarterData!$F:$F, MATCH(1, (A1093 = KickstarterData!$A:$A) * (C1093 = BackersCount), 0))</f>
        <v>failed</v>
      </c>
      <c r="C1093">
        <v>2</v>
      </c>
      <c r="F1093">
        <v>2</v>
      </c>
    </row>
    <row r="1094" spans="1:6" x14ac:dyDescent="0.2">
      <c r="A1094">
        <v>1092</v>
      </c>
      <c r="B1094" t="str">
        <f t="array" ref="B1094">INDEX(KickstarterData!$F:$F, MATCH(1, (A1094 = KickstarterData!$A:$A) * (C1094 = BackersCount), 0))</f>
        <v>failed</v>
      </c>
      <c r="C1094">
        <v>7</v>
      </c>
      <c r="F1094">
        <v>7</v>
      </c>
    </row>
    <row r="1095" spans="1:6" x14ac:dyDescent="0.2">
      <c r="A1095">
        <v>1093</v>
      </c>
      <c r="B1095" t="str">
        <f t="array" ref="B1095">INDEX(KickstarterData!$F:$F, MATCH(1, (A1095 = KickstarterData!$A:$A) * (C1095 = BackersCount), 0))</f>
        <v>failed</v>
      </c>
      <c r="C1095">
        <v>4</v>
      </c>
      <c r="F1095">
        <v>4</v>
      </c>
    </row>
    <row r="1096" spans="1:6" x14ac:dyDescent="0.2">
      <c r="A1096">
        <v>1094</v>
      </c>
      <c r="B1096" t="str">
        <f t="array" ref="B1096">INDEX(KickstarterData!$F:$F, MATCH(1, (A1096 = KickstarterData!$A:$A) * (C1096 = BackersCount), 0))</f>
        <v>failed</v>
      </c>
      <c r="C1096">
        <v>27</v>
      </c>
      <c r="F1096">
        <v>27</v>
      </c>
    </row>
    <row r="1097" spans="1:6" x14ac:dyDescent="0.2">
      <c r="A1097">
        <v>1095</v>
      </c>
      <c r="B1097" t="str">
        <f t="array" ref="B1097">INDEX(KickstarterData!$F:$F, MATCH(1, (A1097 = KickstarterData!$A:$A) * (C1097 = BackersCount), 0))</f>
        <v>failed</v>
      </c>
      <c r="C1097">
        <v>94</v>
      </c>
      <c r="F1097">
        <v>94</v>
      </c>
    </row>
    <row r="1098" spans="1:6" x14ac:dyDescent="0.2">
      <c r="A1098">
        <v>1096</v>
      </c>
      <c r="B1098" t="str">
        <f t="array" ref="B1098">INDEX(KickstarterData!$F:$F, MATCH(1, (A1098 = KickstarterData!$A:$A) * (C1098 = BackersCount), 0))</f>
        <v>failed</v>
      </c>
      <c r="C1098">
        <v>29</v>
      </c>
      <c r="F1098">
        <v>29</v>
      </c>
    </row>
    <row r="1099" spans="1:6" x14ac:dyDescent="0.2">
      <c r="A1099">
        <v>1097</v>
      </c>
      <c r="B1099" t="str">
        <f t="array" ref="B1099">INDEX(KickstarterData!$F:$F, MATCH(1, (A1099 = KickstarterData!$A:$A) * (C1099 = BackersCount), 0))</f>
        <v>failed</v>
      </c>
      <c r="C1099">
        <v>7</v>
      </c>
      <c r="F1099">
        <v>7</v>
      </c>
    </row>
    <row r="1100" spans="1:6" x14ac:dyDescent="0.2">
      <c r="A1100">
        <v>1098</v>
      </c>
      <c r="B1100" t="str">
        <f t="array" ref="B1100">INDEX(KickstarterData!$F:$F, MATCH(1, (A1100 = KickstarterData!$A:$A) * (C1100 = BackersCount), 0))</f>
        <v>failed</v>
      </c>
      <c r="C1100">
        <v>22</v>
      </c>
      <c r="F1100">
        <v>22</v>
      </c>
    </row>
    <row r="1101" spans="1:6" x14ac:dyDescent="0.2">
      <c r="A1101">
        <v>1099</v>
      </c>
      <c r="B1101" t="str">
        <f t="array" ref="B1101">INDEX(KickstarterData!$F:$F, MATCH(1, (A1101 = KickstarterData!$A:$A) * (C1101 = BackersCount), 0))</f>
        <v>failed</v>
      </c>
      <c r="C1101">
        <v>1</v>
      </c>
      <c r="F1101">
        <v>1</v>
      </c>
    </row>
    <row r="1102" spans="1:6" x14ac:dyDescent="0.2">
      <c r="A1102">
        <v>1100</v>
      </c>
      <c r="B1102" t="str">
        <f t="array" ref="B1102">INDEX(KickstarterData!$F:$F, MATCH(1, (A1102 = KickstarterData!$A:$A) * (C1102 = BackersCount), 0))</f>
        <v>failed</v>
      </c>
      <c r="C1102">
        <v>10</v>
      </c>
      <c r="F1102">
        <v>10</v>
      </c>
    </row>
    <row r="1103" spans="1:6" x14ac:dyDescent="0.2">
      <c r="A1103">
        <v>1101</v>
      </c>
      <c r="B1103" t="str">
        <f t="array" ref="B1103">INDEX(KickstarterData!$F:$F, MATCH(1, (A1103 = KickstarterData!$A:$A) * (C1103 = BackersCount), 0))</f>
        <v>failed</v>
      </c>
      <c r="C1103">
        <v>6</v>
      </c>
      <c r="F1103">
        <v>6</v>
      </c>
    </row>
    <row r="1104" spans="1:6" x14ac:dyDescent="0.2">
      <c r="A1104">
        <v>1102</v>
      </c>
      <c r="B1104" t="str">
        <f t="array" ref="B1104">INDEX(KickstarterData!$F:$F, MATCH(1, (A1104 = KickstarterData!$A:$A) * (C1104 = BackersCount), 0))</f>
        <v>failed</v>
      </c>
      <c r="C1104">
        <v>24</v>
      </c>
      <c r="F1104">
        <v>24</v>
      </c>
    </row>
    <row r="1105" spans="1:6" x14ac:dyDescent="0.2">
      <c r="A1105">
        <v>1103</v>
      </c>
      <c r="B1105" t="str">
        <f t="array" ref="B1105">INDEX(KickstarterData!$F:$F, MATCH(1, (A1105 = KickstarterData!$A:$A) * (C1105 = BackersCount), 0))</f>
        <v>failed</v>
      </c>
      <c r="C1105">
        <v>15</v>
      </c>
      <c r="F1105">
        <v>15</v>
      </c>
    </row>
    <row r="1106" spans="1:6" x14ac:dyDescent="0.2">
      <c r="A1106">
        <v>1104</v>
      </c>
      <c r="B1106" t="str">
        <f t="array" ref="B1106">INDEX(KickstarterData!$F:$F, MATCH(1, (A1106 = KickstarterData!$A:$A) * (C1106 = BackersCount), 0))</f>
        <v>failed</v>
      </c>
      <c r="C1106">
        <v>37</v>
      </c>
      <c r="F1106">
        <v>37</v>
      </c>
    </row>
    <row r="1107" spans="1:6" x14ac:dyDescent="0.2">
      <c r="A1107">
        <v>1105</v>
      </c>
      <c r="B1107" t="str">
        <f t="array" ref="B1107">INDEX(KickstarterData!$F:$F, MATCH(1, (A1107 = KickstarterData!$A:$A) * (C1107 = BackersCount), 0))</f>
        <v>failed</v>
      </c>
      <c r="C1107">
        <v>20</v>
      </c>
      <c r="F1107">
        <v>20</v>
      </c>
    </row>
    <row r="1108" spans="1:6" x14ac:dyDescent="0.2">
      <c r="A1108">
        <v>1106</v>
      </c>
      <c r="B1108" t="str">
        <f t="array" ref="B1108">INDEX(KickstarterData!$F:$F, MATCH(1, (A1108 = KickstarterData!$A:$A) * (C1108 = BackersCount), 0))</f>
        <v>failed</v>
      </c>
      <c r="C1108">
        <v>7</v>
      </c>
      <c r="F1108">
        <v>7</v>
      </c>
    </row>
    <row r="1109" spans="1:6" x14ac:dyDescent="0.2">
      <c r="A1109">
        <v>1107</v>
      </c>
      <c r="B1109" t="str">
        <f t="array" ref="B1109">INDEX(KickstarterData!$F:$F, MATCH(1, (A1109 = KickstarterData!$A:$A) * (C1109 = BackersCount), 0))</f>
        <v>failed</v>
      </c>
      <c r="C1109">
        <v>0</v>
      </c>
      <c r="F1109">
        <v>0</v>
      </c>
    </row>
    <row r="1110" spans="1:6" x14ac:dyDescent="0.2">
      <c r="A1110">
        <v>1108</v>
      </c>
      <c r="B1110" t="str">
        <f t="array" ref="B1110">INDEX(KickstarterData!$F:$F, MATCH(1, (A1110 = KickstarterData!$A:$A) * (C1110 = BackersCount), 0))</f>
        <v>failed</v>
      </c>
      <c r="C1110">
        <v>21</v>
      </c>
      <c r="F1110">
        <v>21</v>
      </c>
    </row>
    <row r="1111" spans="1:6" x14ac:dyDescent="0.2">
      <c r="A1111">
        <v>1109</v>
      </c>
      <c r="B1111" t="str">
        <f t="array" ref="B1111">INDEX(KickstarterData!$F:$F, MATCH(1, (A1111 = KickstarterData!$A:$A) * (C1111 = BackersCount), 0))</f>
        <v>failed</v>
      </c>
      <c r="C1111">
        <v>3</v>
      </c>
      <c r="F1111">
        <v>3</v>
      </c>
    </row>
    <row r="1112" spans="1:6" x14ac:dyDescent="0.2">
      <c r="A1112">
        <v>1110</v>
      </c>
      <c r="B1112" t="str">
        <f t="array" ref="B1112">INDEX(KickstarterData!$F:$F, MATCH(1, (A1112 = KickstarterData!$A:$A) * (C1112 = BackersCount), 0))</f>
        <v>failed</v>
      </c>
      <c r="C1112">
        <v>11</v>
      </c>
      <c r="F1112">
        <v>11</v>
      </c>
    </row>
    <row r="1113" spans="1:6" x14ac:dyDescent="0.2">
      <c r="A1113">
        <v>1111</v>
      </c>
      <c r="B1113" t="str">
        <f t="array" ref="B1113">INDEX(KickstarterData!$F:$F, MATCH(1, (A1113 = KickstarterData!$A:$A) * (C1113 = BackersCount), 0))</f>
        <v>failed</v>
      </c>
      <c r="C1113">
        <v>1</v>
      </c>
      <c r="F1113">
        <v>1</v>
      </c>
    </row>
    <row r="1114" spans="1:6" x14ac:dyDescent="0.2">
      <c r="A1114">
        <v>1112</v>
      </c>
      <c r="B1114" t="str">
        <f t="array" ref="B1114">INDEX(KickstarterData!$F:$F, MATCH(1, (A1114 = KickstarterData!$A:$A) * (C1114 = BackersCount), 0))</f>
        <v>failed</v>
      </c>
      <c r="C1114">
        <v>312</v>
      </c>
      <c r="F1114">
        <v>312</v>
      </c>
    </row>
    <row r="1115" spans="1:6" x14ac:dyDescent="0.2">
      <c r="A1115">
        <v>1113</v>
      </c>
      <c r="B1115" t="str">
        <f t="array" ref="B1115">INDEX(KickstarterData!$F:$F, MATCH(1, (A1115 = KickstarterData!$A:$A) * (C1115 = BackersCount), 0))</f>
        <v>failed</v>
      </c>
      <c r="C1115">
        <v>1</v>
      </c>
      <c r="F1115">
        <v>1</v>
      </c>
    </row>
    <row r="1116" spans="1:6" x14ac:dyDescent="0.2">
      <c r="A1116">
        <v>1114</v>
      </c>
      <c r="B1116" t="str">
        <f t="array" ref="B1116">INDEX(KickstarterData!$F:$F, MATCH(1, (A1116 = KickstarterData!$A:$A) * (C1116 = BackersCount), 0))</f>
        <v>failed</v>
      </c>
      <c r="C1116">
        <v>3</v>
      </c>
      <c r="F1116">
        <v>3</v>
      </c>
    </row>
    <row r="1117" spans="1:6" x14ac:dyDescent="0.2">
      <c r="A1117">
        <v>1115</v>
      </c>
      <c r="B1117" t="str">
        <f t="array" ref="B1117">INDEX(KickstarterData!$F:$F, MATCH(1, (A1117 = KickstarterData!$A:$A) * (C1117 = BackersCount), 0))</f>
        <v>failed</v>
      </c>
      <c r="C1117">
        <v>4</v>
      </c>
      <c r="F1117">
        <v>4</v>
      </c>
    </row>
    <row r="1118" spans="1:6" x14ac:dyDescent="0.2">
      <c r="A1118">
        <v>1116</v>
      </c>
      <c r="B1118" t="str">
        <f t="array" ref="B1118">INDEX(KickstarterData!$F:$F, MATCH(1, (A1118 = KickstarterData!$A:$A) * (C1118 = BackersCount), 0))</f>
        <v>failed</v>
      </c>
      <c r="C1118">
        <v>10</v>
      </c>
      <c r="F1118">
        <v>10</v>
      </c>
    </row>
    <row r="1119" spans="1:6" x14ac:dyDescent="0.2">
      <c r="A1119">
        <v>1117</v>
      </c>
      <c r="B1119" t="str">
        <f t="array" ref="B1119">INDEX(KickstarterData!$F:$F, MATCH(1, (A1119 = KickstarterData!$A:$A) * (C1119 = BackersCount), 0))</f>
        <v>failed</v>
      </c>
      <c r="C1119">
        <v>8</v>
      </c>
      <c r="F1119">
        <v>8</v>
      </c>
    </row>
    <row r="1120" spans="1:6" x14ac:dyDescent="0.2">
      <c r="A1120">
        <v>1118</v>
      </c>
      <c r="B1120" t="str">
        <f t="array" ref="B1120">INDEX(KickstarterData!$F:$F, MATCH(1, (A1120 = KickstarterData!$A:$A) * (C1120 = BackersCount), 0))</f>
        <v>failed</v>
      </c>
      <c r="C1120">
        <v>3</v>
      </c>
      <c r="F1120">
        <v>3</v>
      </c>
    </row>
    <row r="1121" spans="1:6" x14ac:dyDescent="0.2">
      <c r="A1121">
        <v>1119</v>
      </c>
      <c r="B1121" t="str">
        <f t="array" ref="B1121">INDEX(KickstarterData!$F:$F, MATCH(1, (A1121 = KickstarterData!$A:$A) * (C1121 = BackersCount), 0))</f>
        <v>failed</v>
      </c>
      <c r="C1121">
        <v>1</v>
      </c>
      <c r="F1121">
        <v>1</v>
      </c>
    </row>
    <row r="1122" spans="1:6" x14ac:dyDescent="0.2">
      <c r="A1122">
        <v>1120</v>
      </c>
      <c r="B1122" t="str">
        <f t="array" ref="B1122">INDEX(KickstarterData!$F:$F, MATCH(1, (A1122 = KickstarterData!$A:$A) * (C1122 = BackersCount), 0))</f>
        <v>failed</v>
      </c>
      <c r="C1122">
        <v>0</v>
      </c>
      <c r="F1122">
        <v>0</v>
      </c>
    </row>
    <row r="1123" spans="1:6" x14ac:dyDescent="0.2">
      <c r="A1123">
        <v>1121</v>
      </c>
      <c r="B1123" t="str">
        <f t="array" ref="B1123">INDEX(KickstarterData!$F:$F, MATCH(1, (A1123 = KickstarterData!$A:$A) * (C1123 = BackersCount), 0))</f>
        <v>failed</v>
      </c>
      <c r="C1123">
        <v>5</v>
      </c>
      <c r="F1123">
        <v>5</v>
      </c>
    </row>
    <row r="1124" spans="1:6" x14ac:dyDescent="0.2">
      <c r="A1124">
        <v>1122</v>
      </c>
      <c r="B1124" t="str">
        <f t="array" ref="B1124">INDEX(KickstarterData!$F:$F, MATCH(1, (A1124 = KickstarterData!$A:$A) * (C1124 = BackersCount), 0))</f>
        <v>failed</v>
      </c>
      <c r="C1124">
        <v>0</v>
      </c>
      <c r="F1124">
        <v>0</v>
      </c>
    </row>
    <row r="1125" spans="1:6" x14ac:dyDescent="0.2">
      <c r="A1125">
        <v>1123</v>
      </c>
      <c r="B1125" t="str">
        <f t="array" ref="B1125">INDEX(KickstarterData!$F:$F, MATCH(1, (A1125 = KickstarterData!$A:$A) * (C1125 = BackersCount), 0))</f>
        <v>failed</v>
      </c>
      <c r="C1125">
        <v>3</v>
      </c>
      <c r="F1125">
        <v>3</v>
      </c>
    </row>
    <row r="1126" spans="1:6" x14ac:dyDescent="0.2">
      <c r="A1126">
        <v>1124</v>
      </c>
      <c r="B1126" t="str">
        <f t="array" ref="B1126">INDEX(KickstarterData!$F:$F, MATCH(1, (A1126 = KickstarterData!$A:$A) * (C1126 = BackersCount), 0))</f>
        <v>failed</v>
      </c>
      <c r="C1126">
        <v>7</v>
      </c>
      <c r="F1126">
        <v>7</v>
      </c>
    </row>
    <row r="1127" spans="1:6" x14ac:dyDescent="0.2">
      <c r="A1127">
        <v>1125</v>
      </c>
      <c r="B1127" t="str">
        <f t="array" ref="B1127">INDEX(KickstarterData!$F:$F, MATCH(1, (A1127 = KickstarterData!$A:$A) * (C1127 = BackersCount), 0))</f>
        <v>failed</v>
      </c>
      <c r="C1127">
        <v>0</v>
      </c>
      <c r="F1127">
        <v>0</v>
      </c>
    </row>
    <row r="1128" spans="1:6" x14ac:dyDescent="0.2">
      <c r="A1128">
        <v>1126</v>
      </c>
      <c r="B1128" t="str">
        <f t="array" ref="B1128">INDEX(KickstarterData!$F:$F, MATCH(1, (A1128 = KickstarterData!$A:$A) * (C1128 = BackersCount), 0))</f>
        <v>failed</v>
      </c>
      <c r="C1128">
        <v>2</v>
      </c>
      <c r="F1128">
        <v>2</v>
      </c>
    </row>
    <row r="1129" spans="1:6" x14ac:dyDescent="0.2">
      <c r="A1129">
        <v>1127</v>
      </c>
      <c r="B1129" t="str">
        <f t="array" ref="B1129">INDEX(KickstarterData!$F:$F, MATCH(1, (A1129 = KickstarterData!$A:$A) * (C1129 = BackersCount), 0))</f>
        <v>failed</v>
      </c>
      <c r="C1129">
        <v>23</v>
      </c>
      <c r="F1129">
        <v>23</v>
      </c>
    </row>
    <row r="1130" spans="1:6" x14ac:dyDescent="0.2">
      <c r="A1130">
        <v>1128</v>
      </c>
      <c r="B1130" t="str">
        <f t="array" ref="B1130">INDEX(KickstarterData!$F:$F, MATCH(1, (A1130 = KickstarterData!$A:$A) * (C1130 = BackersCount), 0))</f>
        <v>failed</v>
      </c>
      <c r="C1130">
        <v>1</v>
      </c>
      <c r="F1130">
        <v>1</v>
      </c>
    </row>
    <row r="1131" spans="1:6" x14ac:dyDescent="0.2">
      <c r="A1131">
        <v>1129</v>
      </c>
      <c r="B1131" t="str">
        <f t="array" ref="B1131">INDEX(KickstarterData!$F:$F, MATCH(1, (A1131 = KickstarterData!$A:$A) * (C1131 = BackersCount), 0))</f>
        <v>failed</v>
      </c>
      <c r="C1131">
        <v>2</v>
      </c>
      <c r="F1131">
        <v>2</v>
      </c>
    </row>
    <row r="1132" spans="1:6" x14ac:dyDescent="0.2">
      <c r="A1132">
        <v>1130</v>
      </c>
      <c r="B1132" t="str">
        <f t="array" ref="B1132">INDEX(KickstarterData!$F:$F, MATCH(1, (A1132 = KickstarterData!$A:$A) * (C1132 = BackersCount), 0))</f>
        <v>failed</v>
      </c>
      <c r="C1132">
        <v>3</v>
      </c>
      <c r="F1132">
        <v>3</v>
      </c>
    </row>
    <row r="1133" spans="1:6" x14ac:dyDescent="0.2">
      <c r="A1133">
        <v>1131</v>
      </c>
      <c r="B1133" t="str">
        <f t="array" ref="B1133">INDEX(KickstarterData!$F:$F, MATCH(1, (A1133 = KickstarterData!$A:$A) * (C1133 = BackersCount), 0))</f>
        <v>failed</v>
      </c>
      <c r="C1133">
        <v>0</v>
      </c>
      <c r="F1133">
        <v>0</v>
      </c>
    </row>
    <row r="1134" spans="1:6" x14ac:dyDescent="0.2">
      <c r="A1134">
        <v>1132</v>
      </c>
      <c r="B1134" t="str">
        <f t="array" ref="B1134">INDEX(KickstarterData!$F:$F, MATCH(1, (A1134 = KickstarterData!$A:$A) * (C1134 = BackersCount), 0))</f>
        <v>failed</v>
      </c>
      <c r="C1134">
        <v>13</v>
      </c>
      <c r="F1134">
        <v>13</v>
      </c>
    </row>
    <row r="1135" spans="1:6" x14ac:dyDescent="0.2">
      <c r="A1135">
        <v>1133</v>
      </c>
      <c r="B1135" t="str">
        <f t="array" ref="B1135">INDEX(KickstarterData!$F:$F, MATCH(1, (A1135 = KickstarterData!$A:$A) * (C1135 = BackersCount), 0))</f>
        <v>failed</v>
      </c>
      <c r="C1135">
        <v>1</v>
      </c>
      <c r="F1135">
        <v>1</v>
      </c>
    </row>
    <row r="1136" spans="1:6" x14ac:dyDescent="0.2">
      <c r="A1136">
        <v>1134</v>
      </c>
      <c r="B1136" t="str">
        <f t="array" ref="B1136">INDEX(KickstarterData!$F:$F, MATCH(1, (A1136 = KickstarterData!$A:$A) * (C1136 = BackersCount), 0))</f>
        <v>failed</v>
      </c>
      <c r="C1136">
        <v>1</v>
      </c>
      <c r="F1136">
        <v>1</v>
      </c>
    </row>
    <row r="1137" spans="1:6" x14ac:dyDescent="0.2">
      <c r="A1137">
        <v>1135</v>
      </c>
      <c r="B1137" t="str">
        <f t="array" ref="B1137">INDEX(KickstarterData!$F:$F, MATCH(1, (A1137 = KickstarterData!$A:$A) * (C1137 = BackersCount), 0))</f>
        <v>failed</v>
      </c>
      <c r="C1137">
        <v>1</v>
      </c>
      <c r="F1137">
        <v>1</v>
      </c>
    </row>
    <row r="1138" spans="1:6" x14ac:dyDescent="0.2">
      <c r="A1138">
        <v>1136</v>
      </c>
      <c r="B1138" t="str">
        <f t="array" ref="B1138">INDEX(KickstarterData!$F:$F, MATCH(1, (A1138 = KickstarterData!$A:$A) * (C1138 = BackersCount), 0))</f>
        <v>failed</v>
      </c>
      <c r="C1138">
        <v>6</v>
      </c>
      <c r="F1138">
        <v>6</v>
      </c>
    </row>
    <row r="1139" spans="1:6" x14ac:dyDescent="0.2">
      <c r="A1139">
        <v>1137</v>
      </c>
      <c r="B1139" t="str">
        <f t="array" ref="B1139">INDEX(KickstarterData!$F:$F, MATCH(1, (A1139 = KickstarterData!$A:$A) * (C1139 = BackersCount), 0))</f>
        <v>failed</v>
      </c>
      <c r="C1139">
        <v>39</v>
      </c>
      <c r="F1139">
        <v>39</v>
      </c>
    </row>
    <row r="1140" spans="1:6" x14ac:dyDescent="0.2">
      <c r="A1140">
        <v>1138</v>
      </c>
      <c r="B1140" t="str">
        <f t="array" ref="B1140">INDEX(KickstarterData!$F:$F, MATCH(1, (A1140 = KickstarterData!$A:$A) * (C1140 = BackersCount), 0))</f>
        <v>failed</v>
      </c>
      <c r="C1140">
        <v>4</v>
      </c>
      <c r="F1140">
        <v>4</v>
      </c>
    </row>
    <row r="1141" spans="1:6" x14ac:dyDescent="0.2">
      <c r="A1141">
        <v>1139</v>
      </c>
      <c r="B1141" t="str">
        <f t="array" ref="B1141">INDEX(KickstarterData!$F:$F, MATCH(1, (A1141 = KickstarterData!$A:$A) * (C1141 = BackersCount), 0))</f>
        <v>failed</v>
      </c>
      <c r="C1141">
        <v>1</v>
      </c>
      <c r="F1141">
        <v>1</v>
      </c>
    </row>
    <row r="1142" spans="1:6" x14ac:dyDescent="0.2">
      <c r="A1142">
        <v>1140</v>
      </c>
      <c r="B1142" t="str">
        <f t="array" ref="B1142">INDEX(KickstarterData!$F:$F, MATCH(1, (A1142 = KickstarterData!$A:$A) * (C1142 = BackersCount), 0))</f>
        <v>failed</v>
      </c>
      <c r="C1142">
        <v>0</v>
      </c>
      <c r="F1142">
        <v>0</v>
      </c>
    </row>
    <row r="1143" spans="1:6" x14ac:dyDescent="0.2">
      <c r="A1143">
        <v>1141</v>
      </c>
      <c r="B1143" t="str">
        <f t="array" ref="B1143">INDEX(KickstarterData!$F:$F, MATCH(1, (A1143 = KickstarterData!$A:$A) * (C1143 = BackersCount), 0))</f>
        <v>failed</v>
      </c>
      <c r="C1143">
        <v>0</v>
      </c>
      <c r="F1143">
        <v>0</v>
      </c>
    </row>
    <row r="1144" spans="1:6" x14ac:dyDescent="0.2">
      <c r="A1144">
        <v>1142</v>
      </c>
      <c r="B1144" t="str">
        <f t="array" ref="B1144">INDEX(KickstarterData!$F:$F, MATCH(1, (A1144 = KickstarterData!$A:$A) * (C1144 = BackersCount), 0))</f>
        <v>failed</v>
      </c>
      <c r="C1144">
        <v>0</v>
      </c>
      <c r="F1144">
        <v>0</v>
      </c>
    </row>
    <row r="1145" spans="1:6" x14ac:dyDescent="0.2">
      <c r="A1145">
        <v>1143</v>
      </c>
      <c r="B1145" t="str">
        <f t="array" ref="B1145">INDEX(KickstarterData!$F:$F, MATCH(1, (A1145 = KickstarterData!$A:$A) * (C1145 = BackersCount), 0))</f>
        <v>failed</v>
      </c>
      <c r="C1145">
        <v>8</v>
      </c>
      <c r="F1145">
        <v>8</v>
      </c>
    </row>
    <row r="1146" spans="1:6" x14ac:dyDescent="0.2">
      <c r="A1146">
        <v>1144</v>
      </c>
      <c r="B1146" t="str">
        <f t="array" ref="B1146">INDEX(KickstarterData!$F:$F, MATCH(1, (A1146 = KickstarterData!$A:$A) * (C1146 = BackersCount), 0))</f>
        <v>failed</v>
      </c>
      <c r="C1146">
        <v>0</v>
      </c>
      <c r="F1146">
        <v>0</v>
      </c>
    </row>
    <row r="1147" spans="1:6" x14ac:dyDescent="0.2">
      <c r="A1147">
        <v>1145</v>
      </c>
      <c r="B1147" t="str">
        <f t="array" ref="B1147">INDEX(KickstarterData!$F:$F, MATCH(1, (A1147 = KickstarterData!$A:$A) * (C1147 = BackersCount), 0))</f>
        <v>failed</v>
      </c>
      <c r="C1147">
        <v>1</v>
      </c>
      <c r="F1147">
        <v>1</v>
      </c>
    </row>
    <row r="1148" spans="1:6" x14ac:dyDescent="0.2">
      <c r="A1148">
        <v>1146</v>
      </c>
      <c r="B1148" t="str">
        <f t="array" ref="B1148">INDEX(KickstarterData!$F:$F, MATCH(1, (A1148 = KickstarterData!$A:$A) * (C1148 = BackersCount), 0))</f>
        <v>failed</v>
      </c>
      <c r="C1148">
        <v>12</v>
      </c>
      <c r="F1148">
        <v>12</v>
      </c>
    </row>
    <row r="1149" spans="1:6" x14ac:dyDescent="0.2">
      <c r="A1149">
        <v>1147</v>
      </c>
      <c r="B1149" t="str">
        <f t="array" ref="B1149">INDEX(KickstarterData!$F:$F, MATCH(1, (A1149 = KickstarterData!$A:$A) * (C1149 = BackersCount), 0))</f>
        <v>failed</v>
      </c>
      <c r="C1149">
        <v>0</v>
      </c>
      <c r="F1149">
        <v>0</v>
      </c>
    </row>
    <row r="1150" spans="1:6" x14ac:dyDescent="0.2">
      <c r="A1150">
        <v>1148</v>
      </c>
      <c r="B1150" t="str">
        <f t="array" ref="B1150">INDEX(KickstarterData!$F:$F, MATCH(1, (A1150 = KickstarterData!$A:$A) * (C1150 = BackersCount), 0))</f>
        <v>failed</v>
      </c>
      <c r="C1150">
        <v>3</v>
      </c>
      <c r="F1150">
        <v>3</v>
      </c>
    </row>
    <row r="1151" spans="1:6" x14ac:dyDescent="0.2">
      <c r="A1151">
        <v>1149</v>
      </c>
      <c r="B1151" t="str">
        <f t="array" ref="B1151">INDEX(KickstarterData!$F:$F, MATCH(1, (A1151 = KickstarterData!$A:$A) * (C1151 = BackersCount), 0))</f>
        <v>failed</v>
      </c>
      <c r="C1151">
        <v>2</v>
      </c>
      <c r="F1151">
        <v>2</v>
      </c>
    </row>
    <row r="1152" spans="1:6" x14ac:dyDescent="0.2">
      <c r="A1152">
        <v>1150</v>
      </c>
      <c r="B1152" t="str">
        <f t="array" ref="B1152">INDEX(KickstarterData!$F:$F, MATCH(1, (A1152 = KickstarterData!$A:$A) * (C1152 = BackersCount), 0))</f>
        <v>failed</v>
      </c>
      <c r="C1152">
        <v>6</v>
      </c>
      <c r="F1152">
        <v>6</v>
      </c>
    </row>
    <row r="1153" spans="1:6" x14ac:dyDescent="0.2">
      <c r="A1153">
        <v>1151</v>
      </c>
      <c r="B1153" t="str">
        <f t="array" ref="B1153">INDEX(KickstarterData!$F:$F, MATCH(1, (A1153 = KickstarterData!$A:$A) * (C1153 = BackersCount), 0))</f>
        <v>failed</v>
      </c>
      <c r="C1153">
        <v>0</v>
      </c>
      <c r="F1153">
        <v>0</v>
      </c>
    </row>
    <row r="1154" spans="1:6" x14ac:dyDescent="0.2">
      <c r="A1154">
        <v>1152</v>
      </c>
      <c r="B1154" t="str">
        <f t="array" ref="B1154">INDEX(KickstarterData!$F:$F, MATCH(1, (A1154 = KickstarterData!$A:$A) * (C1154 = BackersCount), 0))</f>
        <v>failed</v>
      </c>
      <c r="C1154">
        <v>15</v>
      </c>
      <c r="F1154">
        <v>15</v>
      </c>
    </row>
    <row r="1155" spans="1:6" x14ac:dyDescent="0.2">
      <c r="A1155">
        <v>1153</v>
      </c>
      <c r="B1155" t="str">
        <f t="array" ref="B1155">INDEX(KickstarterData!$F:$F, MATCH(1, (A1155 = KickstarterData!$A:$A) * (C1155 = BackersCount), 0))</f>
        <v>failed</v>
      </c>
      <c r="C1155">
        <v>1</v>
      </c>
      <c r="F1155">
        <v>1</v>
      </c>
    </row>
    <row r="1156" spans="1:6" x14ac:dyDescent="0.2">
      <c r="A1156">
        <v>1154</v>
      </c>
      <c r="B1156" t="str">
        <f t="array" ref="B1156">INDEX(KickstarterData!$F:$F, MATCH(1, (A1156 = KickstarterData!$A:$A) * (C1156 = BackersCount), 0))</f>
        <v>failed</v>
      </c>
      <c r="C1156">
        <v>3</v>
      </c>
      <c r="F1156">
        <v>3</v>
      </c>
    </row>
    <row r="1157" spans="1:6" x14ac:dyDescent="0.2">
      <c r="A1157">
        <v>1155</v>
      </c>
      <c r="B1157" t="str">
        <f t="array" ref="B1157">INDEX(KickstarterData!$F:$F, MATCH(1, (A1157 = KickstarterData!$A:$A) * (C1157 = BackersCount), 0))</f>
        <v>failed</v>
      </c>
      <c r="C1157">
        <v>8</v>
      </c>
      <c r="F1157">
        <v>8</v>
      </c>
    </row>
    <row r="1158" spans="1:6" x14ac:dyDescent="0.2">
      <c r="A1158">
        <v>1156</v>
      </c>
      <c r="B1158" t="str">
        <f t="array" ref="B1158">INDEX(KickstarterData!$F:$F, MATCH(1, (A1158 = KickstarterData!$A:$A) * (C1158 = BackersCount), 0))</f>
        <v>failed</v>
      </c>
      <c r="C1158">
        <v>0</v>
      </c>
      <c r="F1158">
        <v>0</v>
      </c>
    </row>
    <row r="1159" spans="1:6" x14ac:dyDescent="0.2">
      <c r="A1159">
        <v>1157</v>
      </c>
      <c r="B1159" t="str">
        <f t="array" ref="B1159">INDEX(KickstarterData!$F:$F, MATCH(1, (A1159 = KickstarterData!$A:$A) * (C1159 = BackersCount), 0))</f>
        <v>failed</v>
      </c>
      <c r="C1159">
        <v>3</v>
      </c>
      <c r="F1159">
        <v>3</v>
      </c>
    </row>
    <row r="1160" spans="1:6" x14ac:dyDescent="0.2">
      <c r="A1160">
        <v>1158</v>
      </c>
      <c r="B1160" t="str">
        <f t="array" ref="B1160">INDEX(KickstarterData!$F:$F, MATCH(1, (A1160 = KickstarterData!$A:$A) * (C1160 = BackersCount), 0))</f>
        <v>failed</v>
      </c>
      <c r="C1160">
        <v>3</v>
      </c>
      <c r="F1160">
        <v>3</v>
      </c>
    </row>
    <row r="1161" spans="1:6" x14ac:dyDescent="0.2">
      <c r="A1161">
        <v>1159</v>
      </c>
      <c r="B1161" t="str">
        <f t="array" ref="B1161">INDEX(KickstarterData!$F:$F, MATCH(1, (A1161 = KickstarterData!$A:$A) * (C1161 = BackersCount), 0))</f>
        <v>failed</v>
      </c>
      <c r="C1161">
        <v>0</v>
      </c>
      <c r="F1161">
        <v>0</v>
      </c>
    </row>
    <row r="1162" spans="1:6" x14ac:dyDescent="0.2">
      <c r="A1162">
        <v>1160</v>
      </c>
      <c r="B1162" t="str">
        <f t="array" ref="B1162">INDEX(KickstarterData!$F:$F, MATCH(1, (A1162 = KickstarterData!$A:$A) * (C1162 = BackersCount), 0))</f>
        <v>failed</v>
      </c>
      <c r="C1162">
        <v>19</v>
      </c>
      <c r="F1162">
        <v>19</v>
      </c>
    </row>
    <row r="1163" spans="1:6" x14ac:dyDescent="0.2">
      <c r="A1163">
        <v>1161</v>
      </c>
      <c r="B1163" t="str">
        <f t="array" ref="B1163">INDEX(KickstarterData!$F:$F, MATCH(1, (A1163 = KickstarterData!$A:$A) * (C1163 = BackersCount), 0))</f>
        <v>failed</v>
      </c>
      <c r="C1163">
        <v>0</v>
      </c>
      <c r="F1163">
        <v>0</v>
      </c>
    </row>
    <row r="1164" spans="1:6" x14ac:dyDescent="0.2">
      <c r="A1164">
        <v>1162</v>
      </c>
      <c r="B1164" t="str">
        <f t="array" ref="B1164">INDEX(KickstarterData!$F:$F, MATCH(1, (A1164 = KickstarterData!$A:$A) * (C1164 = BackersCount), 0))</f>
        <v>failed</v>
      </c>
      <c r="C1164">
        <v>2</v>
      </c>
      <c r="F1164">
        <v>2</v>
      </c>
    </row>
    <row r="1165" spans="1:6" x14ac:dyDescent="0.2">
      <c r="A1165">
        <v>1163</v>
      </c>
      <c r="B1165" t="str">
        <f t="array" ref="B1165">INDEX(KickstarterData!$F:$F, MATCH(1, (A1165 = KickstarterData!$A:$A) * (C1165 = BackersCount), 0))</f>
        <v>failed</v>
      </c>
      <c r="C1165">
        <v>0</v>
      </c>
      <c r="F1165">
        <v>0</v>
      </c>
    </row>
    <row r="1166" spans="1:6" x14ac:dyDescent="0.2">
      <c r="A1166">
        <v>1164</v>
      </c>
      <c r="B1166" t="str">
        <f t="array" ref="B1166">INDEX(KickstarterData!$F:$F, MATCH(1, (A1166 = KickstarterData!$A:$A) * (C1166 = BackersCount), 0))</f>
        <v>failed</v>
      </c>
      <c r="C1166">
        <v>0</v>
      </c>
      <c r="F1166">
        <v>0</v>
      </c>
    </row>
    <row r="1167" spans="1:6" x14ac:dyDescent="0.2">
      <c r="A1167">
        <v>1165</v>
      </c>
      <c r="B1167" t="str">
        <f t="array" ref="B1167">INDEX(KickstarterData!$F:$F, MATCH(1, (A1167 = KickstarterData!$A:$A) * (C1167 = BackersCount), 0))</f>
        <v>failed</v>
      </c>
      <c r="C1167">
        <v>25</v>
      </c>
      <c r="F1167">
        <v>25</v>
      </c>
    </row>
    <row r="1168" spans="1:6" x14ac:dyDescent="0.2">
      <c r="A1168">
        <v>1166</v>
      </c>
      <c r="B1168" t="str">
        <f t="array" ref="B1168">INDEX(KickstarterData!$F:$F, MATCH(1, (A1168 = KickstarterData!$A:$A) * (C1168 = BackersCount), 0))</f>
        <v>failed</v>
      </c>
      <c r="C1168">
        <v>8</v>
      </c>
      <c r="F1168">
        <v>8</v>
      </c>
    </row>
    <row r="1169" spans="1:6" x14ac:dyDescent="0.2">
      <c r="A1169">
        <v>1167</v>
      </c>
      <c r="B1169" t="str">
        <f t="array" ref="B1169">INDEX(KickstarterData!$F:$F, MATCH(1, (A1169 = KickstarterData!$A:$A) * (C1169 = BackersCount), 0))</f>
        <v>failed</v>
      </c>
      <c r="C1169">
        <v>16</v>
      </c>
      <c r="F1169">
        <v>16</v>
      </c>
    </row>
    <row r="1170" spans="1:6" x14ac:dyDescent="0.2">
      <c r="A1170">
        <v>1168</v>
      </c>
      <c r="B1170" t="str">
        <f t="array" ref="B1170">INDEX(KickstarterData!$F:$F, MATCH(1, (A1170 = KickstarterData!$A:$A) * (C1170 = BackersCount), 0))</f>
        <v>failed</v>
      </c>
      <c r="C1170">
        <v>3</v>
      </c>
      <c r="F1170">
        <v>3</v>
      </c>
    </row>
    <row r="1171" spans="1:6" x14ac:dyDescent="0.2">
      <c r="A1171">
        <v>1169</v>
      </c>
      <c r="B1171" t="str">
        <f t="array" ref="B1171">INDEX(KickstarterData!$F:$F, MATCH(1, (A1171 = KickstarterData!$A:$A) * (C1171 = BackersCount), 0))</f>
        <v>failed</v>
      </c>
      <c r="C1171">
        <v>3</v>
      </c>
      <c r="F1171">
        <v>3</v>
      </c>
    </row>
    <row r="1172" spans="1:6" x14ac:dyDescent="0.2">
      <c r="A1172">
        <v>1170</v>
      </c>
      <c r="B1172" t="str">
        <f t="array" ref="B1172">INDEX(KickstarterData!$F:$F, MATCH(1, (A1172 = KickstarterData!$A:$A) * (C1172 = BackersCount), 0))</f>
        <v>failed</v>
      </c>
      <c r="C1172">
        <v>2</v>
      </c>
      <c r="F1172">
        <v>2</v>
      </c>
    </row>
    <row r="1173" spans="1:6" x14ac:dyDescent="0.2">
      <c r="A1173">
        <v>1171</v>
      </c>
      <c r="B1173" t="str">
        <f t="array" ref="B1173">INDEX(KickstarterData!$F:$F, MATCH(1, (A1173 = KickstarterData!$A:$A) * (C1173 = BackersCount), 0))</f>
        <v>failed</v>
      </c>
      <c r="C1173">
        <v>1</v>
      </c>
      <c r="F1173">
        <v>1</v>
      </c>
    </row>
    <row r="1174" spans="1:6" x14ac:dyDescent="0.2">
      <c r="A1174">
        <v>1172</v>
      </c>
      <c r="B1174" t="str">
        <f t="array" ref="B1174">INDEX(KickstarterData!$F:$F, MATCH(1, (A1174 = KickstarterData!$A:$A) * (C1174 = BackersCount), 0))</f>
        <v>failed</v>
      </c>
      <c r="C1174">
        <v>0</v>
      </c>
      <c r="F1174">
        <v>0</v>
      </c>
    </row>
    <row r="1175" spans="1:6" x14ac:dyDescent="0.2">
      <c r="A1175">
        <v>1173</v>
      </c>
      <c r="B1175" t="str">
        <f t="array" ref="B1175">INDEX(KickstarterData!$F:$F, MATCH(1, (A1175 = KickstarterData!$A:$A) * (C1175 = BackersCount), 0))</f>
        <v>failed</v>
      </c>
      <c r="C1175">
        <v>1</v>
      </c>
      <c r="F1175">
        <v>1</v>
      </c>
    </row>
    <row r="1176" spans="1:6" x14ac:dyDescent="0.2">
      <c r="A1176">
        <v>1174</v>
      </c>
      <c r="B1176" t="str">
        <f t="array" ref="B1176">INDEX(KickstarterData!$F:$F, MATCH(1, (A1176 = KickstarterData!$A:$A) * (C1176 = BackersCount), 0))</f>
        <v>failed</v>
      </c>
      <c r="C1176">
        <v>19</v>
      </c>
      <c r="F1176">
        <v>19</v>
      </c>
    </row>
    <row r="1177" spans="1:6" x14ac:dyDescent="0.2">
      <c r="A1177">
        <v>1175</v>
      </c>
      <c r="B1177" t="str">
        <f t="array" ref="B1177">INDEX(KickstarterData!$F:$F, MATCH(1, (A1177 = KickstarterData!$A:$A) * (C1177 = BackersCount), 0))</f>
        <v>failed</v>
      </c>
      <c r="C1177">
        <v>9</v>
      </c>
      <c r="F1177">
        <v>9</v>
      </c>
    </row>
    <row r="1178" spans="1:6" x14ac:dyDescent="0.2">
      <c r="A1178">
        <v>1176</v>
      </c>
      <c r="B1178" t="str">
        <f t="array" ref="B1178">INDEX(KickstarterData!$F:$F, MATCH(1, (A1178 = KickstarterData!$A:$A) * (C1178 = BackersCount), 0))</f>
        <v>failed</v>
      </c>
      <c r="C1178">
        <v>1</v>
      </c>
      <c r="F1178">
        <v>1</v>
      </c>
    </row>
    <row r="1179" spans="1:6" x14ac:dyDescent="0.2">
      <c r="A1179">
        <v>1177</v>
      </c>
      <c r="B1179" t="str">
        <f t="array" ref="B1179">INDEX(KickstarterData!$F:$F, MATCH(1, (A1179 = KickstarterData!$A:$A) * (C1179 = BackersCount), 0))</f>
        <v>failed</v>
      </c>
      <c r="C1179">
        <v>0</v>
      </c>
      <c r="F1179">
        <v>0</v>
      </c>
    </row>
    <row r="1180" spans="1:6" x14ac:dyDescent="0.2">
      <c r="A1180">
        <v>1178</v>
      </c>
      <c r="B1180" t="str">
        <f t="array" ref="B1180">INDEX(KickstarterData!$F:$F, MATCH(1, (A1180 = KickstarterData!$A:$A) * (C1180 = BackersCount), 0))</f>
        <v>failed</v>
      </c>
      <c r="C1180">
        <v>1</v>
      </c>
      <c r="F1180">
        <v>1</v>
      </c>
    </row>
    <row r="1181" spans="1:6" x14ac:dyDescent="0.2">
      <c r="A1181">
        <v>1179</v>
      </c>
      <c r="B1181" t="str">
        <f t="array" ref="B1181">INDEX(KickstarterData!$F:$F, MATCH(1, (A1181 = KickstarterData!$A:$A) * (C1181 = BackersCount), 0))</f>
        <v>failed</v>
      </c>
      <c r="C1181">
        <v>5</v>
      </c>
      <c r="F1181">
        <v>5</v>
      </c>
    </row>
    <row r="1182" spans="1:6" x14ac:dyDescent="0.2">
      <c r="A1182">
        <v>1180</v>
      </c>
      <c r="B1182" t="str">
        <f t="array" ref="B1182">INDEX(KickstarterData!$F:$F, MATCH(1, (A1182 = KickstarterData!$A:$A) * (C1182 = BackersCount), 0))</f>
        <v>failed</v>
      </c>
      <c r="C1182">
        <v>85</v>
      </c>
      <c r="F1182">
        <v>85</v>
      </c>
    </row>
    <row r="1183" spans="1:6" x14ac:dyDescent="0.2">
      <c r="A1183">
        <v>1181</v>
      </c>
      <c r="B1183" t="str">
        <f t="array" ref="B1183">INDEX(KickstarterData!$F:$F, MATCH(1, (A1183 = KickstarterData!$A:$A) * (C1183 = BackersCount), 0))</f>
        <v>failed</v>
      </c>
      <c r="C1183">
        <v>3</v>
      </c>
      <c r="F1183">
        <v>3</v>
      </c>
    </row>
    <row r="1184" spans="1:6" x14ac:dyDescent="0.2">
      <c r="A1184">
        <v>1182</v>
      </c>
      <c r="B1184" t="str">
        <f t="array" ref="B1184">INDEX(KickstarterData!$F:$F, MATCH(1, (A1184 = KickstarterData!$A:$A) * (C1184 = BackersCount), 0))</f>
        <v>failed</v>
      </c>
      <c r="C1184">
        <v>4</v>
      </c>
      <c r="F1184">
        <v>4</v>
      </c>
    </row>
    <row r="1185" spans="1:6" x14ac:dyDescent="0.2">
      <c r="A1185">
        <v>1183</v>
      </c>
      <c r="B1185" t="str">
        <f t="array" ref="B1185">INDEX(KickstarterData!$F:$F, MATCH(1, (A1185 = KickstarterData!$A:$A) * (C1185 = BackersCount), 0))</f>
        <v>failed</v>
      </c>
      <c r="C1185">
        <v>3</v>
      </c>
      <c r="F1185">
        <v>3</v>
      </c>
    </row>
    <row r="1186" spans="1:6" x14ac:dyDescent="0.2">
      <c r="A1186">
        <v>1184</v>
      </c>
      <c r="B1186" t="str">
        <f t="array" ref="B1186">INDEX(KickstarterData!$F:$F, MATCH(1, (A1186 = KickstarterData!$A:$A) * (C1186 = BackersCount), 0))</f>
        <v>successful</v>
      </c>
      <c r="C1186">
        <v>375</v>
      </c>
      <c r="F1186">
        <v>375</v>
      </c>
    </row>
    <row r="1187" spans="1:6" x14ac:dyDescent="0.2">
      <c r="A1187">
        <v>1185</v>
      </c>
      <c r="B1187" t="str">
        <f t="array" ref="B1187">INDEX(KickstarterData!$F:$F, MATCH(1, (A1187 = KickstarterData!$A:$A) * (C1187 = BackersCount), 0))</f>
        <v>successful</v>
      </c>
      <c r="C1187">
        <v>111</v>
      </c>
      <c r="F1187">
        <v>111</v>
      </c>
    </row>
    <row r="1188" spans="1:6" x14ac:dyDescent="0.2">
      <c r="A1188">
        <v>1186</v>
      </c>
      <c r="B1188" t="str">
        <f t="array" ref="B1188">INDEX(KickstarterData!$F:$F, MATCH(1, (A1188 = KickstarterData!$A:$A) * (C1188 = BackersCount), 0))</f>
        <v>successful</v>
      </c>
      <c r="C1188">
        <v>123</v>
      </c>
      <c r="F1188">
        <v>123</v>
      </c>
    </row>
    <row r="1189" spans="1:6" x14ac:dyDescent="0.2">
      <c r="A1189">
        <v>1187</v>
      </c>
      <c r="B1189" t="str">
        <f t="array" ref="B1189">INDEX(KickstarterData!$F:$F, MATCH(1, (A1189 = KickstarterData!$A:$A) * (C1189 = BackersCount), 0))</f>
        <v>successful</v>
      </c>
      <c r="C1189">
        <v>70</v>
      </c>
      <c r="F1189">
        <v>70</v>
      </c>
    </row>
    <row r="1190" spans="1:6" x14ac:dyDescent="0.2">
      <c r="A1190">
        <v>1188</v>
      </c>
      <c r="B1190" t="str">
        <f t="array" ref="B1190">INDEX(KickstarterData!$F:$F, MATCH(1, (A1190 = KickstarterData!$A:$A) * (C1190 = BackersCount), 0))</f>
        <v>successful</v>
      </c>
      <c r="C1190">
        <v>85</v>
      </c>
      <c r="F1190">
        <v>85</v>
      </c>
    </row>
    <row r="1191" spans="1:6" x14ac:dyDescent="0.2">
      <c r="A1191">
        <v>1189</v>
      </c>
      <c r="B1191" t="str">
        <f t="array" ref="B1191">INDEX(KickstarterData!$F:$F, MATCH(1, (A1191 = KickstarterData!$A:$A) * (C1191 = BackersCount), 0))</f>
        <v>successful</v>
      </c>
      <c r="C1191">
        <v>86</v>
      </c>
      <c r="F1191">
        <v>86</v>
      </c>
    </row>
    <row r="1192" spans="1:6" x14ac:dyDescent="0.2">
      <c r="A1192">
        <v>1190</v>
      </c>
      <c r="B1192" t="str">
        <f t="array" ref="B1192">INDEX(KickstarterData!$F:$F, MATCH(1, (A1192 = KickstarterData!$A:$A) * (C1192 = BackersCount), 0))</f>
        <v>successful</v>
      </c>
      <c r="C1192">
        <v>13</v>
      </c>
      <c r="F1192">
        <v>13</v>
      </c>
    </row>
    <row r="1193" spans="1:6" x14ac:dyDescent="0.2">
      <c r="A1193">
        <v>1191</v>
      </c>
      <c r="B1193" t="str">
        <f t="array" ref="B1193">INDEX(KickstarterData!$F:$F, MATCH(1, (A1193 = KickstarterData!$A:$A) * (C1193 = BackersCount), 0))</f>
        <v>successful</v>
      </c>
      <c r="C1193">
        <v>33</v>
      </c>
      <c r="F1193">
        <v>33</v>
      </c>
    </row>
    <row r="1194" spans="1:6" x14ac:dyDescent="0.2">
      <c r="A1194">
        <v>1192</v>
      </c>
      <c r="B1194" t="str">
        <f t="array" ref="B1194">INDEX(KickstarterData!$F:$F, MATCH(1, (A1194 = KickstarterData!$A:$A) * (C1194 = BackersCount), 0))</f>
        <v>successful</v>
      </c>
      <c r="C1194">
        <v>15</v>
      </c>
      <c r="F1194">
        <v>15</v>
      </c>
    </row>
    <row r="1195" spans="1:6" x14ac:dyDescent="0.2">
      <c r="A1195">
        <v>1193</v>
      </c>
      <c r="B1195" t="str">
        <f t="array" ref="B1195">INDEX(KickstarterData!$F:$F, MATCH(1, (A1195 = KickstarterData!$A:$A) * (C1195 = BackersCount), 0))</f>
        <v>successful</v>
      </c>
      <c r="C1195">
        <v>273</v>
      </c>
      <c r="F1195">
        <v>273</v>
      </c>
    </row>
    <row r="1196" spans="1:6" x14ac:dyDescent="0.2">
      <c r="A1196">
        <v>1194</v>
      </c>
      <c r="B1196" t="str">
        <f t="array" ref="B1196">INDEX(KickstarterData!$F:$F, MATCH(1, (A1196 = KickstarterData!$A:$A) * (C1196 = BackersCount), 0))</f>
        <v>successful</v>
      </c>
      <c r="C1196">
        <v>714</v>
      </c>
      <c r="F1196">
        <v>714</v>
      </c>
    </row>
    <row r="1197" spans="1:6" x14ac:dyDescent="0.2">
      <c r="A1197">
        <v>1195</v>
      </c>
      <c r="B1197" t="str">
        <f t="array" ref="B1197">INDEX(KickstarterData!$F:$F, MATCH(1, (A1197 = KickstarterData!$A:$A) * (C1197 = BackersCount), 0))</f>
        <v>successful</v>
      </c>
      <c r="C1197">
        <v>170</v>
      </c>
      <c r="F1197">
        <v>170</v>
      </c>
    </row>
    <row r="1198" spans="1:6" x14ac:dyDescent="0.2">
      <c r="A1198">
        <v>1196</v>
      </c>
      <c r="B1198" t="str">
        <f t="array" ref="B1198">INDEX(KickstarterData!$F:$F, MATCH(1, (A1198 = KickstarterData!$A:$A) * (C1198 = BackersCount), 0))</f>
        <v>successful</v>
      </c>
      <c r="C1198">
        <v>512</v>
      </c>
      <c r="F1198">
        <v>512</v>
      </c>
    </row>
    <row r="1199" spans="1:6" x14ac:dyDescent="0.2">
      <c r="A1199">
        <v>1197</v>
      </c>
      <c r="B1199" t="str">
        <f t="array" ref="B1199">INDEX(KickstarterData!$F:$F, MATCH(1, (A1199 = KickstarterData!$A:$A) * (C1199 = BackersCount), 0))</f>
        <v>successful</v>
      </c>
      <c r="C1199">
        <v>314</v>
      </c>
      <c r="F1199">
        <v>314</v>
      </c>
    </row>
    <row r="1200" spans="1:6" x14ac:dyDescent="0.2">
      <c r="A1200">
        <v>1198</v>
      </c>
      <c r="B1200" t="str">
        <f t="array" ref="B1200">INDEX(KickstarterData!$F:$F, MATCH(1, (A1200 = KickstarterData!$A:$A) * (C1200 = BackersCount), 0))</f>
        <v>successful</v>
      </c>
      <c r="C1200">
        <v>167</v>
      </c>
      <c r="F1200">
        <v>167</v>
      </c>
    </row>
    <row r="1201" spans="1:6" x14ac:dyDescent="0.2">
      <c r="A1201">
        <v>1199</v>
      </c>
      <c r="B1201" t="str">
        <f t="array" ref="B1201">INDEX(KickstarterData!$F:$F, MATCH(1, (A1201 = KickstarterData!$A:$A) * (C1201 = BackersCount), 0))</f>
        <v>successful</v>
      </c>
      <c r="C1201">
        <v>9</v>
      </c>
      <c r="F1201">
        <v>9</v>
      </c>
    </row>
    <row r="1202" spans="1:6" x14ac:dyDescent="0.2">
      <c r="A1202">
        <v>1200</v>
      </c>
      <c r="B1202" t="str">
        <f t="array" ref="B1202">INDEX(KickstarterData!$F:$F, MATCH(1, (A1202 = KickstarterData!$A:$A) * (C1202 = BackersCount), 0))</f>
        <v>successful</v>
      </c>
      <c r="C1202">
        <v>103</v>
      </c>
      <c r="F1202">
        <v>103</v>
      </c>
    </row>
    <row r="1203" spans="1:6" x14ac:dyDescent="0.2">
      <c r="A1203">
        <v>1201</v>
      </c>
      <c r="B1203" t="str">
        <f t="array" ref="B1203">INDEX(KickstarterData!$F:$F, MATCH(1, (A1203 = KickstarterData!$A:$A) * (C1203 = BackersCount), 0))</f>
        <v>successful</v>
      </c>
      <c r="C1203">
        <v>111</v>
      </c>
      <c r="F1203">
        <v>111</v>
      </c>
    </row>
    <row r="1204" spans="1:6" x14ac:dyDescent="0.2">
      <c r="A1204">
        <v>1202</v>
      </c>
      <c r="B1204" t="str">
        <f t="array" ref="B1204">INDEX(KickstarterData!$F:$F, MATCH(1, (A1204 = KickstarterData!$A:$A) * (C1204 = BackersCount), 0))</f>
        <v>successful</v>
      </c>
      <c r="C1204">
        <v>271</v>
      </c>
      <c r="F1204">
        <v>271</v>
      </c>
    </row>
    <row r="1205" spans="1:6" x14ac:dyDescent="0.2">
      <c r="A1205">
        <v>1203</v>
      </c>
      <c r="B1205" t="str">
        <f t="array" ref="B1205">INDEX(KickstarterData!$F:$F, MATCH(1, (A1205 = KickstarterData!$A:$A) * (C1205 = BackersCount), 0))</f>
        <v>successful</v>
      </c>
      <c r="C1205">
        <v>101</v>
      </c>
      <c r="F1205">
        <v>101</v>
      </c>
    </row>
    <row r="1206" spans="1:6" x14ac:dyDescent="0.2">
      <c r="A1206">
        <v>1204</v>
      </c>
      <c r="B1206" t="str">
        <f t="array" ref="B1206">INDEX(KickstarterData!$F:$F, MATCH(1, (A1206 = KickstarterData!$A:$A) * (C1206 = BackersCount), 0))</f>
        <v>successful</v>
      </c>
      <c r="C1206">
        <v>57</v>
      </c>
      <c r="F1206">
        <v>57</v>
      </c>
    </row>
    <row r="1207" spans="1:6" x14ac:dyDescent="0.2">
      <c r="A1207">
        <v>1205</v>
      </c>
      <c r="B1207" t="str">
        <f t="array" ref="B1207">INDEX(KickstarterData!$F:$F, MATCH(1, (A1207 = KickstarterData!$A:$A) * (C1207 = BackersCount), 0))</f>
        <v>successful</v>
      </c>
      <c r="C1207">
        <v>62</v>
      </c>
      <c r="F1207">
        <v>62</v>
      </c>
    </row>
    <row r="1208" spans="1:6" x14ac:dyDescent="0.2">
      <c r="A1208">
        <v>1206</v>
      </c>
      <c r="B1208" t="str">
        <f t="array" ref="B1208">INDEX(KickstarterData!$F:$F, MATCH(1, (A1208 = KickstarterData!$A:$A) * (C1208 = BackersCount), 0))</f>
        <v>successful</v>
      </c>
      <c r="C1208">
        <v>32</v>
      </c>
      <c r="F1208">
        <v>32</v>
      </c>
    </row>
    <row r="1209" spans="1:6" x14ac:dyDescent="0.2">
      <c r="A1209">
        <v>1207</v>
      </c>
      <c r="B1209" t="str">
        <f t="array" ref="B1209">INDEX(KickstarterData!$F:$F, MATCH(1, (A1209 = KickstarterData!$A:$A) * (C1209 = BackersCount), 0))</f>
        <v>successful</v>
      </c>
      <c r="C1209">
        <v>141</v>
      </c>
      <c r="F1209">
        <v>141</v>
      </c>
    </row>
    <row r="1210" spans="1:6" x14ac:dyDescent="0.2">
      <c r="A1210">
        <v>1208</v>
      </c>
      <c r="B1210" t="str">
        <f t="array" ref="B1210">INDEX(KickstarterData!$F:$F, MATCH(1, (A1210 = KickstarterData!$A:$A) * (C1210 = BackersCount), 0))</f>
        <v>successful</v>
      </c>
      <c r="C1210">
        <v>75</v>
      </c>
      <c r="F1210">
        <v>75</v>
      </c>
    </row>
    <row r="1211" spans="1:6" x14ac:dyDescent="0.2">
      <c r="A1211">
        <v>1209</v>
      </c>
      <c r="B1211" t="str">
        <f t="array" ref="B1211">INDEX(KickstarterData!$F:$F, MATCH(1, (A1211 = KickstarterData!$A:$A) * (C1211 = BackersCount), 0))</f>
        <v>successful</v>
      </c>
      <c r="C1211">
        <v>46</v>
      </c>
      <c r="F1211">
        <v>46</v>
      </c>
    </row>
    <row r="1212" spans="1:6" x14ac:dyDescent="0.2">
      <c r="A1212">
        <v>1210</v>
      </c>
      <c r="B1212" t="str">
        <f t="array" ref="B1212">INDEX(KickstarterData!$F:$F, MATCH(1, (A1212 = KickstarterData!$A:$A) * (C1212 = BackersCount), 0))</f>
        <v>successful</v>
      </c>
      <c r="C1212">
        <v>103</v>
      </c>
      <c r="F1212">
        <v>103</v>
      </c>
    </row>
    <row r="1213" spans="1:6" x14ac:dyDescent="0.2">
      <c r="A1213">
        <v>1211</v>
      </c>
      <c r="B1213" t="str">
        <f t="array" ref="B1213">INDEX(KickstarterData!$F:$F, MATCH(1, (A1213 = KickstarterData!$A:$A) * (C1213 = BackersCount), 0))</f>
        <v>successful</v>
      </c>
      <c r="C1213">
        <v>6</v>
      </c>
      <c r="F1213">
        <v>6</v>
      </c>
    </row>
    <row r="1214" spans="1:6" x14ac:dyDescent="0.2">
      <c r="A1214">
        <v>1212</v>
      </c>
      <c r="B1214" t="str">
        <f t="array" ref="B1214">INDEX(KickstarterData!$F:$F, MATCH(1, (A1214 = KickstarterData!$A:$A) * (C1214 = BackersCount), 0))</f>
        <v>successful</v>
      </c>
      <c r="C1214">
        <v>83</v>
      </c>
      <c r="F1214">
        <v>83</v>
      </c>
    </row>
    <row r="1215" spans="1:6" x14ac:dyDescent="0.2">
      <c r="A1215">
        <v>1213</v>
      </c>
      <c r="B1215" t="str">
        <f t="array" ref="B1215">INDEX(KickstarterData!$F:$F, MATCH(1, (A1215 = KickstarterData!$A:$A) * (C1215 = BackersCount), 0))</f>
        <v>successful</v>
      </c>
      <c r="C1215">
        <v>108</v>
      </c>
      <c r="F1215">
        <v>108</v>
      </c>
    </row>
    <row r="1216" spans="1:6" x14ac:dyDescent="0.2">
      <c r="A1216">
        <v>1214</v>
      </c>
      <c r="B1216" t="str">
        <f t="array" ref="B1216">INDEX(KickstarterData!$F:$F, MATCH(1, (A1216 = KickstarterData!$A:$A) * (C1216 = BackersCount), 0))</f>
        <v>successful</v>
      </c>
      <c r="C1216">
        <v>25</v>
      </c>
      <c r="F1216">
        <v>25</v>
      </c>
    </row>
    <row r="1217" spans="1:6" x14ac:dyDescent="0.2">
      <c r="A1217">
        <v>1215</v>
      </c>
      <c r="B1217" t="str">
        <f t="array" ref="B1217">INDEX(KickstarterData!$F:$F, MATCH(1, (A1217 = KickstarterData!$A:$A) * (C1217 = BackersCount), 0))</f>
        <v>successful</v>
      </c>
      <c r="C1217">
        <v>549</v>
      </c>
      <c r="F1217">
        <v>549</v>
      </c>
    </row>
    <row r="1218" spans="1:6" x14ac:dyDescent="0.2">
      <c r="A1218">
        <v>1216</v>
      </c>
      <c r="B1218" t="str">
        <f t="array" ref="B1218">INDEX(KickstarterData!$F:$F, MATCH(1, (A1218 = KickstarterData!$A:$A) * (C1218 = BackersCount), 0))</f>
        <v>successful</v>
      </c>
      <c r="C1218">
        <v>222</v>
      </c>
      <c r="F1218">
        <v>222</v>
      </c>
    </row>
    <row r="1219" spans="1:6" x14ac:dyDescent="0.2">
      <c r="A1219">
        <v>1217</v>
      </c>
      <c r="B1219" t="str">
        <f t="array" ref="B1219">INDEX(KickstarterData!$F:$F, MATCH(1, (A1219 = KickstarterData!$A:$A) * (C1219 = BackersCount), 0))</f>
        <v>successful</v>
      </c>
      <c r="C1219">
        <v>183</v>
      </c>
      <c r="F1219">
        <v>183</v>
      </c>
    </row>
    <row r="1220" spans="1:6" x14ac:dyDescent="0.2">
      <c r="A1220">
        <v>1218</v>
      </c>
      <c r="B1220" t="str">
        <f t="array" ref="B1220">INDEX(KickstarterData!$F:$F, MATCH(1, (A1220 = KickstarterData!$A:$A) * (C1220 = BackersCount), 0))</f>
        <v>successful</v>
      </c>
      <c r="C1220">
        <v>89</v>
      </c>
      <c r="F1220">
        <v>89</v>
      </c>
    </row>
    <row r="1221" spans="1:6" x14ac:dyDescent="0.2">
      <c r="A1221">
        <v>1219</v>
      </c>
      <c r="B1221" t="str">
        <f t="array" ref="B1221">INDEX(KickstarterData!$F:$F, MATCH(1, (A1221 = KickstarterData!$A:$A) * (C1221 = BackersCount), 0))</f>
        <v>successful</v>
      </c>
      <c r="C1221">
        <v>253</v>
      </c>
      <c r="F1221">
        <v>253</v>
      </c>
    </row>
    <row r="1222" spans="1:6" x14ac:dyDescent="0.2">
      <c r="A1222">
        <v>1220</v>
      </c>
      <c r="B1222" t="str">
        <f t="array" ref="B1222">INDEX(KickstarterData!$F:$F, MATCH(1, (A1222 = KickstarterData!$A:$A) * (C1222 = BackersCount), 0))</f>
        <v>successful</v>
      </c>
      <c r="C1222">
        <v>140</v>
      </c>
      <c r="F1222">
        <v>140</v>
      </c>
    </row>
    <row r="1223" spans="1:6" x14ac:dyDescent="0.2">
      <c r="A1223">
        <v>1221</v>
      </c>
      <c r="B1223" t="str">
        <f t="array" ref="B1223">INDEX(KickstarterData!$F:$F, MATCH(1, (A1223 = KickstarterData!$A:$A) * (C1223 = BackersCount), 0))</f>
        <v>successful</v>
      </c>
      <c r="C1223">
        <v>103</v>
      </c>
      <c r="F1223">
        <v>103</v>
      </c>
    </row>
    <row r="1224" spans="1:6" x14ac:dyDescent="0.2">
      <c r="A1224">
        <v>1222</v>
      </c>
      <c r="B1224" t="str">
        <f t="array" ref="B1224">INDEX(KickstarterData!$F:$F, MATCH(1, (A1224 = KickstarterData!$A:$A) * (C1224 = BackersCount), 0))</f>
        <v>successful</v>
      </c>
      <c r="C1224">
        <v>138</v>
      </c>
      <c r="F1224">
        <v>138</v>
      </c>
    </row>
    <row r="1225" spans="1:6" x14ac:dyDescent="0.2">
      <c r="A1225">
        <v>1223</v>
      </c>
      <c r="B1225" t="str">
        <f t="array" ref="B1225">INDEX(KickstarterData!$F:$F, MATCH(1, (A1225 = KickstarterData!$A:$A) * (C1225 = BackersCount), 0))</f>
        <v>successful</v>
      </c>
      <c r="C1225">
        <v>191</v>
      </c>
      <c r="F1225">
        <v>191</v>
      </c>
    </row>
    <row r="1226" spans="1:6" x14ac:dyDescent="0.2">
      <c r="A1226">
        <v>1224</v>
      </c>
      <c r="B1226" t="str">
        <f t="array" ref="B1226">INDEX(KickstarterData!$F:$F, MATCH(1, (A1226 = KickstarterData!$A:$A) * (C1226 = BackersCount), 0))</f>
        <v>canceled</v>
      </c>
      <c r="C1226">
        <v>18</v>
      </c>
      <c r="F1226">
        <v>18</v>
      </c>
    </row>
    <row r="1227" spans="1:6" x14ac:dyDescent="0.2">
      <c r="A1227">
        <v>1225</v>
      </c>
      <c r="B1227" t="str">
        <f t="array" ref="B1227">INDEX(KickstarterData!$F:$F, MATCH(1, (A1227 = KickstarterData!$A:$A) * (C1227 = BackersCount), 0))</f>
        <v>canceled</v>
      </c>
      <c r="C1227">
        <v>3</v>
      </c>
      <c r="F1227">
        <v>3</v>
      </c>
    </row>
    <row r="1228" spans="1:6" x14ac:dyDescent="0.2">
      <c r="A1228">
        <v>1226</v>
      </c>
      <c r="B1228" t="str">
        <f t="array" ref="B1228">INDEX(KickstarterData!$F:$F, MATCH(1, (A1228 = KickstarterData!$A:$A) * (C1228 = BackersCount), 0))</f>
        <v>canceled</v>
      </c>
      <c r="C1228">
        <v>40</v>
      </c>
      <c r="F1228">
        <v>40</v>
      </c>
    </row>
    <row r="1229" spans="1:6" x14ac:dyDescent="0.2">
      <c r="A1229">
        <v>1227</v>
      </c>
      <c r="B1229" t="str">
        <f t="array" ref="B1229">INDEX(KickstarterData!$F:$F, MATCH(1, (A1229 = KickstarterData!$A:$A) * (C1229 = BackersCount), 0))</f>
        <v>canceled</v>
      </c>
      <c r="C1229">
        <v>0</v>
      </c>
      <c r="F1229">
        <v>0</v>
      </c>
    </row>
    <row r="1230" spans="1:6" x14ac:dyDescent="0.2">
      <c r="A1230">
        <v>1228</v>
      </c>
      <c r="B1230" t="str">
        <f t="array" ref="B1230">INDEX(KickstarterData!$F:$F, MATCH(1, (A1230 = KickstarterData!$A:$A) * (C1230 = BackersCount), 0))</f>
        <v>canceled</v>
      </c>
      <c r="C1230">
        <v>24</v>
      </c>
      <c r="F1230">
        <v>24</v>
      </c>
    </row>
    <row r="1231" spans="1:6" x14ac:dyDescent="0.2">
      <c r="A1231">
        <v>1229</v>
      </c>
      <c r="B1231" t="str">
        <f t="array" ref="B1231">INDEX(KickstarterData!$F:$F, MATCH(1, (A1231 = KickstarterData!$A:$A) * (C1231 = BackersCount), 0))</f>
        <v>canceled</v>
      </c>
      <c r="C1231">
        <v>1</v>
      </c>
      <c r="F1231">
        <v>1</v>
      </c>
    </row>
    <row r="1232" spans="1:6" x14ac:dyDescent="0.2">
      <c r="A1232">
        <v>1230</v>
      </c>
      <c r="B1232" t="str">
        <f t="array" ref="B1232">INDEX(KickstarterData!$F:$F, MATCH(1, (A1232 = KickstarterData!$A:$A) * (C1232 = BackersCount), 0))</f>
        <v>canceled</v>
      </c>
      <c r="C1232">
        <v>0</v>
      </c>
      <c r="F1232">
        <v>0</v>
      </c>
    </row>
    <row r="1233" spans="1:6" x14ac:dyDescent="0.2">
      <c r="A1233">
        <v>1231</v>
      </c>
      <c r="B1233" t="str">
        <f t="array" ref="B1233">INDEX(KickstarterData!$F:$F, MATCH(1, (A1233 = KickstarterData!$A:$A) * (C1233 = BackersCount), 0))</f>
        <v>canceled</v>
      </c>
      <c r="C1233">
        <v>0</v>
      </c>
      <c r="F1233">
        <v>0</v>
      </c>
    </row>
    <row r="1234" spans="1:6" x14ac:dyDescent="0.2">
      <c r="A1234">
        <v>1232</v>
      </c>
      <c r="B1234" t="str">
        <f t="array" ref="B1234">INDEX(KickstarterData!$F:$F, MATCH(1, (A1234 = KickstarterData!$A:$A) * (C1234 = BackersCount), 0))</f>
        <v>canceled</v>
      </c>
      <c r="C1234">
        <v>1</v>
      </c>
      <c r="F1234">
        <v>1</v>
      </c>
    </row>
    <row r="1235" spans="1:6" x14ac:dyDescent="0.2">
      <c r="A1235">
        <v>1233</v>
      </c>
      <c r="B1235" t="str">
        <f t="array" ref="B1235">INDEX(KickstarterData!$F:$F, MATCH(1, (A1235 = KickstarterData!$A:$A) * (C1235 = BackersCount), 0))</f>
        <v>canceled</v>
      </c>
      <c r="C1235">
        <v>6</v>
      </c>
      <c r="F1235">
        <v>6</v>
      </c>
    </row>
    <row r="1236" spans="1:6" x14ac:dyDescent="0.2">
      <c r="A1236">
        <v>1234</v>
      </c>
      <c r="B1236" t="str">
        <f t="array" ref="B1236">INDEX(KickstarterData!$F:$F, MATCH(1, (A1236 = KickstarterData!$A:$A) * (C1236 = BackersCount), 0))</f>
        <v>canceled</v>
      </c>
      <c r="C1236">
        <v>0</v>
      </c>
      <c r="F1236">
        <v>0</v>
      </c>
    </row>
    <row r="1237" spans="1:6" x14ac:dyDescent="0.2">
      <c r="A1237">
        <v>1235</v>
      </c>
      <c r="B1237" t="str">
        <f t="array" ref="B1237">INDEX(KickstarterData!$F:$F, MATCH(1, (A1237 = KickstarterData!$A:$A) * (C1237 = BackersCount), 0))</f>
        <v>canceled</v>
      </c>
      <c r="C1237">
        <v>6</v>
      </c>
      <c r="F1237">
        <v>6</v>
      </c>
    </row>
    <row r="1238" spans="1:6" x14ac:dyDescent="0.2">
      <c r="A1238">
        <v>1236</v>
      </c>
      <c r="B1238" t="str">
        <f t="array" ref="B1238">INDEX(KickstarterData!$F:$F, MATCH(1, (A1238 = KickstarterData!$A:$A) * (C1238 = BackersCount), 0))</f>
        <v>canceled</v>
      </c>
      <c r="C1238">
        <v>0</v>
      </c>
      <c r="F1238">
        <v>0</v>
      </c>
    </row>
    <row r="1239" spans="1:6" x14ac:dyDescent="0.2">
      <c r="A1239">
        <v>1237</v>
      </c>
      <c r="B1239" t="str">
        <f t="array" ref="B1239">INDEX(KickstarterData!$F:$F, MATCH(1, (A1239 = KickstarterData!$A:$A) * (C1239 = BackersCount), 0))</f>
        <v>canceled</v>
      </c>
      <c r="C1239">
        <v>0</v>
      </c>
      <c r="F1239">
        <v>0</v>
      </c>
    </row>
    <row r="1240" spans="1:6" x14ac:dyDescent="0.2">
      <c r="A1240">
        <v>1238</v>
      </c>
      <c r="B1240" t="str">
        <f t="array" ref="B1240">INDEX(KickstarterData!$F:$F, MATCH(1, (A1240 = KickstarterData!$A:$A) * (C1240 = BackersCount), 0))</f>
        <v>canceled</v>
      </c>
      <c r="C1240">
        <v>3</v>
      </c>
      <c r="F1240">
        <v>3</v>
      </c>
    </row>
    <row r="1241" spans="1:6" x14ac:dyDescent="0.2">
      <c r="A1241">
        <v>1239</v>
      </c>
      <c r="B1241" t="str">
        <f t="array" ref="B1241">INDEX(KickstarterData!$F:$F, MATCH(1, (A1241 = KickstarterData!$A:$A) * (C1241 = BackersCount), 0))</f>
        <v>canceled</v>
      </c>
      <c r="C1241">
        <v>0</v>
      </c>
      <c r="F1241">
        <v>0</v>
      </c>
    </row>
    <row r="1242" spans="1:6" x14ac:dyDescent="0.2">
      <c r="A1242">
        <v>1240</v>
      </c>
      <c r="B1242" t="str">
        <f t="array" ref="B1242">INDEX(KickstarterData!$F:$F, MATCH(1, (A1242 = KickstarterData!$A:$A) * (C1242 = BackersCount), 0))</f>
        <v>canceled</v>
      </c>
      <c r="C1242">
        <v>8</v>
      </c>
      <c r="F1242">
        <v>8</v>
      </c>
    </row>
    <row r="1243" spans="1:6" x14ac:dyDescent="0.2">
      <c r="A1243">
        <v>1241</v>
      </c>
      <c r="B1243" t="str">
        <f t="array" ref="B1243">INDEX(KickstarterData!$F:$F, MATCH(1, (A1243 = KickstarterData!$A:$A) * (C1243 = BackersCount), 0))</f>
        <v>canceled</v>
      </c>
      <c r="C1243">
        <v>34</v>
      </c>
      <c r="F1243">
        <v>34</v>
      </c>
    </row>
    <row r="1244" spans="1:6" x14ac:dyDescent="0.2">
      <c r="A1244">
        <v>1242</v>
      </c>
      <c r="B1244" t="str">
        <f t="array" ref="B1244">INDEX(KickstarterData!$F:$F, MATCH(1, (A1244 = KickstarterData!$A:$A) * (C1244 = BackersCount), 0))</f>
        <v>canceled</v>
      </c>
      <c r="C1244">
        <v>1</v>
      </c>
      <c r="F1244">
        <v>1</v>
      </c>
    </row>
    <row r="1245" spans="1:6" x14ac:dyDescent="0.2">
      <c r="A1245">
        <v>1243</v>
      </c>
      <c r="B1245" t="str">
        <f t="array" ref="B1245">INDEX(KickstarterData!$F:$F, MATCH(1, (A1245 = KickstarterData!$A:$A) * (C1245 = BackersCount), 0))</f>
        <v>canceled</v>
      </c>
      <c r="C1245">
        <v>38</v>
      </c>
      <c r="F1245">
        <v>38</v>
      </c>
    </row>
    <row r="1246" spans="1:6" x14ac:dyDescent="0.2">
      <c r="A1246">
        <v>1244</v>
      </c>
      <c r="B1246" t="str">
        <f t="array" ref="B1246">INDEX(KickstarterData!$F:$F, MATCH(1, (A1246 = KickstarterData!$A:$A) * (C1246 = BackersCount), 0))</f>
        <v>successful</v>
      </c>
      <c r="C1246">
        <v>45</v>
      </c>
      <c r="F1246">
        <v>45</v>
      </c>
    </row>
    <row r="1247" spans="1:6" x14ac:dyDescent="0.2">
      <c r="A1247">
        <v>1245</v>
      </c>
      <c r="B1247" t="str">
        <f t="array" ref="B1247">INDEX(KickstarterData!$F:$F, MATCH(1, (A1247 = KickstarterData!$A:$A) * (C1247 = BackersCount), 0))</f>
        <v>successful</v>
      </c>
      <c r="C1247">
        <v>17</v>
      </c>
      <c r="F1247">
        <v>17</v>
      </c>
    </row>
    <row r="1248" spans="1:6" x14ac:dyDescent="0.2">
      <c r="A1248">
        <v>1246</v>
      </c>
      <c r="B1248" t="str">
        <f t="array" ref="B1248">INDEX(KickstarterData!$F:$F, MATCH(1, (A1248 = KickstarterData!$A:$A) * (C1248 = BackersCount), 0))</f>
        <v>successful</v>
      </c>
      <c r="C1248">
        <v>31</v>
      </c>
      <c r="F1248">
        <v>31</v>
      </c>
    </row>
    <row r="1249" spans="1:6" x14ac:dyDescent="0.2">
      <c r="A1249">
        <v>1247</v>
      </c>
      <c r="B1249" t="str">
        <f t="array" ref="B1249">INDEX(KickstarterData!$F:$F, MATCH(1, (A1249 = KickstarterData!$A:$A) * (C1249 = BackersCount), 0))</f>
        <v>successful</v>
      </c>
      <c r="C1249">
        <v>50</v>
      </c>
      <c r="F1249">
        <v>50</v>
      </c>
    </row>
    <row r="1250" spans="1:6" x14ac:dyDescent="0.2">
      <c r="A1250">
        <v>1248</v>
      </c>
      <c r="B1250" t="str">
        <f t="array" ref="B1250">INDEX(KickstarterData!$F:$F, MATCH(1, (A1250 = KickstarterData!$A:$A) * (C1250 = BackersCount), 0))</f>
        <v>successful</v>
      </c>
      <c r="C1250">
        <v>59</v>
      </c>
      <c r="F1250">
        <v>59</v>
      </c>
    </row>
    <row r="1251" spans="1:6" x14ac:dyDescent="0.2">
      <c r="A1251">
        <v>1249</v>
      </c>
      <c r="B1251" t="str">
        <f t="array" ref="B1251">INDEX(KickstarterData!$F:$F, MATCH(1, (A1251 = KickstarterData!$A:$A) * (C1251 = BackersCount), 0))</f>
        <v>successful</v>
      </c>
      <c r="C1251">
        <v>81</v>
      </c>
      <c r="F1251">
        <v>81</v>
      </c>
    </row>
    <row r="1252" spans="1:6" x14ac:dyDescent="0.2">
      <c r="A1252">
        <v>1250</v>
      </c>
      <c r="B1252" t="str">
        <f t="array" ref="B1252">INDEX(KickstarterData!$F:$F, MATCH(1, (A1252 = KickstarterData!$A:$A) * (C1252 = BackersCount), 0))</f>
        <v>successful</v>
      </c>
      <c r="C1252">
        <v>508</v>
      </c>
      <c r="F1252">
        <v>508</v>
      </c>
    </row>
    <row r="1253" spans="1:6" x14ac:dyDescent="0.2">
      <c r="A1253">
        <v>1251</v>
      </c>
      <c r="B1253" t="str">
        <f t="array" ref="B1253">INDEX(KickstarterData!$F:$F, MATCH(1, (A1253 = KickstarterData!$A:$A) * (C1253 = BackersCount), 0))</f>
        <v>successful</v>
      </c>
      <c r="C1253">
        <v>74</v>
      </c>
      <c r="F1253">
        <v>74</v>
      </c>
    </row>
    <row r="1254" spans="1:6" x14ac:dyDescent="0.2">
      <c r="A1254">
        <v>1252</v>
      </c>
      <c r="B1254" t="str">
        <f t="array" ref="B1254">INDEX(KickstarterData!$F:$F, MATCH(1, (A1254 = KickstarterData!$A:$A) * (C1254 = BackersCount), 0))</f>
        <v>successful</v>
      </c>
      <c r="C1254">
        <v>141</v>
      </c>
      <c r="F1254">
        <v>141</v>
      </c>
    </row>
    <row r="1255" spans="1:6" x14ac:dyDescent="0.2">
      <c r="A1255">
        <v>1253</v>
      </c>
      <c r="B1255" t="str">
        <f t="array" ref="B1255">INDEX(KickstarterData!$F:$F, MATCH(1, (A1255 = KickstarterData!$A:$A) * (C1255 = BackersCount), 0))</f>
        <v>successful</v>
      </c>
      <c r="C1255">
        <v>711</v>
      </c>
      <c r="F1255">
        <v>711</v>
      </c>
    </row>
    <row r="1256" spans="1:6" x14ac:dyDescent="0.2">
      <c r="A1256">
        <v>1254</v>
      </c>
      <c r="B1256" t="str">
        <f t="array" ref="B1256">INDEX(KickstarterData!$F:$F, MATCH(1, (A1256 = KickstarterData!$A:$A) * (C1256 = BackersCount), 0))</f>
        <v>successful</v>
      </c>
      <c r="C1256">
        <v>141</v>
      </c>
      <c r="F1256">
        <v>141</v>
      </c>
    </row>
    <row r="1257" spans="1:6" x14ac:dyDescent="0.2">
      <c r="A1257">
        <v>1255</v>
      </c>
      <c r="B1257" t="str">
        <f t="array" ref="B1257">INDEX(KickstarterData!$F:$F, MATCH(1, (A1257 = KickstarterData!$A:$A) * (C1257 = BackersCount), 0))</f>
        <v>successful</v>
      </c>
      <c r="C1257">
        <v>109</v>
      </c>
      <c r="F1257">
        <v>109</v>
      </c>
    </row>
    <row r="1258" spans="1:6" x14ac:dyDescent="0.2">
      <c r="A1258">
        <v>1256</v>
      </c>
      <c r="B1258" t="str">
        <f t="array" ref="B1258">INDEX(KickstarterData!$F:$F, MATCH(1, (A1258 = KickstarterData!$A:$A) * (C1258 = BackersCount), 0))</f>
        <v>successful</v>
      </c>
      <c r="C1258">
        <v>361</v>
      </c>
      <c r="F1258">
        <v>361</v>
      </c>
    </row>
    <row r="1259" spans="1:6" x14ac:dyDescent="0.2">
      <c r="A1259">
        <v>1257</v>
      </c>
      <c r="B1259" t="str">
        <f t="array" ref="B1259">INDEX(KickstarterData!$F:$F, MATCH(1, (A1259 = KickstarterData!$A:$A) * (C1259 = BackersCount), 0))</f>
        <v>successful</v>
      </c>
      <c r="C1259">
        <v>176</v>
      </c>
      <c r="F1259">
        <v>176</v>
      </c>
    </row>
    <row r="1260" spans="1:6" x14ac:dyDescent="0.2">
      <c r="A1260">
        <v>1258</v>
      </c>
      <c r="B1260" t="str">
        <f t="array" ref="B1260">INDEX(KickstarterData!$F:$F, MATCH(1, (A1260 = KickstarterData!$A:$A) * (C1260 = BackersCount), 0))</f>
        <v>successful</v>
      </c>
      <c r="C1260">
        <v>670</v>
      </c>
      <c r="F1260">
        <v>670</v>
      </c>
    </row>
    <row r="1261" spans="1:6" x14ac:dyDescent="0.2">
      <c r="A1261">
        <v>1259</v>
      </c>
      <c r="B1261" t="str">
        <f t="array" ref="B1261">INDEX(KickstarterData!$F:$F, MATCH(1, (A1261 = KickstarterData!$A:$A) * (C1261 = BackersCount), 0))</f>
        <v>successful</v>
      </c>
      <c r="C1261">
        <v>96</v>
      </c>
      <c r="F1261">
        <v>96</v>
      </c>
    </row>
    <row r="1262" spans="1:6" x14ac:dyDescent="0.2">
      <c r="A1262">
        <v>1260</v>
      </c>
      <c r="B1262" t="str">
        <f t="array" ref="B1262">INDEX(KickstarterData!$F:$F, MATCH(1, (A1262 = KickstarterData!$A:$A) * (C1262 = BackersCount), 0))</f>
        <v>successful</v>
      </c>
      <c r="C1262">
        <v>74</v>
      </c>
      <c r="F1262">
        <v>74</v>
      </c>
    </row>
    <row r="1263" spans="1:6" x14ac:dyDescent="0.2">
      <c r="A1263">
        <v>1261</v>
      </c>
      <c r="B1263" t="str">
        <f t="array" ref="B1263">INDEX(KickstarterData!$F:$F, MATCH(1, (A1263 = KickstarterData!$A:$A) * (C1263 = BackersCount), 0))</f>
        <v>successful</v>
      </c>
      <c r="C1263">
        <v>52</v>
      </c>
      <c r="F1263">
        <v>52</v>
      </c>
    </row>
    <row r="1264" spans="1:6" x14ac:dyDescent="0.2">
      <c r="A1264">
        <v>1262</v>
      </c>
      <c r="B1264" t="str">
        <f t="array" ref="B1264">INDEX(KickstarterData!$F:$F, MATCH(1, (A1264 = KickstarterData!$A:$A) * (C1264 = BackersCount), 0))</f>
        <v>successful</v>
      </c>
      <c r="C1264">
        <v>105</v>
      </c>
      <c r="F1264">
        <v>105</v>
      </c>
    </row>
    <row r="1265" spans="1:6" x14ac:dyDescent="0.2">
      <c r="A1265">
        <v>1263</v>
      </c>
      <c r="B1265" t="str">
        <f t="array" ref="B1265">INDEX(KickstarterData!$F:$F, MATCH(1, (A1265 = KickstarterData!$A:$A) * (C1265 = BackersCount), 0))</f>
        <v>successful</v>
      </c>
      <c r="C1265">
        <v>41</v>
      </c>
      <c r="F1265">
        <v>41</v>
      </c>
    </row>
    <row r="1266" spans="1:6" x14ac:dyDescent="0.2">
      <c r="A1266">
        <v>1264</v>
      </c>
      <c r="B1266" t="str">
        <f t="array" ref="B1266">INDEX(KickstarterData!$F:$F, MATCH(1, (A1266 = KickstarterData!$A:$A) * (C1266 = BackersCount), 0))</f>
        <v>successful</v>
      </c>
      <c r="C1266">
        <v>34</v>
      </c>
      <c r="F1266">
        <v>34</v>
      </c>
    </row>
    <row r="1267" spans="1:6" x14ac:dyDescent="0.2">
      <c r="A1267">
        <v>1265</v>
      </c>
      <c r="B1267" t="str">
        <f t="array" ref="B1267">INDEX(KickstarterData!$F:$F, MATCH(1, (A1267 = KickstarterData!$A:$A) * (C1267 = BackersCount), 0))</f>
        <v>successful</v>
      </c>
      <c r="C1267">
        <v>66</v>
      </c>
      <c r="F1267">
        <v>66</v>
      </c>
    </row>
    <row r="1268" spans="1:6" x14ac:dyDescent="0.2">
      <c r="A1268">
        <v>1266</v>
      </c>
      <c r="B1268" t="str">
        <f t="array" ref="B1268">INDEX(KickstarterData!$F:$F, MATCH(1, (A1268 = KickstarterData!$A:$A) * (C1268 = BackersCount), 0))</f>
        <v>successful</v>
      </c>
      <c r="C1268">
        <v>50</v>
      </c>
      <c r="F1268">
        <v>50</v>
      </c>
    </row>
    <row r="1269" spans="1:6" x14ac:dyDescent="0.2">
      <c r="A1269">
        <v>1267</v>
      </c>
      <c r="B1269" t="str">
        <f t="array" ref="B1269">INDEX(KickstarterData!$F:$F, MATCH(1, (A1269 = KickstarterData!$A:$A) * (C1269 = BackersCount), 0))</f>
        <v>successful</v>
      </c>
      <c r="C1269">
        <v>159</v>
      </c>
      <c r="F1269">
        <v>159</v>
      </c>
    </row>
    <row r="1270" spans="1:6" x14ac:dyDescent="0.2">
      <c r="A1270">
        <v>1268</v>
      </c>
      <c r="B1270" t="str">
        <f t="array" ref="B1270">INDEX(KickstarterData!$F:$F, MATCH(1, (A1270 = KickstarterData!$A:$A) * (C1270 = BackersCount), 0))</f>
        <v>successful</v>
      </c>
      <c r="C1270">
        <v>182</v>
      </c>
      <c r="F1270">
        <v>182</v>
      </c>
    </row>
    <row r="1271" spans="1:6" x14ac:dyDescent="0.2">
      <c r="A1271">
        <v>1269</v>
      </c>
      <c r="B1271" t="str">
        <f t="array" ref="B1271">INDEX(KickstarterData!$F:$F, MATCH(1, (A1271 = KickstarterData!$A:$A) * (C1271 = BackersCount), 0))</f>
        <v>successful</v>
      </c>
      <c r="C1271">
        <v>206</v>
      </c>
      <c r="F1271">
        <v>206</v>
      </c>
    </row>
    <row r="1272" spans="1:6" x14ac:dyDescent="0.2">
      <c r="A1272">
        <v>1270</v>
      </c>
      <c r="B1272" t="str">
        <f t="array" ref="B1272">INDEX(KickstarterData!$F:$F, MATCH(1, (A1272 = KickstarterData!$A:$A) * (C1272 = BackersCount), 0))</f>
        <v>successful</v>
      </c>
      <c r="C1272">
        <v>169</v>
      </c>
      <c r="F1272">
        <v>169</v>
      </c>
    </row>
    <row r="1273" spans="1:6" x14ac:dyDescent="0.2">
      <c r="A1273">
        <v>1271</v>
      </c>
      <c r="B1273" t="str">
        <f t="array" ref="B1273">INDEX(KickstarterData!$F:$F, MATCH(1, (A1273 = KickstarterData!$A:$A) * (C1273 = BackersCount), 0))</f>
        <v>successful</v>
      </c>
      <c r="C1273">
        <v>31</v>
      </c>
      <c r="F1273">
        <v>31</v>
      </c>
    </row>
    <row r="1274" spans="1:6" x14ac:dyDescent="0.2">
      <c r="A1274">
        <v>1272</v>
      </c>
      <c r="B1274" t="str">
        <f t="array" ref="B1274">INDEX(KickstarterData!$F:$F, MATCH(1, (A1274 = KickstarterData!$A:$A) * (C1274 = BackersCount), 0))</f>
        <v>successful</v>
      </c>
      <c r="C1274">
        <v>28</v>
      </c>
      <c r="F1274">
        <v>28</v>
      </c>
    </row>
    <row r="1275" spans="1:6" x14ac:dyDescent="0.2">
      <c r="A1275">
        <v>1273</v>
      </c>
      <c r="B1275" t="str">
        <f t="array" ref="B1275">INDEX(KickstarterData!$F:$F, MATCH(1, (A1275 = KickstarterData!$A:$A) * (C1275 = BackersCount), 0))</f>
        <v>successful</v>
      </c>
      <c r="C1275">
        <v>54</v>
      </c>
      <c r="F1275">
        <v>54</v>
      </c>
    </row>
    <row r="1276" spans="1:6" x14ac:dyDescent="0.2">
      <c r="A1276">
        <v>1274</v>
      </c>
      <c r="B1276" t="str">
        <f t="array" ref="B1276">INDEX(KickstarterData!$F:$F, MATCH(1, (A1276 = KickstarterData!$A:$A) * (C1276 = BackersCount), 0))</f>
        <v>successful</v>
      </c>
      <c r="C1276">
        <v>467</v>
      </c>
      <c r="F1276">
        <v>467</v>
      </c>
    </row>
    <row r="1277" spans="1:6" x14ac:dyDescent="0.2">
      <c r="A1277">
        <v>1275</v>
      </c>
      <c r="B1277" t="str">
        <f t="array" ref="B1277">INDEX(KickstarterData!$F:$F, MATCH(1, (A1277 = KickstarterData!$A:$A) * (C1277 = BackersCount), 0))</f>
        <v>successful</v>
      </c>
      <c r="C1277">
        <v>389</v>
      </c>
      <c r="F1277">
        <v>389</v>
      </c>
    </row>
    <row r="1278" spans="1:6" x14ac:dyDescent="0.2">
      <c r="A1278">
        <v>1276</v>
      </c>
      <c r="B1278" t="str">
        <f t="array" ref="B1278">INDEX(KickstarterData!$F:$F, MATCH(1, (A1278 = KickstarterData!$A:$A) * (C1278 = BackersCount), 0))</f>
        <v>successful</v>
      </c>
      <c r="C1278">
        <v>68</v>
      </c>
      <c r="F1278">
        <v>68</v>
      </c>
    </row>
    <row r="1279" spans="1:6" x14ac:dyDescent="0.2">
      <c r="A1279">
        <v>1277</v>
      </c>
      <c r="B1279" t="str">
        <f t="array" ref="B1279">INDEX(KickstarterData!$F:$F, MATCH(1, (A1279 = KickstarterData!$A:$A) * (C1279 = BackersCount), 0))</f>
        <v>successful</v>
      </c>
      <c r="C1279">
        <v>413</v>
      </c>
      <c r="F1279">
        <v>413</v>
      </c>
    </row>
    <row r="1280" spans="1:6" x14ac:dyDescent="0.2">
      <c r="A1280">
        <v>1278</v>
      </c>
      <c r="B1280" t="str">
        <f t="array" ref="B1280">INDEX(KickstarterData!$F:$F, MATCH(1, (A1280 = KickstarterData!$A:$A) * (C1280 = BackersCount), 0))</f>
        <v>successful</v>
      </c>
      <c r="C1280">
        <v>190</v>
      </c>
      <c r="F1280">
        <v>190</v>
      </c>
    </row>
    <row r="1281" spans="1:6" x14ac:dyDescent="0.2">
      <c r="A1281">
        <v>1279</v>
      </c>
      <c r="B1281" t="str">
        <f t="array" ref="B1281">INDEX(KickstarterData!$F:$F, MATCH(1, (A1281 = KickstarterData!$A:$A) * (C1281 = BackersCount), 0))</f>
        <v>successful</v>
      </c>
      <c r="C1281">
        <v>189</v>
      </c>
      <c r="F1281">
        <v>189</v>
      </c>
    </row>
    <row r="1282" spans="1:6" x14ac:dyDescent="0.2">
      <c r="A1282">
        <v>1280</v>
      </c>
      <c r="B1282" t="str">
        <f t="array" ref="B1282">INDEX(KickstarterData!$F:$F, MATCH(1, (A1282 = KickstarterData!$A:$A) * (C1282 = BackersCount), 0))</f>
        <v>successful</v>
      </c>
      <c r="C1282">
        <v>130</v>
      </c>
      <c r="F1282">
        <v>130</v>
      </c>
    </row>
    <row r="1283" spans="1:6" x14ac:dyDescent="0.2">
      <c r="A1283">
        <v>1281</v>
      </c>
      <c r="B1283" t="str">
        <f t="array" ref="B1283">INDEX(KickstarterData!$F:$F, MATCH(1, (A1283 = KickstarterData!$A:$A) * (C1283 = BackersCount), 0))</f>
        <v>successful</v>
      </c>
      <c r="C1283">
        <v>74</v>
      </c>
      <c r="F1283">
        <v>74</v>
      </c>
    </row>
    <row r="1284" spans="1:6" x14ac:dyDescent="0.2">
      <c r="A1284">
        <v>1282</v>
      </c>
      <c r="B1284" t="str">
        <f t="array" ref="B1284">INDEX(KickstarterData!$F:$F, MATCH(1, (A1284 = KickstarterData!$A:$A) * (C1284 = BackersCount), 0))</f>
        <v>successful</v>
      </c>
      <c r="C1284">
        <v>274</v>
      </c>
      <c r="F1284">
        <v>274</v>
      </c>
    </row>
    <row r="1285" spans="1:6" x14ac:dyDescent="0.2">
      <c r="A1285">
        <v>1283</v>
      </c>
      <c r="B1285" t="str">
        <f t="array" ref="B1285">INDEX(KickstarterData!$F:$F, MATCH(1, (A1285 = KickstarterData!$A:$A) * (C1285 = BackersCount), 0))</f>
        <v>successful</v>
      </c>
      <c r="C1285">
        <v>22</v>
      </c>
      <c r="F1285">
        <v>22</v>
      </c>
    </row>
    <row r="1286" spans="1:6" x14ac:dyDescent="0.2">
      <c r="A1286">
        <v>1284</v>
      </c>
      <c r="B1286" t="str">
        <f t="array" ref="B1286">INDEX(KickstarterData!$F:$F, MATCH(1, (A1286 = KickstarterData!$A:$A) * (C1286 = BackersCount), 0))</f>
        <v>successful</v>
      </c>
      <c r="C1286">
        <v>31</v>
      </c>
      <c r="F1286">
        <v>31</v>
      </c>
    </row>
    <row r="1287" spans="1:6" x14ac:dyDescent="0.2">
      <c r="A1287">
        <v>1285</v>
      </c>
      <c r="B1287" t="str">
        <f t="array" ref="B1287">INDEX(KickstarterData!$F:$F, MATCH(1, (A1287 = KickstarterData!$A:$A) * (C1287 = BackersCount), 0))</f>
        <v>successful</v>
      </c>
      <c r="C1287">
        <v>63</v>
      </c>
      <c r="F1287">
        <v>63</v>
      </c>
    </row>
    <row r="1288" spans="1:6" x14ac:dyDescent="0.2">
      <c r="A1288">
        <v>1286</v>
      </c>
      <c r="B1288" t="str">
        <f t="array" ref="B1288">INDEX(KickstarterData!$F:$F, MATCH(1, (A1288 = KickstarterData!$A:$A) * (C1288 = BackersCount), 0))</f>
        <v>successful</v>
      </c>
      <c r="C1288">
        <v>20</v>
      </c>
      <c r="F1288">
        <v>20</v>
      </c>
    </row>
    <row r="1289" spans="1:6" x14ac:dyDescent="0.2">
      <c r="A1289">
        <v>1287</v>
      </c>
      <c r="B1289" t="str">
        <f t="array" ref="B1289">INDEX(KickstarterData!$F:$F, MATCH(1, (A1289 = KickstarterData!$A:$A) * (C1289 = BackersCount), 0))</f>
        <v>successful</v>
      </c>
      <c r="C1289">
        <v>25</v>
      </c>
      <c r="F1289">
        <v>25</v>
      </c>
    </row>
    <row r="1290" spans="1:6" x14ac:dyDescent="0.2">
      <c r="A1290">
        <v>1288</v>
      </c>
      <c r="B1290" t="str">
        <f t="array" ref="B1290">INDEX(KickstarterData!$F:$F, MATCH(1, (A1290 = KickstarterData!$A:$A) * (C1290 = BackersCount), 0))</f>
        <v>successful</v>
      </c>
      <c r="C1290">
        <v>61</v>
      </c>
      <c r="F1290">
        <v>61</v>
      </c>
    </row>
    <row r="1291" spans="1:6" x14ac:dyDescent="0.2">
      <c r="A1291">
        <v>1289</v>
      </c>
      <c r="B1291" t="str">
        <f t="array" ref="B1291">INDEX(KickstarterData!$F:$F, MATCH(1, (A1291 = KickstarterData!$A:$A) * (C1291 = BackersCount), 0))</f>
        <v>successful</v>
      </c>
      <c r="C1291">
        <v>52</v>
      </c>
      <c r="F1291">
        <v>52</v>
      </c>
    </row>
    <row r="1292" spans="1:6" x14ac:dyDescent="0.2">
      <c r="A1292">
        <v>1290</v>
      </c>
      <c r="B1292" t="str">
        <f t="array" ref="B1292">INDEX(KickstarterData!$F:$F, MATCH(1, (A1292 = KickstarterData!$A:$A) * (C1292 = BackersCount), 0))</f>
        <v>successful</v>
      </c>
      <c r="C1292">
        <v>86</v>
      </c>
      <c r="F1292">
        <v>86</v>
      </c>
    </row>
    <row r="1293" spans="1:6" x14ac:dyDescent="0.2">
      <c r="A1293">
        <v>1291</v>
      </c>
      <c r="B1293" t="str">
        <f t="array" ref="B1293">INDEX(KickstarterData!$F:$F, MATCH(1, (A1293 = KickstarterData!$A:$A) * (C1293 = BackersCount), 0))</f>
        <v>successful</v>
      </c>
      <c r="C1293">
        <v>42</v>
      </c>
      <c r="F1293">
        <v>42</v>
      </c>
    </row>
    <row r="1294" spans="1:6" x14ac:dyDescent="0.2">
      <c r="A1294">
        <v>1292</v>
      </c>
      <c r="B1294" t="str">
        <f t="array" ref="B1294">INDEX(KickstarterData!$F:$F, MATCH(1, (A1294 = KickstarterData!$A:$A) * (C1294 = BackersCount), 0))</f>
        <v>successful</v>
      </c>
      <c r="C1294">
        <v>52</v>
      </c>
      <c r="F1294">
        <v>52</v>
      </c>
    </row>
    <row r="1295" spans="1:6" x14ac:dyDescent="0.2">
      <c r="A1295">
        <v>1293</v>
      </c>
      <c r="B1295" t="str">
        <f t="array" ref="B1295">INDEX(KickstarterData!$F:$F, MATCH(1, (A1295 = KickstarterData!$A:$A) * (C1295 = BackersCount), 0))</f>
        <v>successful</v>
      </c>
      <c r="C1295">
        <v>120</v>
      </c>
      <c r="F1295">
        <v>120</v>
      </c>
    </row>
    <row r="1296" spans="1:6" x14ac:dyDescent="0.2">
      <c r="A1296">
        <v>1294</v>
      </c>
      <c r="B1296" t="str">
        <f t="array" ref="B1296">INDEX(KickstarterData!$F:$F, MATCH(1, (A1296 = KickstarterData!$A:$A) * (C1296 = BackersCount), 0))</f>
        <v>successful</v>
      </c>
      <c r="C1296">
        <v>22</v>
      </c>
      <c r="F1296">
        <v>22</v>
      </c>
    </row>
    <row r="1297" spans="1:6" x14ac:dyDescent="0.2">
      <c r="A1297">
        <v>1295</v>
      </c>
      <c r="B1297" t="str">
        <f t="array" ref="B1297">INDEX(KickstarterData!$F:$F, MATCH(1, (A1297 = KickstarterData!$A:$A) * (C1297 = BackersCount), 0))</f>
        <v>successful</v>
      </c>
      <c r="C1297">
        <v>64</v>
      </c>
      <c r="F1297">
        <v>64</v>
      </c>
    </row>
    <row r="1298" spans="1:6" x14ac:dyDescent="0.2">
      <c r="A1298">
        <v>1296</v>
      </c>
      <c r="B1298" t="str">
        <f t="array" ref="B1298">INDEX(KickstarterData!$F:$F, MATCH(1, (A1298 = KickstarterData!$A:$A) * (C1298 = BackersCount), 0))</f>
        <v>successful</v>
      </c>
      <c r="C1298">
        <v>23</v>
      </c>
      <c r="F1298">
        <v>23</v>
      </c>
    </row>
    <row r="1299" spans="1:6" x14ac:dyDescent="0.2">
      <c r="A1299">
        <v>1297</v>
      </c>
      <c r="B1299" t="str">
        <f t="array" ref="B1299">INDEX(KickstarterData!$F:$F, MATCH(1, (A1299 = KickstarterData!$A:$A) * (C1299 = BackersCount), 0))</f>
        <v>successful</v>
      </c>
      <c r="C1299">
        <v>238</v>
      </c>
      <c r="F1299">
        <v>238</v>
      </c>
    </row>
    <row r="1300" spans="1:6" x14ac:dyDescent="0.2">
      <c r="A1300">
        <v>1298</v>
      </c>
      <c r="B1300" t="str">
        <f t="array" ref="B1300">INDEX(KickstarterData!$F:$F, MATCH(1, (A1300 = KickstarterData!$A:$A) * (C1300 = BackersCount), 0))</f>
        <v>successful</v>
      </c>
      <c r="C1300">
        <v>33</v>
      </c>
      <c r="F1300">
        <v>33</v>
      </c>
    </row>
    <row r="1301" spans="1:6" x14ac:dyDescent="0.2">
      <c r="A1301">
        <v>1299</v>
      </c>
      <c r="B1301" t="str">
        <f t="array" ref="B1301">INDEX(KickstarterData!$F:$F, MATCH(1, (A1301 = KickstarterData!$A:$A) * (C1301 = BackersCount), 0))</f>
        <v>successful</v>
      </c>
      <c r="C1301">
        <v>32</v>
      </c>
      <c r="F1301">
        <v>32</v>
      </c>
    </row>
    <row r="1302" spans="1:6" x14ac:dyDescent="0.2">
      <c r="A1302">
        <v>1300</v>
      </c>
      <c r="B1302" t="str">
        <f t="array" ref="B1302">INDEX(KickstarterData!$F:$F, MATCH(1, (A1302 = KickstarterData!$A:$A) * (C1302 = BackersCount), 0))</f>
        <v>successful</v>
      </c>
      <c r="C1302">
        <v>24</v>
      </c>
      <c r="F1302">
        <v>24</v>
      </c>
    </row>
    <row r="1303" spans="1:6" x14ac:dyDescent="0.2">
      <c r="A1303">
        <v>1301</v>
      </c>
      <c r="B1303" t="str">
        <f t="array" ref="B1303">INDEX(KickstarterData!$F:$F, MATCH(1, (A1303 = KickstarterData!$A:$A) * (C1303 = BackersCount), 0))</f>
        <v>successful</v>
      </c>
      <c r="C1303">
        <v>29</v>
      </c>
      <c r="F1303">
        <v>29</v>
      </c>
    </row>
    <row r="1304" spans="1:6" x14ac:dyDescent="0.2">
      <c r="A1304">
        <v>1302</v>
      </c>
      <c r="B1304" t="str">
        <f t="array" ref="B1304">INDEX(KickstarterData!$F:$F, MATCH(1, (A1304 = KickstarterData!$A:$A) * (C1304 = BackersCount), 0))</f>
        <v>successful</v>
      </c>
      <c r="C1304">
        <v>50</v>
      </c>
      <c r="F1304">
        <v>50</v>
      </c>
    </row>
    <row r="1305" spans="1:6" x14ac:dyDescent="0.2">
      <c r="A1305">
        <v>1303</v>
      </c>
      <c r="B1305" t="str">
        <f t="array" ref="B1305">INDEX(KickstarterData!$F:$F, MATCH(1, (A1305 = KickstarterData!$A:$A) * (C1305 = BackersCount), 0))</f>
        <v>successful</v>
      </c>
      <c r="C1305">
        <v>108</v>
      </c>
      <c r="F1305">
        <v>108</v>
      </c>
    </row>
    <row r="1306" spans="1:6" x14ac:dyDescent="0.2">
      <c r="A1306">
        <v>1304</v>
      </c>
      <c r="B1306" t="str">
        <f t="array" ref="B1306">INDEX(KickstarterData!$F:$F, MATCH(1, (A1306 = KickstarterData!$A:$A) * (C1306 = BackersCount), 0))</f>
        <v>canceled</v>
      </c>
      <c r="C1306">
        <v>104</v>
      </c>
      <c r="F1306">
        <v>104</v>
      </c>
    </row>
    <row r="1307" spans="1:6" x14ac:dyDescent="0.2">
      <c r="A1307">
        <v>1305</v>
      </c>
      <c r="B1307" t="str">
        <f t="array" ref="B1307">INDEX(KickstarterData!$F:$F, MATCH(1, (A1307 = KickstarterData!$A:$A) * (C1307 = BackersCount), 0))</f>
        <v>canceled</v>
      </c>
      <c r="C1307">
        <v>86</v>
      </c>
      <c r="F1307">
        <v>86</v>
      </c>
    </row>
    <row r="1308" spans="1:6" x14ac:dyDescent="0.2">
      <c r="A1308">
        <v>1306</v>
      </c>
      <c r="B1308" t="str">
        <f t="array" ref="B1308">INDEX(KickstarterData!$F:$F, MATCH(1, (A1308 = KickstarterData!$A:$A) * (C1308 = BackersCount), 0))</f>
        <v>canceled</v>
      </c>
      <c r="C1308">
        <v>356</v>
      </c>
      <c r="F1308">
        <v>356</v>
      </c>
    </row>
    <row r="1309" spans="1:6" x14ac:dyDescent="0.2">
      <c r="A1309">
        <v>1307</v>
      </c>
      <c r="B1309" t="str">
        <f t="array" ref="B1309">INDEX(KickstarterData!$F:$F, MATCH(1, (A1309 = KickstarterData!$A:$A) * (C1309 = BackersCount), 0))</f>
        <v>canceled</v>
      </c>
      <c r="C1309">
        <v>45</v>
      </c>
      <c r="F1309">
        <v>45</v>
      </c>
    </row>
    <row r="1310" spans="1:6" x14ac:dyDescent="0.2">
      <c r="A1310">
        <v>1308</v>
      </c>
      <c r="B1310" t="str">
        <f t="array" ref="B1310">INDEX(KickstarterData!$F:$F, MATCH(1, (A1310 = KickstarterData!$A:$A) * (C1310 = BackersCount), 0))</f>
        <v>canceled</v>
      </c>
      <c r="C1310">
        <v>38</v>
      </c>
      <c r="F1310">
        <v>38</v>
      </c>
    </row>
    <row r="1311" spans="1:6" x14ac:dyDescent="0.2">
      <c r="A1311">
        <v>1309</v>
      </c>
      <c r="B1311" t="str">
        <f t="array" ref="B1311">INDEX(KickstarterData!$F:$F, MATCH(1, (A1311 = KickstarterData!$A:$A) * (C1311 = BackersCount), 0))</f>
        <v>canceled</v>
      </c>
      <c r="C1311">
        <v>35</v>
      </c>
      <c r="F1311">
        <v>35</v>
      </c>
    </row>
    <row r="1312" spans="1:6" x14ac:dyDescent="0.2">
      <c r="A1312">
        <v>1310</v>
      </c>
      <c r="B1312" t="str">
        <f t="array" ref="B1312">INDEX(KickstarterData!$F:$F, MATCH(1, (A1312 = KickstarterData!$A:$A) * (C1312 = BackersCount), 0))</f>
        <v>canceled</v>
      </c>
      <c r="C1312">
        <v>24</v>
      </c>
      <c r="F1312">
        <v>24</v>
      </c>
    </row>
    <row r="1313" spans="1:6" x14ac:dyDescent="0.2">
      <c r="A1313">
        <v>1311</v>
      </c>
      <c r="B1313" t="str">
        <f t="array" ref="B1313">INDEX(KickstarterData!$F:$F, MATCH(1, (A1313 = KickstarterData!$A:$A) * (C1313 = BackersCount), 0))</f>
        <v>canceled</v>
      </c>
      <c r="C1313">
        <v>100</v>
      </c>
      <c r="F1313">
        <v>100</v>
      </c>
    </row>
    <row r="1314" spans="1:6" x14ac:dyDescent="0.2">
      <c r="A1314">
        <v>1312</v>
      </c>
      <c r="B1314" t="str">
        <f t="array" ref="B1314">INDEX(KickstarterData!$F:$F, MATCH(1, (A1314 = KickstarterData!$A:$A) * (C1314 = BackersCount), 0))</f>
        <v>canceled</v>
      </c>
      <c r="C1314">
        <v>1</v>
      </c>
      <c r="F1314">
        <v>1</v>
      </c>
    </row>
    <row r="1315" spans="1:6" x14ac:dyDescent="0.2">
      <c r="A1315">
        <v>1313</v>
      </c>
      <c r="B1315" t="str">
        <f t="array" ref="B1315">INDEX(KickstarterData!$F:$F, MATCH(1, (A1315 = KickstarterData!$A:$A) * (C1315 = BackersCount), 0))</f>
        <v>canceled</v>
      </c>
      <c r="C1315">
        <v>122</v>
      </c>
      <c r="F1315">
        <v>122</v>
      </c>
    </row>
    <row r="1316" spans="1:6" x14ac:dyDescent="0.2">
      <c r="A1316">
        <v>1314</v>
      </c>
      <c r="B1316" t="str">
        <f t="array" ref="B1316">INDEX(KickstarterData!$F:$F, MATCH(1, (A1316 = KickstarterData!$A:$A) * (C1316 = BackersCount), 0))</f>
        <v>canceled</v>
      </c>
      <c r="C1316">
        <v>11</v>
      </c>
      <c r="F1316">
        <v>11</v>
      </c>
    </row>
    <row r="1317" spans="1:6" x14ac:dyDescent="0.2">
      <c r="A1317">
        <v>1315</v>
      </c>
      <c r="B1317" t="str">
        <f t="array" ref="B1317">INDEX(KickstarterData!$F:$F, MATCH(1, (A1317 = KickstarterData!$A:$A) * (C1317 = BackersCount), 0))</f>
        <v>canceled</v>
      </c>
      <c r="C1317">
        <v>248</v>
      </c>
      <c r="F1317">
        <v>248</v>
      </c>
    </row>
    <row r="1318" spans="1:6" x14ac:dyDescent="0.2">
      <c r="A1318">
        <v>1316</v>
      </c>
      <c r="B1318" t="str">
        <f t="array" ref="B1318">INDEX(KickstarterData!$F:$F, MATCH(1, (A1318 = KickstarterData!$A:$A) * (C1318 = BackersCount), 0))</f>
        <v>canceled</v>
      </c>
      <c r="C1318">
        <v>1</v>
      </c>
      <c r="F1318">
        <v>1</v>
      </c>
    </row>
    <row r="1319" spans="1:6" x14ac:dyDescent="0.2">
      <c r="A1319">
        <v>1317</v>
      </c>
      <c r="B1319" t="str">
        <f t="array" ref="B1319">INDEX(KickstarterData!$F:$F, MATCH(1, (A1319 = KickstarterData!$A:$A) * (C1319 = BackersCount), 0))</f>
        <v>canceled</v>
      </c>
      <c r="C1319">
        <v>19</v>
      </c>
      <c r="F1319">
        <v>19</v>
      </c>
    </row>
    <row r="1320" spans="1:6" x14ac:dyDescent="0.2">
      <c r="A1320">
        <v>1318</v>
      </c>
      <c r="B1320" t="str">
        <f t="array" ref="B1320">INDEX(KickstarterData!$F:$F, MATCH(1, (A1320 = KickstarterData!$A:$A) * (C1320 = BackersCount), 0))</f>
        <v>canceled</v>
      </c>
      <c r="C1320">
        <v>135</v>
      </c>
      <c r="F1320">
        <v>135</v>
      </c>
    </row>
    <row r="1321" spans="1:6" x14ac:dyDescent="0.2">
      <c r="A1321">
        <v>1319</v>
      </c>
      <c r="B1321" t="str">
        <f t="array" ref="B1321">INDEX(KickstarterData!$F:$F, MATCH(1, (A1321 = KickstarterData!$A:$A) * (C1321 = BackersCount), 0))</f>
        <v>canceled</v>
      </c>
      <c r="C1321">
        <v>9</v>
      </c>
      <c r="F1321">
        <v>9</v>
      </c>
    </row>
    <row r="1322" spans="1:6" x14ac:dyDescent="0.2">
      <c r="A1322">
        <v>1320</v>
      </c>
      <c r="B1322" t="str">
        <f t="array" ref="B1322">INDEX(KickstarterData!$F:$F, MATCH(1, (A1322 = KickstarterData!$A:$A) * (C1322 = BackersCount), 0))</f>
        <v>canceled</v>
      </c>
      <c r="C1322">
        <v>3</v>
      </c>
      <c r="F1322">
        <v>3</v>
      </c>
    </row>
    <row r="1323" spans="1:6" x14ac:dyDescent="0.2">
      <c r="A1323">
        <v>1321</v>
      </c>
      <c r="B1323" t="str">
        <f t="array" ref="B1323">INDEX(KickstarterData!$F:$F, MATCH(1, (A1323 = KickstarterData!$A:$A) * (C1323 = BackersCount), 0))</f>
        <v>canceled</v>
      </c>
      <c r="C1323">
        <v>7</v>
      </c>
      <c r="F1323">
        <v>7</v>
      </c>
    </row>
    <row r="1324" spans="1:6" x14ac:dyDescent="0.2">
      <c r="A1324">
        <v>1322</v>
      </c>
      <c r="B1324" t="str">
        <f t="array" ref="B1324">INDEX(KickstarterData!$F:$F, MATCH(1, (A1324 = KickstarterData!$A:$A) * (C1324 = BackersCount), 0))</f>
        <v>canceled</v>
      </c>
      <c r="C1324">
        <v>4</v>
      </c>
      <c r="F1324">
        <v>4</v>
      </c>
    </row>
    <row r="1325" spans="1:6" x14ac:dyDescent="0.2">
      <c r="A1325">
        <v>1323</v>
      </c>
      <c r="B1325" t="str">
        <f t="array" ref="B1325">INDEX(KickstarterData!$F:$F, MATCH(1, (A1325 = KickstarterData!$A:$A) * (C1325 = BackersCount), 0))</f>
        <v>canceled</v>
      </c>
      <c r="C1325">
        <v>44</v>
      </c>
      <c r="F1325">
        <v>44</v>
      </c>
    </row>
    <row r="1326" spans="1:6" x14ac:dyDescent="0.2">
      <c r="A1326">
        <v>1324</v>
      </c>
      <c r="B1326" t="str">
        <f t="array" ref="B1326">INDEX(KickstarterData!$F:$F, MATCH(1, (A1326 = KickstarterData!$A:$A) * (C1326 = BackersCount), 0))</f>
        <v>canceled</v>
      </c>
      <c r="C1326">
        <v>90</v>
      </c>
      <c r="F1326">
        <v>90</v>
      </c>
    </row>
    <row r="1327" spans="1:6" x14ac:dyDescent="0.2">
      <c r="A1327">
        <v>1325</v>
      </c>
      <c r="B1327" t="str">
        <f t="array" ref="B1327">INDEX(KickstarterData!$F:$F, MATCH(1, (A1327 = KickstarterData!$A:$A) * (C1327 = BackersCount), 0))</f>
        <v>canceled</v>
      </c>
      <c r="C1327">
        <v>8</v>
      </c>
      <c r="F1327">
        <v>8</v>
      </c>
    </row>
    <row r="1328" spans="1:6" x14ac:dyDescent="0.2">
      <c r="A1328">
        <v>1326</v>
      </c>
      <c r="B1328" t="str">
        <f t="array" ref="B1328">INDEX(KickstarterData!$F:$F, MATCH(1, (A1328 = KickstarterData!$A:$A) * (C1328 = BackersCount), 0))</f>
        <v>canceled</v>
      </c>
      <c r="C1328">
        <v>11</v>
      </c>
      <c r="F1328">
        <v>11</v>
      </c>
    </row>
    <row r="1329" spans="1:6" x14ac:dyDescent="0.2">
      <c r="A1329">
        <v>1327</v>
      </c>
      <c r="B1329" t="str">
        <f t="array" ref="B1329">INDEX(KickstarterData!$F:$F, MATCH(1, (A1329 = KickstarterData!$A:$A) * (C1329 = BackersCount), 0))</f>
        <v>canceled</v>
      </c>
      <c r="C1329">
        <v>41</v>
      </c>
      <c r="F1329">
        <v>41</v>
      </c>
    </row>
    <row r="1330" spans="1:6" x14ac:dyDescent="0.2">
      <c r="A1330">
        <v>1328</v>
      </c>
      <c r="B1330" t="str">
        <f t="array" ref="B1330">INDEX(KickstarterData!$F:$F, MATCH(1, (A1330 = KickstarterData!$A:$A) * (C1330 = BackersCount), 0))</f>
        <v>canceled</v>
      </c>
      <c r="C1330">
        <v>15</v>
      </c>
      <c r="F1330">
        <v>15</v>
      </c>
    </row>
    <row r="1331" spans="1:6" x14ac:dyDescent="0.2">
      <c r="A1331">
        <v>1329</v>
      </c>
      <c r="B1331" t="str">
        <f t="array" ref="B1331">INDEX(KickstarterData!$F:$F, MATCH(1, (A1331 = KickstarterData!$A:$A) * (C1331 = BackersCount), 0))</f>
        <v>canceled</v>
      </c>
      <c r="C1331">
        <v>9</v>
      </c>
      <c r="F1331">
        <v>9</v>
      </c>
    </row>
    <row r="1332" spans="1:6" x14ac:dyDescent="0.2">
      <c r="A1332">
        <v>1330</v>
      </c>
      <c r="B1332" t="str">
        <f t="array" ref="B1332">INDEX(KickstarterData!$F:$F, MATCH(1, (A1332 = KickstarterData!$A:$A) * (C1332 = BackersCount), 0))</f>
        <v>canceled</v>
      </c>
      <c r="C1332">
        <v>50</v>
      </c>
      <c r="F1332">
        <v>50</v>
      </c>
    </row>
    <row r="1333" spans="1:6" x14ac:dyDescent="0.2">
      <c r="A1333">
        <v>1331</v>
      </c>
      <c r="B1333" t="str">
        <f t="array" ref="B1333">INDEX(KickstarterData!$F:$F, MATCH(1, (A1333 = KickstarterData!$A:$A) * (C1333 = BackersCount), 0))</f>
        <v>canceled</v>
      </c>
      <c r="C1333">
        <v>34</v>
      </c>
      <c r="F1333">
        <v>34</v>
      </c>
    </row>
    <row r="1334" spans="1:6" x14ac:dyDescent="0.2">
      <c r="A1334">
        <v>1332</v>
      </c>
      <c r="B1334" t="str">
        <f t="array" ref="B1334">INDEX(KickstarterData!$F:$F, MATCH(1, (A1334 = KickstarterData!$A:$A) * (C1334 = BackersCount), 0))</f>
        <v>canceled</v>
      </c>
      <c r="C1334">
        <v>0</v>
      </c>
      <c r="F1334">
        <v>0</v>
      </c>
    </row>
    <row r="1335" spans="1:6" x14ac:dyDescent="0.2">
      <c r="A1335">
        <v>1333</v>
      </c>
      <c r="B1335" t="str">
        <f t="array" ref="B1335">INDEX(KickstarterData!$F:$F, MATCH(1, (A1335 = KickstarterData!$A:$A) * (C1335 = BackersCount), 0))</f>
        <v>canceled</v>
      </c>
      <c r="C1335">
        <v>0</v>
      </c>
      <c r="F1335">
        <v>0</v>
      </c>
    </row>
    <row r="1336" spans="1:6" x14ac:dyDescent="0.2">
      <c r="A1336">
        <v>1334</v>
      </c>
      <c r="B1336" t="str">
        <f t="array" ref="B1336">INDEX(KickstarterData!$F:$F, MATCH(1, (A1336 = KickstarterData!$A:$A) * (C1336 = BackersCount), 0))</f>
        <v>canceled</v>
      </c>
      <c r="C1336">
        <v>276</v>
      </c>
      <c r="F1336">
        <v>276</v>
      </c>
    </row>
    <row r="1337" spans="1:6" x14ac:dyDescent="0.2">
      <c r="A1337">
        <v>1335</v>
      </c>
      <c r="B1337" t="str">
        <f t="array" ref="B1337">INDEX(KickstarterData!$F:$F, MATCH(1, (A1337 = KickstarterData!$A:$A) * (C1337 = BackersCount), 0))</f>
        <v>canceled</v>
      </c>
      <c r="C1337">
        <v>16</v>
      </c>
      <c r="F1337">
        <v>16</v>
      </c>
    </row>
    <row r="1338" spans="1:6" x14ac:dyDescent="0.2">
      <c r="A1338">
        <v>1336</v>
      </c>
      <c r="B1338" t="str">
        <f t="array" ref="B1338">INDEX(KickstarterData!$F:$F, MATCH(1, (A1338 = KickstarterData!$A:$A) * (C1338 = BackersCount), 0))</f>
        <v>canceled</v>
      </c>
      <c r="C1338">
        <v>224</v>
      </c>
      <c r="F1338">
        <v>224</v>
      </c>
    </row>
    <row r="1339" spans="1:6" x14ac:dyDescent="0.2">
      <c r="A1339">
        <v>1337</v>
      </c>
      <c r="B1339" t="str">
        <f t="array" ref="B1339">INDEX(KickstarterData!$F:$F, MATCH(1, (A1339 = KickstarterData!$A:$A) * (C1339 = BackersCount), 0))</f>
        <v>canceled</v>
      </c>
      <c r="C1339">
        <v>140</v>
      </c>
      <c r="F1339">
        <v>140</v>
      </c>
    </row>
    <row r="1340" spans="1:6" x14ac:dyDescent="0.2">
      <c r="A1340">
        <v>1338</v>
      </c>
      <c r="B1340" t="str">
        <f t="array" ref="B1340">INDEX(KickstarterData!$F:$F, MATCH(1, (A1340 = KickstarterData!$A:$A) * (C1340 = BackersCount), 0))</f>
        <v>canceled</v>
      </c>
      <c r="C1340">
        <v>15</v>
      </c>
      <c r="F1340">
        <v>15</v>
      </c>
    </row>
    <row r="1341" spans="1:6" x14ac:dyDescent="0.2">
      <c r="A1341">
        <v>1339</v>
      </c>
      <c r="B1341" t="str">
        <f t="array" ref="B1341">INDEX(KickstarterData!$F:$F, MATCH(1, (A1341 = KickstarterData!$A:$A) * (C1341 = BackersCount), 0))</f>
        <v>canceled</v>
      </c>
      <c r="C1341">
        <v>37</v>
      </c>
      <c r="F1341">
        <v>37</v>
      </c>
    </row>
    <row r="1342" spans="1:6" x14ac:dyDescent="0.2">
      <c r="A1342">
        <v>1340</v>
      </c>
      <c r="B1342" t="str">
        <f t="array" ref="B1342">INDEX(KickstarterData!$F:$F, MATCH(1, (A1342 = KickstarterData!$A:$A) * (C1342 = BackersCount), 0))</f>
        <v>canceled</v>
      </c>
      <c r="C1342">
        <v>0</v>
      </c>
      <c r="F1342">
        <v>0</v>
      </c>
    </row>
    <row r="1343" spans="1:6" x14ac:dyDescent="0.2">
      <c r="A1343">
        <v>1341</v>
      </c>
      <c r="B1343" t="str">
        <f t="array" ref="B1343">INDEX(KickstarterData!$F:$F, MATCH(1, (A1343 = KickstarterData!$A:$A) * (C1343 = BackersCount), 0))</f>
        <v>canceled</v>
      </c>
      <c r="C1343">
        <v>46</v>
      </c>
      <c r="F1343">
        <v>46</v>
      </c>
    </row>
    <row r="1344" spans="1:6" x14ac:dyDescent="0.2">
      <c r="A1344">
        <v>1342</v>
      </c>
      <c r="B1344" t="str">
        <f t="array" ref="B1344">INDEX(KickstarterData!$F:$F, MATCH(1, (A1344 = KickstarterData!$A:$A) * (C1344 = BackersCount), 0))</f>
        <v>canceled</v>
      </c>
      <c r="C1344">
        <v>1</v>
      </c>
      <c r="F1344">
        <v>1</v>
      </c>
    </row>
    <row r="1345" spans="1:6" x14ac:dyDescent="0.2">
      <c r="A1345">
        <v>1343</v>
      </c>
      <c r="B1345" t="str">
        <f t="array" ref="B1345">INDEX(KickstarterData!$F:$F, MATCH(1, (A1345 = KickstarterData!$A:$A) * (C1345 = BackersCount), 0))</f>
        <v>canceled</v>
      </c>
      <c r="C1345">
        <v>323</v>
      </c>
      <c r="F1345">
        <v>323</v>
      </c>
    </row>
    <row r="1346" spans="1:6" x14ac:dyDescent="0.2">
      <c r="A1346">
        <v>1344</v>
      </c>
      <c r="B1346" t="str">
        <f t="array" ref="B1346">INDEX(KickstarterData!$F:$F, MATCH(1, (A1346 = KickstarterData!$A:$A) * (C1346 = BackersCount), 0))</f>
        <v>successful</v>
      </c>
      <c r="C1346">
        <v>139</v>
      </c>
      <c r="F1346">
        <v>139</v>
      </c>
    </row>
    <row r="1347" spans="1:6" x14ac:dyDescent="0.2">
      <c r="A1347">
        <v>1345</v>
      </c>
      <c r="B1347" t="str">
        <f t="array" ref="B1347">INDEX(KickstarterData!$F:$F, MATCH(1, (A1347 = KickstarterData!$A:$A) * (C1347 = BackersCount), 0))</f>
        <v>successful</v>
      </c>
      <c r="C1347">
        <v>7</v>
      </c>
      <c r="F1347">
        <v>7</v>
      </c>
    </row>
    <row r="1348" spans="1:6" x14ac:dyDescent="0.2">
      <c r="A1348">
        <v>1346</v>
      </c>
      <c r="B1348" t="str">
        <f t="array" ref="B1348">INDEX(KickstarterData!$F:$F, MATCH(1, (A1348 = KickstarterData!$A:$A) * (C1348 = BackersCount), 0))</f>
        <v>successful</v>
      </c>
      <c r="C1348">
        <v>149</v>
      </c>
      <c r="F1348">
        <v>149</v>
      </c>
    </row>
    <row r="1349" spans="1:6" x14ac:dyDescent="0.2">
      <c r="A1349">
        <v>1347</v>
      </c>
      <c r="B1349" t="str">
        <f t="array" ref="B1349">INDEX(KickstarterData!$F:$F, MATCH(1, (A1349 = KickstarterData!$A:$A) * (C1349 = BackersCount), 0))</f>
        <v>successful</v>
      </c>
      <c r="C1349">
        <v>31</v>
      </c>
      <c r="F1349">
        <v>31</v>
      </c>
    </row>
    <row r="1350" spans="1:6" x14ac:dyDescent="0.2">
      <c r="A1350">
        <v>1348</v>
      </c>
      <c r="B1350" t="str">
        <f t="array" ref="B1350">INDEX(KickstarterData!$F:$F, MATCH(1, (A1350 = KickstarterData!$A:$A) * (C1350 = BackersCount), 0))</f>
        <v>successful</v>
      </c>
      <c r="C1350">
        <v>26</v>
      </c>
      <c r="F1350">
        <v>26</v>
      </c>
    </row>
    <row r="1351" spans="1:6" x14ac:dyDescent="0.2">
      <c r="A1351">
        <v>1349</v>
      </c>
      <c r="B1351" t="str">
        <f t="array" ref="B1351">INDEX(KickstarterData!$F:$F, MATCH(1, (A1351 = KickstarterData!$A:$A) * (C1351 = BackersCount), 0))</f>
        <v>successful</v>
      </c>
      <c r="C1351">
        <v>172</v>
      </c>
      <c r="F1351">
        <v>172</v>
      </c>
    </row>
    <row r="1352" spans="1:6" x14ac:dyDescent="0.2">
      <c r="A1352">
        <v>1350</v>
      </c>
      <c r="B1352" t="str">
        <f t="array" ref="B1352">INDEX(KickstarterData!$F:$F, MATCH(1, (A1352 = KickstarterData!$A:$A) * (C1352 = BackersCount), 0))</f>
        <v>successful</v>
      </c>
      <c r="C1352">
        <v>78</v>
      </c>
      <c r="F1352">
        <v>78</v>
      </c>
    </row>
    <row r="1353" spans="1:6" x14ac:dyDescent="0.2">
      <c r="A1353">
        <v>1351</v>
      </c>
      <c r="B1353" t="str">
        <f t="array" ref="B1353">INDEX(KickstarterData!$F:$F, MATCH(1, (A1353 = KickstarterData!$A:$A) * (C1353 = BackersCount), 0))</f>
        <v>successful</v>
      </c>
      <c r="C1353">
        <v>120</v>
      </c>
      <c r="F1353">
        <v>120</v>
      </c>
    </row>
    <row r="1354" spans="1:6" x14ac:dyDescent="0.2">
      <c r="A1354">
        <v>1352</v>
      </c>
      <c r="B1354" t="str">
        <f t="array" ref="B1354">INDEX(KickstarterData!$F:$F, MATCH(1, (A1354 = KickstarterData!$A:$A) * (C1354 = BackersCount), 0))</f>
        <v>successful</v>
      </c>
      <c r="C1354">
        <v>227</v>
      </c>
      <c r="F1354">
        <v>227</v>
      </c>
    </row>
    <row r="1355" spans="1:6" x14ac:dyDescent="0.2">
      <c r="A1355">
        <v>1353</v>
      </c>
      <c r="B1355" t="str">
        <f t="array" ref="B1355">INDEX(KickstarterData!$F:$F, MATCH(1, (A1355 = KickstarterData!$A:$A) * (C1355 = BackersCount), 0))</f>
        <v>successful</v>
      </c>
      <c r="C1355">
        <v>42</v>
      </c>
      <c r="F1355">
        <v>42</v>
      </c>
    </row>
    <row r="1356" spans="1:6" x14ac:dyDescent="0.2">
      <c r="A1356">
        <v>1354</v>
      </c>
      <c r="B1356" t="str">
        <f t="array" ref="B1356">INDEX(KickstarterData!$F:$F, MATCH(1, (A1356 = KickstarterData!$A:$A) * (C1356 = BackersCount), 0))</f>
        <v>successful</v>
      </c>
      <c r="C1356">
        <v>64</v>
      </c>
      <c r="F1356">
        <v>64</v>
      </c>
    </row>
    <row r="1357" spans="1:6" x14ac:dyDescent="0.2">
      <c r="A1357">
        <v>1355</v>
      </c>
      <c r="B1357" t="str">
        <f t="array" ref="B1357">INDEX(KickstarterData!$F:$F, MATCH(1, (A1357 = KickstarterData!$A:$A) * (C1357 = BackersCount), 0))</f>
        <v>successful</v>
      </c>
      <c r="C1357">
        <v>121</v>
      </c>
      <c r="F1357">
        <v>121</v>
      </c>
    </row>
    <row r="1358" spans="1:6" x14ac:dyDescent="0.2">
      <c r="A1358">
        <v>1356</v>
      </c>
      <c r="B1358" t="str">
        <f t="array" ref="B1358">INDEX(KickstarterData!$F:$F, MATCH(1, (A1358 = KickstarterData!$A:$A) * (C1358 = BackersCount), 0))</f>
        <v>successful</v>
      </c>
      <c r="C1358">
        <v>87</v>
      </c>
      <c r="F1358">
        <v>87</v>
      </c>
    </row>
    <row r="1359" spans="1:6" x14ac:dyDescent="0.2">
      <c r="A1359">
        <v>1357</v>
      </c>
      <c r="B1359" t="str">
        <f t="array" ref="B1359">INDEX(KickstarterData!$F:$F, MATCH(1, (A1359 = KickstarterData!$A:$A) * (C1359 = BackersCount), 0))</f>
        <v>successful</v>
      </c>
      <c r="C1359">
        <v>65</v>
      </c>
      <c r="F1359">
        <v>65</v>
      </c>
    </row>
    <row r="1360" spans="1:6" x14ac:dyDescent="0.2">
      <c r="A1360">
        <v>1358</v>
      </c>
      <c r="B1360" t="str">
        <f t="array" ref="B1360">INDEX(KickstarterData!$F:$F, MATCH(1, (A1360 = KickstarterData!$A:$A) * (C1360 = BackersCount), 0))</f>
        <v>successful</v>
      </c>
      <c r="C1360">
        <v>49</v>
      </c>
      <c r="F1360">
        <v>49</v>
      </c>
    </row>
    <row r="1361" spans="1:6" x14ac:dyDescent="0.2">
      <c r="A1361">
        <v>1359</v>
      </c>
      <c r="B1361" t="str">
        <f t="array" ref="B1361">INDEX(KickstarterData!$F:$F, MATCH(1, (A1361 = KickstarterData!$A:$A) * (C1361 = BackersCount), 0))</f>
        <v>successful</v>
      </c>
      <c r="C1361">
        <v>19</v>
      </c>
      <c r="F1361">
        <v>19</v>
      </c>
    </row>
    <row r="1362" spans="1:6" x14ac:dyDescent="0.2">
      <c r="A1362">
        <v>1360</v>
      </c>
      <c r="B1362" t="str">
        <f t="array" ref="B1362">INDEX(KickstarterData!$F:$F, MATCH(1, (A1362 = KickstarterData!$A:$A) * (C1362 = BackersCount), 0))</f>
        <v>successful</v>
      </c>
      <c r="C1362">
        <v>81</v>
      </c>
      <c r="F1362">
        <v>81</v>
      </c>
    </row>
    <row r="1363" spans="1:6" x14ac:dyDescent="0.2">
      <c r="A1363">
        <v>1361</v>
      </c>
      <c r="B1363" t="str">
        <f t="array" ref="B1363">INDEX(KickstarterData!$F:$F, MATCH(1, (A1363 = KickstarterData!$A:$A) * (C1363 = BackersCount), 0))</f>
        <v>successful</v>
      </c>
      <c r="C1363">
        <v>264</v>
      </c>
      <c r="F1363">
        <v>264</v>
      </c>
    </row>
    <row r="1364" spans="1:6" x14ac:dyDescent="0.2">
      <c r="A1364">
        <v>1362</v>
      </c>
      <c r="B1364" t="str">
        <f t="array" ref="B1364">INDEX(KickstarterData!$F:$F, MATCH(1, (A1364 = KickstarterData!$A:$A) * (C1364 = BackersCount), 0))</f>
        <v>successful</v>
      </c>
      <c r="C1364">
        <v>25</v>
      </c>
      <c r="F1364">
        <v>25</v>
      </c>
    </row>
    <row r="1365" spans="1:6" x14ac:dyDescent="0.2">
      <c r="A1365">
        <v>1363</v>
      </c>
      <c r="B1365" t="str">
        <f t="array" ref="B1365">INDEX(KickstarterData!$F:$F, MATCH(1, (A1365 = KickstarterData!$A:$A) * (C1365 = BackersCount), 0))</f>
        <v>successful</v>
      </c>
      <c r="C1365">
        <v>5</v>
      </c>
      <c r="F1365">
        <v>5</v>
      </c>
    </row>
    <row r="1366" spans="1:6" x14ac:dyDescent="0.2">
      <c r="A1366">
        <v>1364</v>
      </c>
      <c r="B1366" t="str">
        <f t="array" ref="B1366">INDEX(KickstarterData!$F:$F, MATCH(1, (A1366 = KickstarterData!$A:$A) * (C1366 = BackersCount), 0))</f>
        <v>successful</v>
      </c>
      <c r="C1366">
        <v>144</v>
      </c>
      <c r="F1366">
        <v>144</v>
      </c>
    </row>
    <row r="1367" spans="1:6" x14ac:dyDescent="0.2">
      <c r="A1367">
        <v>1365</v>
      </c>
      <c r="B1367" t="str">
        <f t="array" ref="B1367">INDEX(KickstarterData!$F:$F, MATCH(1, (A1367 = KickstarterData!$A:$A) * (C1367 = BackersCount), 0))</f>
        <v>successful</v>
      </c>
      <c r="C1367">
        <v>92</v>
      </c>
      <c r="F1367">
        <v>92</v>
      </c>
    </row>
    <row r="1368" spans="1:6" x14ac:dyDescent="0.2">
      <c r="A1368">
        <v>1366</v>
      </c>
      <c r="B1368" t="str">
        <f t="array" ref="B1368">INDEX(KickstarterData!$F:$F, MATCH(1, (A1368 = KickstarterData!$A:$A) * (C1368 = BackersCount), 0))</f>
        <v>successful</v>
      </c>
      <c r="C1368">
        <v>147</v>
      </c>
      <c r="F1368">
        <v>147</v>
      </c>
    </row>
    <row r="1369" spans="1:6" x14ac:dyDescent="0.2">
      <c r="A1369">
        <v>1367</v>
      </c>
      <c r="B1369" t="str">
        <f t="array" ref="B1369">INDEX(KickstarterData!$F:$F, MATCH(1, (A1369 = KickstarterData!$A:$A) * (C1369 = BackersCount), 0))</f>
        <v>successful</v>
      </c>
      <c r="C1369">
        <v>90</v>
      </c>
      <c r="F1369">
        <v>90</v>
      </c>
    </row>
    <row r="1370" spans="1:6" x14ac:dyDescent="0.2">
      <c r="A1370">
        <v>1368</v>
      </c>
      <c r="B1370" t="str">
        <f t="array" ref="B1370">INDEX(KickstarterData!$F:$F, MATCH(1, (A1370 = KickstarterData!$A:$A) * (C1370 = BackersCount), 0))</f>
        <v>successful</v>
      </c>
      <c r="C1370">
        <v>87</v>
      </c>
      <c r="F1370">
        <v>87</v>
      </c>
    </row>
    <row r="1371" spans="1:6" x14ac:dyDescent="0.2">
      <c r="A1371">
        <v>1369</v>
      </c>
      <c r="B1371" t="str">
        <f t="array" ref="B1371">INDEX(KickstarterData!$F:$F, MATCH(1, (A1371 = KickstarterData!$A:$A) * (C1371 = BackersCount), 0))</f>
        <v>successful</v>
      </c>
      <c r="C1371">
        <v>406</v>
      </c>
      <c r="F1371">
        <v>406</v>
      </c>
    </row>
    <row r="1372" spans="1:6" x14ac:dyDescent="0.2">
      <c r="A1372">
        <v>1370</v>
      </c>
      <c r="B1372" t="str">
        <f t="array" ref="B1372">INDEX(KickstarterData!$F:$F, MATCH(1, (A1372 = KickstarterData!$A:$A) * (C1372 = BackersCount), 0))</f>
        <v>successful</v>
      </c>
      <c r="C1372">
        <v>20</v>
      </c>
      <c r="F1372">
        <v>20</v>
      </c>
    </row>
    <row r="1373" spans="1:6" x14ac:dyDescent="0.2">
      <c r="A1373">
        <v>1371</v>
      </c>
      <c r="B1373" t="str">
        <f t="array" ref="B1373">INDEX(KickstarterData!$F:$F, MATCH(1, (A1373 = KickstarterData!$A:$A) * (C1373 = BackersCount), 0))</f>
        <v>successful</v>
      </c>
      <c r="C1373">
        <v>70</v>
      </c>
      <c r="F1373">
        <v>70</v>
      </c>
    </row>
    <row r="1374" spans="1:6" x14ac:dyDescent="0.2">
      <c r="A1374">
        <v>1372</v>
      </c>
      <c r="B1374" t="str">
        <f t="array" ref="B1374">INDEX(KickstarterData!$F:$F, MATCH(1, (A1374 = KickstarterData!$A:$A) * (C1374 = BackersCount), 0))</f>
        <v>successful</v>
      </c>
      <c r="C1374">
        <v>16</v>
      </c>
      <c r="F1374">
        <v>16</v>
      </c>
    </row>
    <row r="1375" spans="1:6" x14ac:dyDescent="0.2">
      <c r="A1375">
        <v>1373</v>
      </c>
      <c r="B1375" t="str">
        <f t="array" ref="B1375">INDEX(KickstarterData!$F:$F, MATCH(1, (A1375 = KickstarterData!$A:$A) * (C1375 = BackersCount), 0))</f>
        <v>successful</v>
      </c>
      <c r="C1375">
        <v>52</v>
      </c>
      <c r="F1375">
        <v>52</v>
      </c>
    </row>
    <row r="1376" spans="1:6" x14ac:dyDescent="0.2">
      <c r="A1376">
        <v>1374</v>
      </c>
      <c r="B1376" t="str">
        <f t="array" ref="B1376">INDEX(KickstarterData!$F:$F, MATCH(1, (A1376 = KickstarterData!$A:$A) * (C1376 = BackersCount), 0))</f>
        <v>successful</v>
      </c>
      <c r="C1376">
        <v>66</v>
      </c>
      <c r="F1376">
        <v>66</v>
      </c>
    </row>
    <row r="1377" spans="1:6" x14ac:dyDescent="0.2">
      <c r="A1377">
        <v>1375</v>
      </c>
      <c r="B1377" t="str">
        <f t="array" ref="B1377">INDEX(KickstarterData!$F:$F, MATCH(1, (A1377 = KickstarterData!$A:$A) * (C1377 = BackersCount), 0))</f>
        <v>successful</v>
      </c>
      <c r="C1377">
        <v>109</v>
      </c>
      <c r="F1377">
        <v>109</v>
      </c>
    </row>
    <row r="1378" spans="1:6" x14ac:dyDescent="0.2">
      <c r="A1378">
        <v>1376</v>
      </c>
      <c r="B1378" t="str">
        <f t="array" ref="B1378">INDEX(KickstarterData!$F:$F, MATCH(1, (A1378 = KickstarterData!$A:$A) * (C1378 = BackersCount), 0))</f>
        <v>successful</v>
      </c>
      <c r="C1378">
        <v>168</v>
      </c>
      <c r="F1378">
        <v>168</v>
      </c>
    </row>
    <row r="1379" spans="1:6" x14ac:dyDescent="0.2">
      <c r="A1379">
        <v>1377</v>
      </c>
      <c r="B1379" t="str">
        <f t="array" ref="B1379">INDEX(KickstarterData!$F:$F, MATCH(1, (A1379 = KickstarterData!$A:$A) * (C1379 = BackersCount), 0))</f>
        <v>successful</v>
      </c>
      <c r="C1379">
        <v>31</v>
      </c>
      <c r="F1379">
        <v>31</v>
      </c>
    </row>
    <row r="1380" spans="1:6" x14ac:dyDescent="0.2">
      <c r="A1380">
        <v>1378</v>
      </c>
      <c r="B1380" t="str">
        <f t="array" ref="B1380">INDEX(KickstarterData!$F:$F, MATCH(1, (A1380 = KickstarterData!$A:$A) * (C1380 = BackersCount), 0))</f>
        <v>successful</v>
      </c>
      <c r="C1380">
        <v>133</v>
      </c>
      <c r="F1380">
        <v>133</v>
      </c>
    </row>
    <row r="1381" spans="1:6" x14ac:dyDescent="0.2">
      <c r="A1381">
        <v>1379</v>
      </c>
      <c r="B1381" t="str">
        <f t="array" ref="B1381">INDEX(KickstarterData!$F:$F, MATCH(1, (A1381 = KickstarterData!$A:$A) * (C1381 = BackersCount), 0))</f>
        <v>successful</v>
      </c>
      <c r="C1381">
        <v>151</v>
      </c>
      <c r="F1381">
        <v>151</v>
      </c>
    </row>
    <row r="1382" spans="1:6" x14ac:dyDescent="0.2">
      <c r="A1382">
        <v>1380</v>
      </c>
      <c r="B1382" t="str">
        <f t="array" ref="B1382">INDEX(KickstarterData!$F:$F, MATCH(1, (A1382 = KickstarterData!$A:$A) * (C1382 = BackersCount), 0))</f>
        <v>successful</v>
      </c>
      <c r="C1382">
        <v>5</v>
      </c>
      <c r="F1382">
        <v>5</v>
      </c>
    </row>
    <row r="1383" spans="1:6" x14ac:dyDescent="0.2">
      <c r="A1383">
        <v>1381</v>
      </c>
      <c r="B1383" t="str">
        <f t="array" ref="B1383">INDEX(KickstarterData!$F:$F, MATCH(1, (A1383 = KickstarterData!$A:$A) * (C1383 = BackersCount), 0))</f>
        <v>successful</v>
      </c>
      <c r="C1383">
        <v>73</v>
      </c>
      <c r="F1383">
        <v>73</v>
      </c>
    </row>
    <row r="1384" spans="1:6" x14ac:dyDescent="0.2">
      <c r="A1384">
        <v>1382</v>
      </c>
      <c r="B1384" t="str">
        <f t="array" ref="B1384">INDEX(KickstarterData!$F:$F, MATCH(1, (A1384 = KickstarterData!$A:$A) * (C1384 = BackersCount), 0))</f>
        <v>successful</v>
      </c>
      <c r="C1384">
        <v>148</v>
      </c>
      <c r="F1384">
        <v>148</v>
      </c>
    </row>
    <row r="1385" spans="1:6" x14ac:dyDescent="0.2">
      <c r="A1385">
        <v>1383</v>
      </c>
      <c r="B1385" t="str">
        <f t="array" ref="B1385">INDEX(KickstarterData!$F:$F, MATCH(1, (A1385 = KickstarterData!$A:$A) * (C1385 = BackersCount), 0))</f>
        <v>successful</v>
      </c>
      <c r="C1385">
        <v>93</v>
      </c>
      <c r="F1385">
        <v>93</v>
      </c>
    </row>
    <row r="1386" spans="1:6" x14ac:dyDescent="0.2">
      <c r="A1386">
        <v>1384</v>
      </c>
      <c r="B1386" t="str">
        <f t="array" ref="B1386">INDEX(KickstarterData!$F:$F, MATCH(1, (A1386 = KickstarterData!$A:$A) * (C1386 = BackersCount), 0))</f>
        <v>successful</v>
      </c>
      <c r="C1386">
        <v>63</v>
      </c>
      <c r="F1386">
        <v>63</v>
      </c>
    </row>
    <row r="1387" spans="1:6" x14ac:dyDescent="0.2">
      <c r="A1387">
        <v>1385</v>
      </c>
      <c r="B1387" t="str">
        <f t="array" ref="B1387">INDEX(KickstarterData!$F:$F, MATCH(1, (A1387 = KickstarterData!$A:$A) * (C1387 = BackersCount), 0))</f>
        <v>successful</v>
      </c>
      <c r="C1387">
        <v>134</v>
      </c>
      <c r="F1387">
        <v>134</v>
      </c>
    </row>
    <row r="1388" spans="1:6" x14ac:dyDescent="0.2">
      <c r="A1388">
        <v>1386</v>
      </c>
      <c r="B1388" t="str">
        <f t="array" ref="B1388">INDEX(KickstarterData!$F:$F, MATCH(1, (A1388 = KickstarterData!$A:$A) * (C1388 = BackersCount), 0))</f>
        <v>successful</v>
      </c>
      <c r="C1388">
        <v>14</v>
      </c>
      <c r="F1388">
        <v>14</v>
      </c>
    </row>
    <row r="1389" spans="1:6" x14ac:dyDescent="0.2">
      <c r="A1389">
        <v>1387</v>
      </c>
      <c r="B1389" t="str">
        <f t="array" ref="B1389">INDEX(KickstarterData!$F:$F, MATCH(1, (A1389 = KickstarterData!$A:$A) * (C1389 = BackersCount), 0))</f>
        <v>successful</v>
      </c>
      <c r="C1389">
        <v>78</v>
      </c>
      <c r="F1389">
        <v>78</v>
      </c>
    </row>
    <row r="1390" spans="1:6" x14ac:dyDescent="0.2">
      <c r="A1390">
        <v>1388</v>
      </c>
      <c r="B1390" t="str">
        <f t="array" ref="B1390">INDEX(KickstarterData!$F:$F, MATCH(1, (A1390 = KickstarterData!$A:$A) * (C1390 = BackersCount), 0))</f>
        <v>successful</v>
      </c>
      <c r="C1390">
        <v>112</v>
      </c>
      <c r="F1390">
        <v>112</v>
      </c>
    </row>
    <row r="1391" spans="1:6" x14ac:dyDescent="0.2">
      <c r="A1391">
        <v>1389</v>
      </c>
      <c r="B1391" t="str">
        <f t="array" ref="B1391">INDEX(KickstarterData!$F:$F, MATCH(1, (A1391 = KickstarterData!$A:$A) * (C1391 = BackersCount), 0))</f>
        <v>successful</v>
      </c>
      <c r="C1391">
        <v>34</v>
      </c>
      <c r="F1391">
        <v>34</v>
      </c>
    </row>
    <row r="1392" spans="1:6" x14ac:dyDescent="0.2">
      <c r="A1392">
        <v>1390</v>
      </c>
      <c r="B1392" t="str">
        <f t="array" ref="B1392">INDEX(KickstarterData!$F:$F, MATCH(1, (A1392 = KickstarterData!$A:$A) * (C1392 = BackersCount), 0))</f>
        <v>successful</v>
      </c>
      <c r="C1392">
        <v>19</v>
      </c>
      <c r="F1392">
        <v>19</v>
      </c>
    </row>
    <row r="1393" spans="1:6" x14ac:dyDescent="0.2">
      <c r="A1393">
        <v>1391</v>
      </c>
      <c r="B1393" t="str">
        <f t="array" ref="B1393">INDEX(KickstarterData!$F:$F, MATCH(1, (A1393 = KickstarterData!$A:$A) * (C1393 = BackersCount), 0))</f>
        <v>successful</v>
      </c>
      <c r="C1393">
        <v>13</v>
      </c>
      <c r="F1393">
        <v>13</v>
      </c>
    </row>
    <row r="1394" spans="1:6" x14ac:dyDescent="0.2">
      <c r="A1394">
        <v>1392</v>
      </c>
      <c r="B1394" t="str">
        <f t="array" ref="B1394">INDEX(KickstarterData!$F:$F, MATCH(1, (A1394 = KickstarterData!$A:$A) * (C1394 = BackersCount), 0))</f>
        <v>successful</v>
      </c>
      <c r="C1394">
        <v>104</v>
      </c>
      <c r="F1394">
        <v>104</v>
      </c>
    </row>
    <row r="1395" spans="1:6" x14ac:dyDescent="0.2">
      <c r="A1395">
        <v>1393</v>
      </c>
      <c r="B1395" t="str">
        <f t="array" ref="B1395">INDEX(KickstarterData!$F:$F, MATCH(1, (A1395 = KickstarterData!$A:$A) * (C1395 = BackersCount), 0))</f>
        <v>successful</v>
      </c>
      <c r="C1395">
        <v>52</v>
      </c>
      <c r="F1395">
        <v>52</v>
      </c>
    </row>
    <row r="1396" spans="1:6" x14ac:dyDescent="0.2">
      <c r="A1396">
        <v>1394</v>
      </c>
      <c r="B1396" t="str">
        <f t="array" ref="B1396">INDEX(KickstarterData!$F:$F, MATCH(1, (A1396 = KickstarterData!$A:$A) * (C1396 = BackersCount), 0))</f>
        <v>successful</v>
      </c>
      <c r="C1396">
        <v>17</v>
      </c>
      <c r="F1396">
        <v>17</v>
      </c>
    </row>
    <row r="1397" spans="1:6" x14ac:dyDescent="0.2">
      <c r="A1397">
        <v>1395</v>
      </c>
      <c r="B1397" t="str">
        <f t="array" ref="B1397">INDEX(KickstarterData!$F:$F, MATCH(1, (A1397 = KickstarterData!$A:$A) * (C1397 = BackersCount), 0))</f>
        <v>successful</v>
      </c>
      <c r="C1397">
        <v>82</v>
      </c>
      <c r="F1397">
        <v>82</v>
      </c>
    </row>
    <row r="1398" spans="1:6" x14ac:dyDescent="0.2">
      <c r="A1398">
        <v>1396</v>
      </c>
      <c r="B1398" t="str">
        <f t="array" ref="B1398">INDEX(KickstarterData!$F:$F, MATCH(1, (A1398 = KickstarterData!$A:$A) * (C1398 = BackersCount), 0))</f>
        <v>successful</v>
      </c>
      <c r="C1398">
        <v>73</v>
      </c>
      <c r="F1398">
        <v>73</v>
      </c>
    </row>
    <row r="1399" spans="1:6" x14ac:dyDescent="0.2">
      <c r="A1399">
        <v>1397</v>
      </c>
      <c r="B1399" t="str">
        <f t="array" ref="B1399">INDEX(KickstarterData!$F:$F, MATCH(1, (A1399 = KickstarterData!$A:$A) * (C1399 = BackersCount), 0))</f>
        <v>successful</v>
      </c>
      <c r="C1399">
        <v>158</v>
      </c>
      <c r="F1399">
        <v>158</v>
      </c>
    </row>
    <row r="1400" spans="1:6" x14ac:dyDescent="0.2">
      <c r="A1400">
        <v>1398</v>
      </c>
      <c r="B1400" t="str">
        <f t="array" ref="B1400">INDEX(KickstarterData!$F:$F, MATCH(1, (A1400 = KickstarterData!$A:$A) * (C1400 = BackersCount), 0))</f>
        <v>successful</v>
      </c>
      <c r="C1400">
        <v>65</v>
      </c>
      <c r="F1400">
        <v>65</v>
      </c>
    </row>
    <row r="1401" spans="1:6" x14ac:dyDescent="0.2">
      <c r="A1401">
        <v>1399</v>
      </c>
      <c r="B1401" t="str">
        <f t="array" ref="B1401">INDEX(KickstarterData!$F:$F, MATCH(1, (A1401 = KickstarterData!$A:$A) * (C1401 = BackersCount), 0))</f>
        <v>successful</v>
      </c>
      <c r="C1401">
        <v>184</v>
      </c>
      <c r="F1401">
        <v>184</v>
      </c>
    </row>
    <row r="1402" spans="1:6" x14ac:dyDescent="0.2">
      <c r="A1402">
        <v>1400</v>
      </c>
      <c r="B1402" t="str">
        <f t="array" ref="B1402">INDEX(KickstarterData!$F:$F, MATCH(1, (A1402 = KickstarterData!$A:$A) * (C1402 = BackersCount), 0))</f>
        <v>successful</v>
      </c>
      <c r="C1402">
        <v>34</v>
      </c>
      <c r="F1402">
        <v>34</v>
      </c>
    </row>
    <row r="1403" spans="1:6" x14ac:dyDescent="0.2">
      <c r="A1403">
        <v>1401</v>
      </c>
      <c r="B1403" t="str">
        <f t="array" ref="B1403">INDEX(KickstarterData!$F:$F, MATCH(1, (A1403 = KickstarterData!$A:$A) * (C1403 = BackersCount), 0))</f>
        <v>successful</v>
      </c>
      <c r="C1403">
        <v>240</v>
      </c>
      <c r="F1403">
        <v>240</v>
      </c>
    </row>
    <row r="1404" spans="1:6" x14ac:dyDescent="0.2">
      <c r="A1404">
        <v>1402</v>
      </c>
      <c r="B1404" t="str">
        <f t="array" ref="B1404">INDEX(KickstarterData!$F:$F, MATCH(1, (A1404 = KickstarterData!$A:$A) * (C1404 = BackersCount), 0))</f>
        <v>successful</v>
      </c>
      <c r="C1404">
        <v>113</v>
      </c>
      <c r="F1404">
        <v>113</v>
      </c>
    </row>
    <row r="1405" spans="1:6" x14ac:dyDescent="0.2">
      <c r="A1405">
        <v>1403</v>
      </c>
      <c r="B1405" t="str">
        <f t="array" ref="B1405">INDEX(KickstarterData!$F:$F, MATCH(1, (A1405 = KickstarterData!$A:$A) * (C1405 = BackersCount), 0))</f>
        <v>successful</v>
      </c>
      <c r="C1405">
        <v>66</v>
      </c>
      <c r="F1405">
        <v>66</v>
      </c>
    </row>
    <row r="1406" spans="1:6" x14ac:dyDescent="0.2">
      <c r="A1406">
        <v>1404</v>
      </c>
      <c r="B1406" t="str">
        <f t="array" ref="B1406">INDEX(KickstarterData!$F:$F, MATCH(1, (A1406 = KickstarterData!$A:$A) * (C1406 = BackersCount), 0))</f>
        <v>failed</v>
      </c>
      <c r="C1406">
        <v>5</v>
      </c>
      <c r="F1406">
        <v>5</v>
      </c>
    </row>
    <row r="1407" spans="1:6" x14ac:dyDescent="0.2">
      <c r="A1407">
        <v>1405</v>
      </c>
      <c r="B1407" t="str">
        <f t="array" ref="B1407">INDEX(KickstarterData!$F:$F, MATCH(1, (A1407 = KickstarterData!$A:$A) * (C1407 = BackersCount), 0))</f>
        <v>failed</v>
      </c>
      <c r="C1407">
        <v>17</v>
      </c>
      <c r="F1407">
        <v>17</v>
      </c>
    </row>
    <row r="1408" spans="1:6" x14ac:dyDescent="0.2">
      <c r="A1408">
        <v>1406</v>
      </c>
      <c r="B1408" t="str">
        <f t="array" ref="B1408">INDEX(KickstarterData!$F:$F, MATCH(1, (A1408 = KickstarterData!$A:$A) * (C1408 = BackersCount), 0))</f>
        <v>failed</v>
      </c>
      <c r="C1408">
        <v>3</v>
      </c>
      <c r="F1408">
        <v>3</v>
      </c>
    </row>
    <row r="1409" spans="1:6" x14ac:dyDescent="0.2">
      <c r="A1409">
        <v>1407</v>
      </c>
      <c r="B1409" t="str">
        <f t="array" ref="B1409">INDEX(KickstarterData!$F:$F, MATCH(1, (A1409 = KickstarterData!$A:$A) * (C1409 = BackersCount), 0))</f>
        <v>failed</v>
      </c>
      <c r="C1409">
        <v>2</v>
      </c>
      <c r="F1409">
        <v>2</v>
      </c>
    </row>
    <row r="1410" spans="1:6" x14ac:dyDescent="0.2">
      <c r="A1410">
        <v>1408</v>
      </c>
      <c r="B1410" t="str">
        <f t="array" ref="B1410">INDEX(KickstarterData!$F:$F, MATCH(1, (A1410 = KickstarterData!$A:$A) * (C1410 = BackersCount), 0))</f>
        <v>failed</v>
      </c>
      <c r="C1410">
        <v>6</v>
      </c>
      <c r="F1410">
        <v>6</v>
      </c>
    </row>
    <row r="1411" spans="1:6" x14ac:dyDescent="0.2">
      <c r="A1411">
        <v>1409</v>
      </c>
      <c r="B1411" t="str">
        <f t="array" ref="B1411">INDEX(KickstarterData!$F:$F, MATCH(1, (A1411 = KickstarterData!$A:$A) * (C1411 = BackersCount), 0))</f>
        <v>failed</v>
      </c>
      <c r="C1411">
        <v>0</v>
      </c>
      <c r="F1411">
        <v>0</v>
      </c>
    </row>
    <row r="1412" spans="1:6" x14ac:dyDescent="0.2">
      <c r="A1412">
        <v>1410</v>
      </c>
      <c r="B1412" t="str">
        <f t="array" ref="B1412">INDEX(KickstarterData!$F:$F, MATCH(1, (A1412 = KickstarterData!$A:$A) * (C1412 = BackersCount), 0))</f>
        <v>failed</v>
      </c>
      <c r="C1412">
        <v>1</v>
      </c>
      <c r="F1412">
        <v>1</v>
      </c>
    </row>
    <row r="1413" spans="1:6" x14ac:dyDescent="0.2">
      <c r="A1413">
        <v>1411</v>
      </c>
      <c r="B1413" t="str">
        <f t="array" ref="B1413">INDEX(KickstarterData!$F:$F, MATCH(1, (A1413 = KickstarterData!$A:$A) * (C1413 = BackersCount), 0))</f>
        <v>failed</v>
      </c>
      <c r="C1413">
        <v>3</v>
      </c>
      <c r="F1413">
        <v>3</v>
      </c>
    </row>
    <row r="1414" spans="1:6" x14ac:dyDescent="0.2">
      <c r="A1414">
        <v>1412</v>
      </c>
      <c r="B1414" t="str">
        <f t="array" ref="B1414">INDEX(KickstarterData!$F:$F, MATCH(1, (A1414 = KickstarterData!$A:$A) * (C1414 = BackersCount), 0))</f>
        <v>failed</v>
      </c>
      <c r="C1414">
        <v>13</v>
      </c>
      <c r="F1414">
        <v>13</v>
      </c>
    </row>
    <row r="1415" spans="1:6" x14ac:dyDescent="0.2">
      <c r="A1415">
        <v>1413</v>
      </c>
      <c r="B1415" t="str">
        <f t="array" ref="B1415">INDEX(KickstarterData!$F:$F, MATCH(1, (A1415 = KickstarterData!$A:$A) * (C1415 = BackersCount), 0))</f>
        <v>failed</v>
      </c>
      <c r="C1415">
        <v>1</v>
      </c>
      <c r="F1415">
        <v>1</v>
      </c>
    </row>
    <row r="1416" spans="1:6" x14ac:dyDescent="0.2">
      <c r="A1416">
        <v>1414</v>
      </c>
      <c r="B1416" t="str">
        <f t="array" ref="B1416">INDEX(KickstarterData!$F:$F, MATCH(1, (A1416 = KickstarterData!$A:$A) * (C1416 = BackersCount), 0))</f>
        <v>failed</v>
      </c>
      <c r="C1416">
        <v>1</v>
      </c>
      <c r="F1416">
        <v>1</v>
      </c>
    </row>
    <row r="1417" spans="1:6" x14ac:dyDescent="0.2">
      <c r="A1417">
        <v>1415</v>
      </c>
      <c r="B1417" t="str">
        <f t="array" ref="B1417">INDEX(KickstarterData!$F:$F, MATCH(1, (A1417 = KickstarterData!$A:$A) * (C1417 = BackersCount), 0))</f>
        <v>failed</v>
      </c>
      <c r="C1417">
        <v>9</v>
      </c>
      <c r="F1417">
        <v>9</v>
      </c>
    </row>
    <row r="1418" spans="1:6" x14ac:dyDescent="0.2">
      <c r="A1418">
        <v>1416</v>
      </c>
      <c r="B1418" t="str">
        <f t="array" ref="B1418">INDEX(KickstarterData!$F:$F, MATCH(1, (A1418 = KickstarterData!$A:$A) * (C1418 = BackersCount), 0))</f>
        <v>failed</v>
      </c>
      <c r="C1418">
        <v>0</v>
      </c>
      <c r="F1418">
        <v>0</v>
      </c>
    </row>
    <row r="1419" spans="1:6" x14ac:dyDescent="0.2">
      <c r="A1419">
        <v>1417</v>
      </c>
      <c r="B1419" t="str">
        <f t="array" ref="B1419">INDEX(KickstarterData!$F:$F, MATCH(1, (A1419 = KickstarterData!$A:$A) * (C1419 = BackersCount), 0))</f>
        <v>failed</v>
      </c>
      <c r="C1419">
        <v>2</v>
      </c>
      <c r="F1419">
        <v>2</v>
      </c>
    </row>
    <row r="1420" spans="1:6" x14ac:dyDescent="0.2">
      <c r="A1420">
        <v>1418</v>
      </c>
      <c r="B1420" t="str">
        <f t="array" ref="B1420">INDEX(KickstarterData!$F:$F, MATCH(1, (A1420 = KickstarterData!$A:$A) * (C1420 = BackersCount), 0))</f>
        <v>failed</v>
      </c>
      <c r="C1420">
        <v>1</v>
      </c>
      <c r="F1420">
        <v>1</v>
      </c>
    </row>
    <row r="1421" spans="1:6" x14ac:dyDescent="0.2">
      <c r="A1421">
        <v>1419</v>
      </c>
      <c r="B1421" t="str">
        <f t="array" ref="B1421">INDEX(KickstarterData!$F:$F, MATCH(1, (A1421 = KickstarterData!$A:$A) * (C1421 = BackersCount), 0))</f>
        <v>failed</v>
      </c>
      <c r="C1421">
        <v>10</v>
      </c>
      <c r="F1421">
        <v>10</v>
      </c>
    </row>
    <row r="1422" spans="1:6" x14ac:dyDescent="0.2">
      <c r="A1422">
        <v>1420</v>
      </c>
      <c r="B1422" t="str">
        <f t="array" ref="B1422">INDEX(KickstarterData!$F:$F, MATCH(1, (A1422 = KickstarterData!$A:$A) * (C1422 = BackersCount), 0))</f>
        <v>failed</v>
      </c>
      <c r="C1422">
        <v>3</v>
      </c>
      <c r="F1422">
        <v>3</v>
      </c>
    </row>
    <row r="1423" spans="1:6" x14ac:dyDescent="0.2">
      <c r="A1423">
        <v>1421</v>
      </c>
      <c r="B1423" t="str">
        <f t="array" ref="B1423">INDEX(KickstarterData!$F:$F, MATCH(1, (A1423 = KickstarterData!$A:$A) * (C1423 = BackersCount), 0))</f>
        <v>failed</v>
      </c>
      <c r="C1423">
        <v>2</v>
      </c>
      <c r="F1423">
        <v>2</v>
      </c>
    </row>
    <row r="1424" spans="1:6" x14ac:dyDescent="0.2">
      <c r="A1424">
        <v>1422</v>
      </c>
      <c r="B1424" t="str">
        <f t="array" ref="B1424">INDEX(KickstarterData!$F:$F, MATCH(1, (A1424 = KickstarterData!$A:$A) * (C1424 = BackersCount), 0))</f>
        <v>failed</v>
      </c>
      <c r="C1424">
        <v>2</v>
      </c>
      <c r="F1424">
        <v>2</v>
      </c>
    </row>
    <row r="1425" spans="1:6" x14ac:dyDescent="0.2">
      <c r="A1425">
        <v>1423</v>
      </c>
      <c r="B1425" t="str">
        <f t="array" ref="B1425">INDEX(KickstarterData!$F:$F, MATCH(1, (A1425 = KickstarterData!$A:$A) * (C1425 = BackersCount), 0))</f>
        <v>failed</v>
      </c>
      <c r="C1425">
        <v>1</v>
      </c>
      <c r="F1425">
        <v>1</v>
      </c>
    </row>
    <row r="1426" spans="1:6" x14ac:dyDescent="0.2">
      <c r="A1426">
        <v>1424</v>
      </c>
      <c r="B1426" t="str">
        <f t="array" ref="B1426">INDEX(KickstarterData!$F:$F, MATCH(1, (A1426 = KickstarterData!$A:$A) * (C1426 = BackersCount), 0))</f>
        <v>failed</v>
      </c>
      <c r="C1426">
        <v>14</v>
      </c>
      <c r="F1426">
        <v>14</v>
      </c>
    </row>
    <row r="1427" spans="1:6" x14ac:dyDescent="0.2">
      <c r="A1427">
        <v>1425</v>
      </c>
      <c r="B1427" t="str">
        <f t="array" ref="B1427">INDEX(KickstarterData!$F:$F, MATCH(1, (A1427 = KickstarterData!$A:$A) * (C1427 = BackersCount), 0))</f>
        <v>failed</v>
      </c>
      <c r="C1427">
        <v>0</v>
      </c>
      <c r="F1427">
        <v>0</v>
      </c>
    </row>
    <row r="1428" spans="1:6" x14ac:dyDescent="0.2">
      <c r="A1428">
        <v>1426</v>
      </c>
      <c r="B1428" t="str">
        <f t="array" ref="B1428">INDEX(KickstarterData!$F:$F, MATCH(1, (A1428 = KickstarterData!$A:$A) * (C1428 = BackersCount), 0))</f>
        <v>failed</v>
      </c>
      <c r="C1428">
        <v>0</v>
      </c>
      <c r="F1428">
        <v>0</v>
      </c>
    </row>
    <row r="1429" spans="1:6" x14ac:dyDescent="0.2">
      <c r="A1429">
        <v>1427</v>
      </c>
      <c r="B1429" t="str">
        <f t="array" ref="B1429">INDEX(KickstarterData!$F:$F, MATCH(1, (A1429 = KickstarterData!$A:$A) * (C1429 = BackersCount), 0))</f>
        <v>failed</v>
      </c>
      <c r="C1429">
        <v>4</v>
      </c>
      <c r="F1429">
        <v>4</v>
      </c>
    </row>
    <row r="1430" spans="1:6" x14ac:dyDescent="0.2">
      <c r="A1430">
        <v>1428</v>
      </c>
      <c r="B1430" t="str">
        <f t="array" ref="B1430">INDEX(KickstarterData!$F:$F, MATCH(1, (A1430 = KickstarterData!$A:$A) * (C1430 = BackersCount), 0))</f>
        <v>failed</v>
      </c>
      <c r="C1430">
        <v>3</v>
      </c>
      <c r="F1430">
        <v>3</v>
      </c>
    </row>
    <row r="1431" spans="1:6" x14ac:dyDescent="0.2">
      <c r="A1431">
        <v>1429</v>
      </c>
      <c r="B1431" t="str">
        <f t="array" ref="B1431">INDEX(KickstarterData!$F:$F, MATCH(1, (A1431 = KickstarterData!$A:$A) * (C1431 = BackersCount), 0))</f>
        <v>failed</v>
      </c>
      <c r="C1431">
        <v>0</v>
      </c>
      <c r="F1431">
        <v>0</v>
      </c>
    </row>
    <row r="1432" spans="1:6" x14ac:dyDescent="0.2">
      <c r="A1432">
        <v>1430</v>
      </c>
      <c r="B1432" t="str">
        <f t="array" ref="B1432">INDEX(KickstarterData!$F:$F, MATCH(1, (A1432 = KickstarterData!$A:$A) * (C1432 = BackersCount), 0))</f>
        <v>failed</v>
      </c>
      <c r="C1432">
        <v>5</v>
      </c>
      <c r="F1432">
        <v>5</v>
      </c>
    </row>
    <row r="1433" spans="1:6" x14ac:dyDescent="0.2">
      <c r="A1433">
        <v>1431</v>
      </c>
      <c r="B1433" t="str">
        <f t="array" ref="B1433">INDEX(KickstarterData!$F:$F, MATCH(1, (A1433 = KickstarterData!$A:$A) * (C1433 = BackersCount), 0))</f>
        <v>failed</v>
      </c>
      <c r="C1433">
        <v>47</v>
      </c>
      <c r="F1433">
        <v>47</v>
      </c>
    </row>
    <row r="1434" spans="1:6" x14ac:dyDescent="0.2">
      <c r="A1434">
        <v>1432</v>
      </c>
      <c r="B1434" t="str">
        <f t="array" ref="B1434">INDEX(KickstarterData!$F:$F, MATCH(1, (A1434 = KickstarterData!$A:$A) * (C1434 = BackersCount), 0))</f>
        <v>failed</v>
      </c>
      <c r="C1434">
        <v>0</v>
      </c>
      <c r="F1434">
        <v>0</v>
      </c>
    </row>
    <row r="1435" spans="1:6" x14ac:dyDescent="0.2">
      <c r="A1435">
        <v>1433</v>
      </c>
      <c r="B1435" t="str">
        <f t="array" ref="B1435">INDEX(KickstarterData!$F:$F, MATCH(1, (A1435 = KickstarterData!$A:$A) * (C1435 = BackersCount), 0))</f>
        <v>failed</v>
      </c>
      <c r="C1435">
        <v>10</v>
      </c>
      <c r="F1435">
        <v>10</v>
      </c>
    </row>
    <row r="1436" spans="1:6" x14ac:dyDescent="0.2">
      <c r="A1436">
        <v>1434</v>
      </c>
      <c r="B1436" t="str">
        <f t="array" ref="B1436">INDEX(KickstarterData!$F:$F, MATCH(1, (A1436 = KickstarterData!$A:$A) * (C1436 = BackersCount), 0))</f>
        <v>failed</v>
      </c>
      <c r="C1436">
        <v>11</v>
      </c>
      <c r="F1436">
        <v>11</v>
      </c>
    </row>
    <row r="1437" spans="1:6" x14ac:dyDescent="0.2">
      <c r="A1437">
        <v>1435</v>
      </c>
      <c r="B1437" t="str">
        <f t="array" ref="B1437">INDEX(KickstarterData!$F:$F, MATCH(1, (A1437 = KickstarterData!$A:$A) * (C1437 = BackersCount), 0))</f>
        <v>failed</v>
      </c>
      <c r="C1437">
        <v>2</v>
      </c>
      <c r="F1437">
        <v>2</v>
      </c>
    </row>
    <row r="1438" spans="1:6" x14ac:dyDescent="0.2">
      <c r="A1438">
        <v>1436</v>
      </c>
      <c r="B1438" t="str">
        <f t="array" ref="B1438">INDEX(KickstarterData!$F:$F, MATCH(1, (A1438 = KickstarterData!$A:$A) * (C1438 = BackersCount), 0))</f>
        <v>failed</v>
      </c>
      <c r="C1438">
        <v>2</v>
      </c>
      <c r="F1438">
        <v>2</v>
      </c>
    </row>
    <row r="1439" spans="1:6" x14ac:dyDescent="0.2">
      <c r="A1439">
        <v>1437</v>
      </c>
      <c r="B1439" t="str">
        <f t="array" ref="B1439">INDEX(KickstarterData!$F:$F, MATCH(1, (A1439 = KickstarterData!$A:$A) * (C1439 = BackersCount), 0))</f>
        <v>failed</v>
      </c>
      <c r="C1439">
        <v>22</v>
      </c>
      <c r="F1439">
        <v>22</v>
      </c>
    </row>
    <row r="1440" spans="1:6" x14ac:dyDescent="0.2">
      <c r="A1440">
        <v>1438</v>
      </c>
      <c r="B1440" t="str">
        <f t="array" ref="B1440">INDEX(KickstarterData!$F:$F, MATCH(1, (A1440 = KickstarterData!$A:$A) * (C1440 = BackersCount), 0))</f>
        <v>failed</v>
      </c>
      <c r="C1440">
        <v>8</v>
      </c>
      <c r="F1440">
        <v>8</v>
      </c>
    </row>
    <row r="1441" spans="1:6" x14ac:dyDescent="0.2">
      <c r="A1441">
        <v>1439</v>
      </c>
      <c r="B1441" t="str">
        <f t="array" ref="B1441">INDEX(KickstarterData!$F:$F, MATCH(1, (A1441 = KickstarterData!$A:$A) * (C1441 = BackersCount), 0))</f>
        <v>failed</v>
      </c>
      <c r="C1441">
        <v>6</v>
      </c>
      <c r="F1441">
        <v>6</v>
      </c>
    </row>
    <row r="1442" spans="1:6" x14ac:dyDescent="0.2">
      <c r="A1442">
        <v>1440</v>
      </c>
      <c r="B1442" t="str">
        <f t="array" ref="B1442">INDEX(KickstarterData!$F:$F, MATCH(1, (A1442 = KickstarterData!$A:$A) * (C1442 = BackersCount), 0))</f>
        <v>failed</v>
      </c>
      <c r="C1442">
        <v>1</v>
      </c>
      <c r="F1442">
        <v>1</v>
      </c>
    </row>
    <row r="1443" spans="1:6" x14ac:dyDescent="0.2">
      <c r="A1443">
        <v>1441</v>
      </c>
      <c r="B1443" t="str">
        <f t="array" ref="B1443">INDEX(KickstarterData!$F:$F, MATCH(1, (A1443 = KickstarterData!$A:$A) * (C1443 = BackersCount), 0))</f>
        <v>failed</v>
      </c>
      <c r="C1443">
        <v>3</v>
      </c>
      <c r="F1443">
        <v>3</v>
      </c>
    </row>
    <row r="1444" spans="1:6" x14ac:dyDescent="0.2">
      <c r="A1444">
        <v>1442</v>
      </c>
      <c r="B1444" t="str">
        <f t="array" ref="B1444">INDEX(KickstarterData!$F:$F, MATCH(1, (A1444 = KickstarterData!$A:$A) * (C1444 = BackersCount), 0))</f>
        <v>failed</v>
      </c>
      <c r="C1444">
        <v>0</v>
      </c>
      <c r="F1444">
        <v>0</v>
      </c>
    </row>
    <row r="1445" spans="1:6" x14ac:dyDescent="0.2">
      <c r="A1445">
        <v>1443</v>
      </c>
      <c r="B1445" t="str">
        <f t="array" ref="B1445">INDEX(KickstarterData!$F:$F, MATCH(1, (A1445 = KickstarterData!$A:$A) * (C1445 = BackersCount), 0))</f>
        <v>failed</v>
      </c>
      <c r="C1445">
        <v>0</v>
      </c>
      <c r="F1445">
        <v>0</v>
      </c>
    </row>
    <row r="1446" spans="1:6" x14ac:dyDescent="0.2">
      <c r="A1446">
        <v>1444</v>
      </c>
      <c r="B1446" t="str">
        <f t="array" ref="B1446">INDEX(KickstarterData!$F:$F, MATCH(1, (A1446 = KickstarterData!$A:$A) * (C1446 = BackersCount), 0))</f>
        <v>failed</v>
      </c>
      <c r="C1446">
        <v>0</v>
      </c>
      <c r="F1446">
        <v>0</v>
      </c>
    </row>
    <row r="1447" spans="1:6" x14ac:dyDescent="0.2">
      <c r="A1447">
        <v>1445</v>
      </c>
      <c r="B1447" t="str">
        <f t="array" ref="B1447">INDEX(KickstarterData!$F:$F, MATCH(1, (A1447 = KickstarterData!$A:$A) * (C1447 = BackersCount), 0))</f>
        <v>failed</v>
      </c>
      <c r="C1447">
        <v>0</v>
      </c>
      <c r="F1447">
        <v>0</v>
      </c>
    </row>
    <row r="1448" spans="1:6" x14ac:dyDescent="0.2">
      <c r="A1448">
        <v>1446</v>
      </c>
      <c r="B1448" t="str">
        <f t="array" ref="B1448">INDEX(KickstarterData!$F:$F, MATCH(1, (A1448 = KickstarterData!$A:$A) * (C1448 = BackersCount), 0))</f>
        <v>failed</v>
      </c>
      <c r="C1448">
        <v>0</v>
      </c>
      <c r="F1448">
        <v>0</v>
      </c>
    </row>
    <row r="1449" spans="1:6" x14ac:dyDescent="0.2">
      <c r="A1449">
        <v>1447</v>
      </c>
      <c r="B1449" t="str">
        <f t="array" ref="B1449">INDEX(KickstarterData!$F:$F, MATCH(1, (A1449 = KickstarterData!$A:$A) * (C1449 = BackersCount), 0))</f>
        <v>failed</v>
      </c>
      <c r="C1449">
        <v>3</v>
      </c>
      <c r="F1449">
        <v>3</v>
      </c>
    </row>
    <row r="1450" spans="1:6" x14ac:dyDescent="0.2">
      <c r="A1450">
        <v>1448</v>
      </c>
      <c r="B1450" t="str">
        <f t="array" ref="B1450">INDEX(KickstarterData!$F:$F, MATCH(1, (A1450 = KickstarterData!$A:$A) * (C1450 = BackersCount), 0))</f>
        <v>failed</v>
      </c>
      <c r="C1450">
        <v>0</v>
      </c>
      <c r="F1450">
        <v>0</v>
      </c>
    </row>
    <row r="1451" spans="1:6" x14ac:dyDescent="0.2">
      <c r="A1451">
        <v>1449</v>
      </c>
      <c r="B1451" t="str">
        <f t="array" ref="B1451">INDEX(KickstarterData!$F:$F, MATCH(1, (A1451 = KickstarterData!$A:$A) * (C1451 = BackersCount), 0))</f>
        <v>failed</v>
      </c>
      <c r="C1451">
        <v>0</v>
      </c>
      <c r="F1451">
        <v>0</v>
      </c>
    </row>
    <row r="1452" spans="1:6" x14ac:dyDescent="0.2">
      <c r="A1452">
        <v>1450</v>
      </c>
      <c r="B1452" t="str">
        <f t="array" ref="B1452">INDEX(KickstarterData!$F:$F, MATCH(1, (A1452 = KickstarterData!$A:$A) * (C1452 = BackersCount), 0))</f>
        <v>failed</v>
      </c>
      <c r="C1452">
        <v>1</v>
      </c>
      <c r="F1452">
        <v>1</v>
      </c>
    </row>
    <row r="1453" spans="1:6" x14ac:dyDescent="0.2">
      <c r="A1453">
        <v>1451</v>
      </c>
      <c r="B1453" t="str">
        <f t="array" ref="B1453">INDEX(KickstarterData!$F:$F, MATCH(1, (A1453 = KickstarterData!$A:$A) * (C1453 = BackersCount), 0))</f>
        <v>canceled</v>
      </c>
      <c r="C1453">
        <v>2</v>
      </c>
      <c r="F1453">
        <v>2</v>
      </c>
    </row>
    <row r="1454" spans="1:6" x14ac:dyDescent="0.2">
      <c r="A1454">
        <v>1452</v>
      </c>
      <c r="B1454" t="str">
        <f t="array" ref="B1454">INDEX(KickstarterData!$F:$F, MATCH(1, (A1454 = KickstarterData!$A:$A) * (C1454 = BackersCount), 0))</f>
        <v>canceled</v>
      </c>
      <c r="C1454">
        <v>0</v>
      </c>
      <c r="F1454">
        <v>0</v>
      </c>
    </row>
    <row r="1455" spans="1:6" x14ac:dyDescent="0.2">
      <c r="A1455">
        <v>1453</v>
      </c>
      <c r="B1455" t="str">
        <f t="array" ref="B1455">INDEX(KickstarterData!$F:$F, MATCH(1, (A1455 = KickstarterData!$A:$A) * (C1455 = BackersCount), 0))</f>
        <v>canceled</v>
      </c>
      <c r="C1455">
        <v>0</v>
      </c>
      <c r="F1455">
        <v>0</v>
      </c>
    </row>
    <row r="1456" spans="1:6" x14ac:dyDescent="0.2">
      <c r="A1456">
        <v>1454</v>
      </c>
      <c r="B1456" t="str">
        <f t="array" ref="B1456">INDEX(KickstarterData!$F:$F, MATCH(1, (A1456 = KickstarterData!$A:$A) * (C1456 = BackersCount), 0))</f>
        <v>canceled</v>
      </c>
      <c r="C1456">
        <v>1</v>
      </c>
      <c r="F1456">
        <v>1</v>
      </c>
    </row>
    <row r="1457" spans="1:6" x14ac:dyDescent="0.2">
      <c r="A1457">
        <v>1455</v>
      </c>
      <c r="B1457" t="str">
        <f t="array" ref="B1457">INDEX(KickstarterData!$F:$F, MATCH(1, (A1457 = KickstarterData!$A:$A) * (C1457 = BackersCount), 0))</f>
        <v>canceled</v>
      </c>
      <c r="C1457">
        <v>7</v>
      </c>
      <c r="F1457">
        <v>7</v>
      </c>
    </row>
    <row r="1458" spans="1:6" x14ac:dyDescent="0.2">
      <c r="A1458">
        <v>1456</v>
      </c>
      <c r="B1458" t="str">
        <f t="array" ref="B1458">INDEX(KickstarterData!$F:$F, MATCH(1, (A1458 = KickstarterData!$A:$A) * (C1458 = BackersCount), 0))</f>
        <v>canceled</v>
      </c>
      <c r="C1458">
        <v>3</v>
      </c>
      <c r="F1458">
        <v>3</v>
      </c>
    </row>
    <row r="1459" spans="1:6" x14ac:dyDescent="0.2">
      <c r="A1459">
        <v>1457</v>
      </c>
      <c r="B1459" t="str">
        <f t="array" ref="B1459">INDEX(KickstarterData!$F:$F, MATCH(1, (A1459 = KickstarterData!$A:$A) * (C1459 = BackersCount), 0))</f>
        <v>canceled</v>
      </c>
      <c r="C1459">
        <v>0</v>
      </c>
      <c r="F1459">
        <v>0</v>
      </c>
    </row>
    <row r="1460" spans="1:6" x14ac:dyDescent="0.2">
      <c r="A1460">
        <v>1458</v>
      </c>
      <c r="B1460" t="str">
        <f t="array" ref="B1460">INDEX(KickstarterData!$F:$F, MATCH(1, (A1460 = KickstarterData!$A:$A) * (C1460 = BackersCount), 0))</f>
        <v>canceled</v>
      </c>
      <c r="C1460">
        <v>0</v>
      </c>
      <c r="F1460">
        <v>0</v>
      </c>
    </row>
    <row r="1461" spans="1:6" x14ac:dyDescent="0.2">
      <c r="A1461">
        <v>1459</v>
      </c>
      <c r="B1461" t="str">
        <f t="array" ref="B1461">INDEX(KickstarterData!$F:$F, MATCH(1, (A1461 = KickstarterData!$A:$A) * (C1461 = BackersCount), 0))</f>
        <v>canceled</v>
      </c>
      <c r="C1461">
        <v>0</v>
      </c>
      <c r="F1461">
        <v>0</v>
      </c>
    </row>
    <row r="1462" spans="1:6" x14ac:dyDescent="0.2">
      <c r="A1462">
        <v>1460</v>
      </c>
      <c r="B1462" t="str">
        <f t="array" ref="B1462">INDEX(KickstarterData!$F:$F, MATCH(1, (A1462 = KickstarterData!$A:$A) * (C1462 = BackersCount), 0))</f>
        <v>canceled</v>
      </c>
      <c r="C1462">
        <v>0</v>
      </c>
      <c r="F1462">
        <v>0</v>
      </c>
    </row>
    <row r="1463" spans="1:6" x14ac:dyDescent="0.2">
      <c r="A1463">
        <v>1461</v>
      </c>
      <c r="B1463" t="str">
        <f t="array" ref="B1463">INDEX(KickstarterData!$F:$F, MATCH(1, (A1463 = KickstarterData!$A:$A) * (C1463 = BackersCount), 0))</f>
        <v>successful</v>
      </c>
      <c r="C1463">
        <v>340</v>
      </c>
      <c r="F1463">
        <v>340</v>
      </c>
    </row>
    <row r="1464" spans="1:6" x14ac:dyDescent="0.2">
      <c r="A1464">
        <v>1462</v>
      </c>
      <c r="B1464" t="str">
        <f t="array" ref="B1464">INDEX(KickstarterData!$F:$F, MATCH(1, (A1464 = KickstarterData!$A:$A) * (C1464 = BackersCount), 0))</f>
        <v>successful</v>
      </c>
      <c r="C1464">
        <v>150</v>
      </c>
      <c r="F1464">
        <v>150</v>
      </c>
    </row>
    <row r="1465" spans="1:6" x14ac:dyDescent="0.2">
      <c r="A1465">
        <v>1463</v>
      </c>
      <c r="B1465" t="str">
        <f t="array" ref="B1465">INDEX(KickstarterData!$F:$F, MATCH(1, (A1465 = KickstarterData!$A:$A) * (C1465 = BackersCount), 0))</f>
        <v>successful</v>
      </c>
      <c r="C1465">
        <v>25</v>
      </c>
      <c r="F1465">
        <v>25</v>
      </c>
    </row>
    <row r="1466" spans="1:6" x14ac:dyDescent="0.2">
      <c r="A1466">
        <v>1464</v>
      </c>
      <c r="B1466" t="str">
        <f t="array" ref="B1466">INDEX(KickstarterData!$F:$F, MATCH(1, (A1466 = KickstarterData!$A:$A) * (C1466 = BackersCount), 0))</f>
        <v>successful</v>
      </c>
      <c r="C1466">
        <v>234</v>
      </c>
      <c r="F1466">
        <v>234</v>
      </c>
    </row>
    <row r="1467" spans="1:6" x14ac:dyDescent="0.2">
      <c r="A1467">
        <v>1465</v>
      </c>
      <c r="B1467" t="str">
        <f t="array" ref="B1467">INDEX(KickstarterData!$F:$F, MATCH(1, (A1467 = KickstarterData!$A:$A) * (C1467 = BackersCount), 0))</f>
        <v>successful</v>
      </c>
      <c r="C1467">
        <v>2602</v>
      </c>
      <c r="F1467">
        <v>2602</v>
      </c>
    </row>
    <row r="1468" spans="1:6" x14ac:dyDescent="0.2">
      <c r="A1468">
        <v>1466</v>
      </c>
      <c r="B1468" t="str">
        <f t="array" ref="B1468">INDEX(KickstarterData!$F:$F, MATCH(1, (A1468 = KickstarterData!$A:$A) * (C1468 = BackersCount), 0))</f>
        <v>successful</v>
      </c>
      <c r="C1468">
        <v>248</v>
      </c>
      <c r="F1468">
        <v>248</v>
      </c>
    </row>
    <row r="1469" spans="1:6" x14ac:dyDescent="0.2">
      <c r="A1469">
        <v>1467</v>
      </c>
      <c r="B1469" t="str">
        <f t="array" ref="B1469">INDEX(KickstarterData!$F:$F, MATCH(1, (A1469 = KickstarterData!$A:$A) * (C1469 = BackersCount), 0))</f>
        <v>successful</v>
      </c>
      <c r="C1469">
        <v>600</v>
      </c>
      <c r="F1469">
        <v>600</v>
      </c>
    </row>
    <row r="1470" spans="1:6" x14ac:dyDescent="0.2">
      <c r="A1470">
        <v>1468</v>
      </c>
      <c r="B1470" t="str">
        <f t="array" ref="B1470">INDEX(KickstarterData!$F:$F, MATCH(1, (A1470 = KickstarterData!$A:$A) * (C1470 = BackersCount), 0))</f>
        <v>successful</v>
      </c>
      <c r="C1470">
        <v>293</v>
      </c>
      <c r="F1470">
        <v>293</v>
      </c>
    </row>
    <row r="1471" spans="1:6" x14ac:dyDescent="0.2">
      <c r="A1471">
        <v>1469</v>
      </c>
      <c r="B1471" t="str">
        <f t="array" ref="B1471">INDEX(KickstarterData!$F:$F, MATCH(1, (A1471 = KickstarterData!$A:$A) * (C1471 = BackersCount), 0))</f>
        <v>successful</v>
      </c>
      <c r="C1471">
        <v>321</v>
      </c>
      <c r="F1471">
        <v>321</v>
      </c>
    </row>
    <row r="1472" spans="1:6" x14ac:dyDescent="0.2">
      <c r="A1472">
        <v>1470</v>
      </c>
      <c r="B1472" t="str">
        <f t="array" ref="B1472">INDEX(KickstarterData!$F:$F, MATCH(1, (A1472 = KickstarterData!$A:$A) * (C1472 = BackersCount), 0))</f>
        <v>successful</v>
      </c>
      <c r="C1472">
        <v>81</v>
      </c>
      <c r="F1472">
        <v>81</v>
      </c>
    </row>
    <row r="1473" spans="1:6" x14ac:dyDescent="0.2">
      <c r="A1473">
        <v>1471</v>
      </c>
      <c r="B1473" t="str">
        <f t="array" ref="B1473">INDEX(KickstarterData!$F:$F, MATCH(1, (A1473 = KickstarterData!$A:$A) * (C1473 = BackersCount), 0))</f>
        <v>successful</v>
      </c>
      <c r="C1473">
        <v>343</v>
      </c>
      <c r="F1473">
        <v>343</v>
      </c>
    </row>
    <row r="1474" spans="1:6" x14ac:dyDescent="0.2">
      <c r="A1474">
        <v>1472</v>
      </c>
      <c r="B1474" t="str">
        <f t="array" ref="B1474">INDEX(KickstarterData!$F:$F, MATCH(1, (A1474 = KickstarterData!$A:$A) * (C1474 = BackersCount), 0))</f>
        <v>successful</v>
      </c>
      <c r="C1474">
        <v>336</v>
      </c>
      <c r="F1474">
        <v>336</v>
      </c>
    </row>
    <row r="1475" spans="1:6" x14ac:dyDescent="0.2">
      <c r="A1475">
        <v>1473</v>
      </c>
      <c r="B1475" t="str">
        <f t="array" ref="B1475">INDEX(KickstarterData!$F:$F, MATCH(1, (A1475 = KickstarterData!$A:$A) * (C1475 = BackersCount), 0))</f>
        <v>successful</v>
      </c>
      <c r="C1475">
        <v>47</v>
      </c>
      <c r="F1475">
        <v>47</v>
      </c>
    </row>
    <row r="1476" spans="1:6" x14ac:dyDescent="0.2">
      <c r="A1476">
        <v>1474</v>
      </c>
      <c r="B1476" t="str">
        <f t="array" ref="B1476">INDEX(KickstarterData!$F:$F, MATCH(1, (A1476 = KickstarterData!$A:$A) * (C1476 = BackersCount), 0))</f>
        <v>successful</v>
      </c>
      <c r="C1476">
        <v>76</v>
      </c>
      <c r="F1476">
        <v>76</v>
      </c>
    </row>
    <row r="1477" spans="1:6" x14ac:dyDescent="0.2">
      <c r="A1477">
        <v>1475</v>
      </c>
      <c r="B1477" t="str">
        <f t="array" ref="B1477">INDEX(KickstarterData!$F:$F, MATCH(1, (A1477 = KickstarterData!$A:$A) * (C1477 = BackersCount), 0))</f>
        <v>successful</v>
      </c>
      <c r="C1477">
        <v>441</v>
      </c>
      <c r="F1477">
        <v>441</v>
      </c>
    </row>
    <row r="1478" spans="1:6" x14ac:dyDescent="0.2">
      <c r="A1478">
        <v>1476</v>
      </c>
      <c r="B1478" t="str">
        <f t="array" ref="B1478">INDEX(KickstarterData!$F:$F, MATCH(1, (A1478 = KickstarterData!$A:$A) * (C1478 = BackersCount), 0))</f>
        <v>successful</v>
      </c>
      <c r="C1478">
        <v>916</v>
      </c>
      <c r="F1478">
        <v>916</v>
      </c>
    </row>
    <row r="1479" spans="1:6" x14ac:dyDescent="0.2">
      <c r="A1479">
        <v>1477</v>
      </c>
      <c r="B1479" t="str">
        <f t="array" ref="B1479">INDEX(KickstarterData!$F:$F, MATCH(1, (A1479 = KickstarterData!$A:$A) * (C1479 = BackersCount), 0))</f>
        <v>successful</v>
      </c>
      <c r="C1479">
        <v>369</v>
      </c>
      <c r="F1479">
        <v>369</v>
      </c>
    </row>
    <row r="1480" spans="1:6" x14ac:dyDescent="0.2">
      <c r="A1480">
        <v>1478</v>
      </c>
      <c r="B1480" t="str">
        <f t="array" ref="B1480">INDEX(KickstarterData!$F:$F, MATCH(1, (A1480 = KickstarterData!$A:$A) * (C1480 = BackersCount), 0))</f>
        <v>successful</v>
      </c>
      <c r="C1480">
        <v>20242</v>
      </c>
      <c r="F1480">
        <v>20242</v>
      </c>
    </row>
    <row r="1481" spans="1:6" x14ac:dyDescent="0.2">
      <c r="A1481">
        <v>1479</v>
      </c>
      <c r="B1481" t="str">
        <f t="array" ref="B1481">INDEX(KickstarterData!$F:$F, MATCH(1, (A1481 = KickstarterData!$A:$A) * (C1481 = BackersCount), 0))</f>
        <v>successful</v>
      </c>
      <c r="C1481">
        <v>71</v>
      </c>
      <c r="F1481">
        <v>71</v>
      </c>
    </row>
    <row r="1482" spans="1:6" x14ac:dyDescent="0.2">
      <c r="A1482">
        <v>1480</v>
      </c>
      <c r="B1482" t="str">
        <f t="array" ref="B1482">INDEX(KickstarterData!$F:$F, MATCH(1, (A1482 = KickstarterData!$A:$A) * (C1482 = BackersCount), 0))</f>
        <v>successful</v>
      </c>
      <c r="C1482">
        <v>635</v>
      </c>
      <c r="F1482">
        <v>635</v>
      </c>
    </row>
    <row r="1483" spans="1:6" x14ac:dyDescent="0.2">
      <c r="A1483">
        <v>1481</v>
      </c>
      <c r="B1483" t="str">
        <f t="array" ref="B1483">INDEX(KickstarterData!$F:$F, MATCH(1, (A1483 = KickstarterData!$A:$A) * (C1483 = BackersCount), 0))</f>
        <v>failed</v>
      </c>
      <c r="C1483">
        <v>6</v>
      </c>
      <c r="F1483">
        <v>6</v>
      </c>
    </row>
    <row r="1484" spans="1:6" x14ac:dyDescent="0.2">
      <c r="A1484">
        <v>1482</v>
      </c>
      <c r="B1484" t="str">
        <f t="array" ref="B1484">INDEX(KickstarterData!$F:$F, MATCH(1, (A1484 = KickstarterData!$A:$A) * (C1484 = BackersCount), 0))</f>
        <v>failed</v>
      </c>
      <c r="C1484">
        <v>1</v>
      </c>
      <c r="F1484">
        <v>1</v>
      </c>
    </row>
    <row r="1485" spans="1:6" x14ac:dyDescent="0.2">
      <c r="A1485">
        <v>1483</v>
      </c>
      <c r="B1485" t="str">
        <f t="array" ref="B1485">INDEX(KickstarterData!$F:$F, MATCH(1, (A1485 = KickstarterData!$A:$A) * (C1485 = BackersCount), 0))</f>
        <v>failed</v>
      </c>
      <c r="C1485">
        <v>2</v>
      </c>
      <c r="F1485">
        <v>2</v>
      </c>
    </row>
    <row r="1486" spans="1:6" x14ac:dyDescent="0.2">
      <c r="A1486">
        <v>1484</v>
      </c>
      <c r="B1486" t="str">
        <f t="array" ref="B1486">INDEX(KickstarterData!$F:$F, MATCH(1, (A1486 = KickstarterData!$A:$A) * (C1486 = BackersCount), 0))</f>
        <v>failed</v>
      </c>
      <c r="C1486">
        <v>0</v>
      </c>
      <c r="F1486">
        <v>0</v>
      </c>
    </row>
    <row r="1487" spans="1:6" x14ac:dyDescent="0.2">
      <c r="A1487">
        <v>1485</v>
      </c>
      <c r="B1487" t="str">
        <f t="array" ref="B1487">INDEX(KickstarterData!$F:$F, MATCH(1, (A1487 = KickstarterData!$A:$A) * (C1487 = BackersCount), 0))</f>
        <v>failed</v>
      </c>
      <c r="C1487">
        <v>3</v>
      </c>
      <c r="F1487">
        <v>3</v>
      </c>
    </row>
    <row r="1488" spans="1:6" x14ac:dyDescent="0.2">
      <c r="A1488">
        <v>1486</v>
      </c>
      <c r="B1488" t="str">
        <f t="array" ref="B1488">INDEX(KickstarterData!$F:$F, MATCH(1, (A1488 = KickstarterData!$A:$A) * (C1488 = BackersCount), 0))</f>
        <v>failed</v>
      </c>
      <c r="C1488">
        <v>3</v>
      </c>
      <c r="F1488">
        <v>3</v>
      </c>
    </row>
    <row r="1489" spans="1:6" x14ac:dyDescent="0.2">
      <c r="A1489">
        <v>1487</v>
      </c>
      <c r="B1489" t="str">
        <f t="array" ref="B1489">INDEX(KickstarterData!$F:$F, MATCH(1, (A1489 = KickstarterData!$A:$A) * (C1489 = BackersCount), 0))</f>
        <v>failed</v>
      </c>
      <c r="C1489">
        <v>0</v>
      </c>
      <c r="F1489">
        <v>0</v>
      </c>
    </row>
    <row r="1490" spans="1:6" x14ac:dyDescent="0.2">
      <c r="A1490">
        <v>1488</v>
      </c>
      <c r="B1490" t="str">
        <f t="array" ref="B1490">INDEX(KickstarterData!$F:$F, MATCH(1, (A1490 = KickstarterData!$A:$A) * (C1490 = BackersCount), 0))</f>
        <v>failed</v>
      </c>
      <c r="C1490">
        <v>6</v>
      </c>
      <c r="F1490">
        <v>6</v>
      </c>
    </row>
    <row r="1491" spans="1:6" x14ac:dyDescent="0.2">
      <c r="A1491">
        <v>1489</v>
      </c>
      <c r="B1491" t="str">
        <f t="array" ref="B1491">INDEX(KickstarterData!$F:$F, MATCH(1, (A1491 = KickstarterData!$A:$A) * (C1491 = BackersCount), 0))</f>
        <v>failed</v>
      </c>
      <c r="C1491">
        <v>0</v>
      </c>
      <c r="F1491">
        <v>0</v>
      </c>
    </row>
    <row r="1492" spans="1:6" x14ac:dyDescent="0.2">
      <c r="A1492">
        <v>1490</v>
      </c>
      <c r="B1492" t="str">
        <f t="array" ref="B1492">INDEX(KickstarterData!$F:$F, MATCH(1, (A1492 = KickstarterData!$A:$A) * (C1492 = BackersCount), 0))</f>
        <v>failed</v>
      </c>
      <c r="C1492">
        <v>19</v>
      </c>
      <c r="F1492">
        <v>19</v>
      </c>
    </row>
    <row r="1493" spans="1:6" x14ac:dyDescent="0.2">
      <c r="A1493">
        <v>1491</v>
      </c>
      <c r="B1493" t="str">
        <f t="array" ref="B1493">INDEX(KickstarterData!$F:$F, MATCH(1, (A1493 = KickstarterData!$A:$A) * (C1493 = BackersCount), 0))</f>
        <v>failed</v>
      </c>
      <c r="C1493">
        <v>1</v>
      </c>
      <c r="F1493">
        <v>1</v>
      </c>
    </row>
    <row r="1494" spans="1:6" x14ac:dyDescent="0.2">
      <c r="A1494">
        <v>1492</v>
      </c>
      <c r="B1494" t="str">
        <f t="array" ref="B1494">INDEX(KickstarterData!$F:$F, MATCH(1, (A1494 = KickstarterData!$A:$A) * (C1494 = BackersCount), 0))</f>
        <v>failed</v>
      </c>
      <c r="C1494">
        <v>2</v>
      </c>
      <c r="F1494">
        <v>2</v>
      </c>
    </row>
    <row r="1495" spans="1:6" x14ac:dyDescent="0.2">
      <c r="A1495">
        <v>1493</v>
      </c>
      <c r="B1495" t="str">
        <f t="array" ref="B1495">INDEX(KickstarterData!$F:$F, MATCH(1, (A1495 = KickstarterData!$A:$A) * (C1495 = BackersCount), 0))</f>
        <v>failed</v>
      </c>
      <c r="C1495">
        <v>0</v>
      </c>
      <c r="F1495">
        <v>0</v>
      </c>
    </row>
    <row r="1496" spans="1:6" x14ac:dyDescent="0.2">
      <c r="A1496">
        <v>1494</v>
      </c>
      <c r="B1496" t="str">
        <f t="array" ref="B1496">INDEX(KickstarterData!$F:$F, MATCH(1, (A1496 = KickstarterData!$A:$A) * (C1496 = BackersCount), 0))</f>
        <v>failed</v>
      </c>
      <c r="C1496">
        <v>11</v>
      </c>
      <c r="F1496">
        <v>11</v>
      </c>
    </row>
    <row r="1497" spans="1:6" x14ac:dyDescent="0.2">
      <c r="A1497">
        <v>1495</v>
      </c>
      <c r="B1497" t="str">
        <f t="array" ref="B1497">INDEX(KickstarterData!$F:$F, MATCH(1, (A1497 = KickstarterData!$A:$A) * (C1497 = BackersCount), 0))</f>
        <v>failed</v>
      </c>
      <c r="C1497">
        <v>0</v>
      </c>
      <c r="F1497">
        <v>0</v>
      </c>
    </row>
    <row r="1498" spans="1:6" x14ac:dyDescent="0.2">
      <c r="A1498">
        <v>1496</v>
      </c>
      <c r="B1498" t="str">
        <f t="array" ref="B1498">INDEX(KickstarterData!$F:$F, MATCH(1, (A1498 = KickstarterData!$A:$A) * (C1498 = BackersCount), 0))</f>
        <v>failed</v>
      </c>
      <c r="C1498">
        <v>0</v>
      </c>
      <c r="F1498">
        <v>0</v>
      </c>
    </row>
    <row r="1499" spans="1:6" x14ac:dyDescent="0.2">
      <c r="A1499">
        <v>1497</v>
      </c>
      <c r="B1499" t="str">
        <f t="array" ref="B1499">INDEX(KickstarterData!$F:$F, MATCH(1, (A1499 = KickstarterData!$A:$A) * (C1499 = BackersCount), 0))</f>
        <v>failed</v>
      </c>
      <c r="C1499">
        <v>1</v>
      </c>
      <c r="F1499">
        <v>1</v>
      </c>
    </row>
    <row r="1500" spans="1:6" x14ac:dyDescent="0.2">
      <c r="A1500">
        <v>1498</v>
      </c>
      <c r="B1500" t="str">
        <f t="array" ref="B1500">INDEX(KickstarterData!$F:$F, MATCH(1, (A1500 = KickstarterData!$A:$A) * (C1500 = BackersCount), 0))</f>
        <v>failed</v>
      </c>
      <c r="C1500">
        <v>3</v>
      </c>
      <c r="F1500">
        <v>3</v>
      </c>
    </row>
    <row r="1501" spans="1:6" x14ac:dyDescent="0.2">
      <c r="A1501">
        <v>1499</v>
      </c>
      <c r="B1501" t="str">
        <f t="array" ref="B1501">INDEX(KickstarterData!$F:$F, MATCH(1, (A1501 = KickstarterData!$A:$A) * (C1501 = BackersCount), 0))</f>
        <v>failed</v>
      </c>
      <c r="C1501">
        <v>1</v>
      </c>
      <c r="F1501">
        <v>1</v>
      </c>
    </row>
    <row r="1502" spans="1:6" x14ac:dyDescent="0.2">
      <c r="A1502">
        <v>1500</v>
      </c>
      <c r="B1502" t="str">
        <f t="array" ref="B1502">INDEX(KickstarterData!$F:$F, MATCH(1, (A1502 = KickstarterData!$A:$A) * (C1502 = BackersCount), 0))</f>
        <v>failed</v>
      </c>
      <c r="C1502">
        <v>15</v>
      </c>
      <c r="F1502">
        <v>15</v>
      </c>
    </row>
    <row r="1503" spans="1:6" x14ac:dyDescent="0.2">
      <c r="A1503">
        <v>1501</v>
      </c>
      <c r="B1503" t="str">
        <f t="array" ref="B1503">INDEX(KickstarterData!$F:$F, MATCH(1, (A1503 = KickstarterData!$A:$A) * (C1503 = BackersCount), 0))</f>
        <v>successful</v>
      </c>
      <c r="C1503">
        <v>885</v>
      </c>
      <c r="F1503">
        <v>885</v>
      </c>
    </row>
    <row r="1504" spans="1:6" x14ac:dyDescent="0.2">
      <c r="A1504">
        <v>1502</v>
      </c>
      <c r="B1504" t="str">
        <f t="array" ref="B1504">INDEX(KickstarterData!$F:$F, MATCH(1, (A1504 = KickstarterData!$A:$A) * (C1504 = BackersCount), 0))</f>
        <v>successful</v>
      </c>
      <c r="C1504">
        <v>329</v>
      </c>
      <c r="F1504">
        <v>329</v>
      </c>
    </row>
    <row r="1505" spans="1:6" x14ac:dyDescent="0.2">
      <c r="A1505">
        <v>1503</v>
      </c>
      <c r="B1505" t="str">
        <f t="array" ref="B1505">INDEX(KickstarterData!$F:$F, MATCH(1, (A1505 = KickstarterData!$A:$A) * (C1505 = BackersCount), 0))</f>
        <v>successful</v>
      </c>
      <c r="C1505">
        <v>71</v>
      </c>
      <c r="F1505">
        <v>71</v>
      </c>
    </row>
    <row r="1506" spans="1:6" x14ac:dyDescent="0.2">
      <c r="A1506">
        <v>1504</v>
      </c>
      <c r="B1506" t="str">
        <f t="array" ref="B1506">INDEX(KickstarterData!$F:$F, MATCH(1, (A1506 = KickstarterData!$A:$A) * (C1506 = BackersCount), 0))</f>
        <v>successful</v>
      </c>
      <c r="C1506">
        <v>269</v>
      </c>
      <c r="F1506">
        <v>269</v>
      </c>
    </row>
    <row r="1507" spans="1:6" x14ac:dyDescent="0.2">
      <c r="A1507">
        <v>1505</v>
      </c>
      <c r="B1507" t="str">
        <f t="array" ref="B1507">INDEX(KickstarterData!$F:$F, MATCH(1, (A1507 = KickstarterData!$A:$A) * (C1507 = BackersCount), 0))</f>
        <v>successful</v>
      </c>
      <c r="C1507">
        <v>345</v>
      </c>
      <c r="F1507">
        <v>345</v>
      </c>
    </row>
    <row r="1508" spans="1:6" x14ac:dyDescent="0.2">
      <c r="A1508">
        <v>1506</v>
      </c>
      <c r="B1508" t="str">
        <f t="array" ref="B1508">INDEX(KickstarterData!$F:$F, MATCH(1, (A1508 = KickstarterData!$A:$A) * (C1508 = BackersCount), 0))</f>
        <v>successful</v>
      </c>
      <c r="C1508">
        <v>43</v>
      </c>
      <c r="F1508">
        <v>43</v>
      </c>
    </row>
    <row r="1509" spans="1:6" x14ac:dyDescent="0.2">
      <c r="A1509">
        <v>1507</v>
      </c>
      <c r="B1509" t="str">
        <f t="array" ref="B1509">INDEX(KickstarterData!$F:$F, MATCH(1, (A1509 = KickstarterData!$A:$A) * (C1509 = BackersCount), 0))</f>
        <v>successful</v>
      </c>
      <c r="C1509">
        <v>33</v>
      </c>
      <c r="F1509">
        <v>33</v>
      </c>
    </row>
    <row r="1510" spans="1:6" x14ac:dyDescent="0.2">
      <c r="A1510">
        <v>1508</v>
      </c>
      <c r="B1510" t="str">
        <f t="array" ref="B1510">INDEX(KickstarterData!$F:$F, MATCH(1, (A1510 = KickstarterData!$A:$A) * (C1510 = BackersCount), 0))</f>
        <v>successful</v>
      </c>
      <c r="C1510">
        <v>211</v>
      </c>
      <c r="F1510">
        <v>211</v>
      </c>
    </row>
    <row r="1511" spans="1:6" x14ac:dyDescent="0.2">
      <c r="A1511">
        <v>1509</v>
      </c>
      <c r="B1511" t="str">
        <f t="array" ref="B1511">INDEX(KickstarterData!$F:$F, MATCH(1, (A1511 = KickstarterData!$A:$A) * (C1511 = BackersCount), 0))</f>
        <v>successful</v>
      </c>
      <c r="C1511">
        <v>196</v>
      </c>
      <c r="F1511">
        <v>196</v>
      </c>
    </row>
    <row r="1512" spans="1:6" x14ac:dyDescent="0.2">
      <c r="A1512">
        <v>1510</v>
      </c>
      <c r="B1512" t="str">
        <f t="array" ref="B1512">INDEX(KickstarterData!$F:$F, MATCH(1, (A1512 = KickstarterData!$A:$A) * (C1512 = BackersCount), 0))</f>
        <v>successful</v>
      </c>
      <c r="C1512">
        <v>405</v>
      </c>
      <c r="F1512">
        <v>405</v>
      </c>
    </row>
    <row r="1513" spans="1:6" x14ac:dyDescent="0.2">
      <c r="A1513">
        <v>1511</v>
      </c>
      <c r="B1513" t="str">
        <f t="array" ref="B1513">INDEX(KickstarterData!$F:$F, MATCH(1, (A1513 = KickstarterData!$A:$A) * (C1513 = BackersCount), 0))</f>
        <v>successful</v>
      </c>
      <c r="C1513">
        <v>206</v>
      </c>
      <c r="F1513">
        <v>206</v>
      </c>
    </row>
    <row r="1514" spans="1:6" x14ac:dyDescent="0.2">
      <c r="A1514">
        <v>1512</v>
      </c>
      <c r="B1514" t="str">
        <f t="array" ref="B1514">INDEX(KickstarterData!$F:$F, MATCH(1, (A1514 = KickstarterData!$A:$A) * (C1514 = BackersCount), 0))</f>
        <v>successful</v>
      </c>
      <c r="C1514">
        <v>335</v>
      </c>
      <c r="F1514">
        <v>335</v>
      </c>
    </row>
    <row r="1515" spans="1:6" x14ac:dyDescent="0.2">
      <c r="A1515">
        <v>1513</v>
      </c>
      <c r="B1515" t="str">
        <f t="array" ref="B1515">INDEX(KickstarterData!$F:$F, MATCH(1, (A1515 = KickstarterData!$A:$A) * (C1515 = BackersCount), 0))</f>
        <v>successful</v>
      </c>
      <c r="C1515">
        <v>215</v>
      </c>
      <c r="F1515">
        <v>215</v>
      </c>
    </row>
    <row r="1516" spans="1:6" x14ac:dyDescent="0.2">
      <c r="A1516">
        <v>1514</v>
      </c>
      <c r="B1516" t="str">
        <f t="array" ref="B1516">INDEX(KickstarterData!$F:$F, MATCH(1, (A1516 = KickstarterData!$A:$A) * (C1516 = BackersCount), 0))</f>
        <v>successful</v>
      </c>
      <c r="C1516">
        <v>176</v>
      </c>
      <c r="F1516">
        <v>176</v>
      </c>
    </row>
    <row r="1517" spans="1:6" x14ac:dyDescent="0.2">
      <c r="A1517">
        <v>1515</v>
      </c>
      <c r="B1517" t="str">
        <f t="array" ref="B1517">INDEX(KickstarterData!$F:$F, MATCH(1, (A1517 = KickstarterData!$A:$A) * (C1517 = BackersCount), 0))</f>
        <v>successful</v>
      </c>
      <c r="C1517">
        <v>555</v>
      </c>
      <c r="F1517">
        <v>555</v>
      </c>
    </row>
    <row r="1518" spans="1:6" x14ac:dyDescent="0.2">
      <c r="A1518">
        <v>1516</v>
      </c>
      <c r="B1518" t="str">
        <f t="array" ref="B1518">INDEX(KickstarterData!$F:$F, MATCH(1, (A1518 = KickstarterData!$A:$A) * (C1518 = BackersCount), 0))</f>
        <v>successful</v>
      </c>
      <c r="C1518">
        <v>116</v>
      </c>
      <c r="F1518">
        <v>116</v>
      </c>
    </row>
    <row r="1519" spans="1:6" x14ac:dyDescent="0.2">
      <c r="A1519">
        <v>1517</v>
      </c>
      <c r="B1519" t="str">
        <f t="array" ref="B1519">INDEX(KickstarterData!$F:$F, MATCH(1, (A1519 = KickstarterData!$A:$A) * (C1519 = BackersCount), 0))</f>
        <v>successful</v>
      </c>
      <c r="C1519">
        <v>615</v>
      </c>
      <c r="F1519">
        <v>615</v>
      </c>
    </row>
    <row r="1520" spans="1:6" x14ac:dyDescent="0.2">
      <c r="A1520">
        <v>1518</v>
      </c>
      <c r="B1520" t="str">
        <f t="array" ref="B1520">INDEX(KickstarterData!$F:$F, MATCH(1, (A1520 = KickstarterData!$A:$A) * (C1520 = BackersCount), 0))</f>
        <v>successful</v>
      </c>
      <c r="C1520">
        <v>236</v>
      </c>
      <c r="F1520">
        <v>236</v>
      </c>
    </row>
    <row r="1521" spans="1:6" x14ac:dyDescent="0.2">
      <c r="A1521">
        <v>1519</v>
      </c>
      <c r="B1521" t="str">
        <f t="array" ref="B1521">INDEX(KickstarterData!$F:$F, MATCH(1, (A1521 = KickstarterData!$A:$A) * (C1521 = BackersCount), 0))</f>
        <v>successful</v>
      </c>
      <c r="C1521">
        <v>145</v>
      </c>
      <c r="F1521">
        <v>145</v>
      </c>
    </row>
    <row r="1522" spans="1:6" x14ac:dyDescent="0.2">
      <c r="A1522">
        <v>1520</v>
      </c>
      <c r="B1522" t="str">
        <f t="array" ref="B1522">INDEX(KickstarterData!$F:$F, MATCH(1, (A1522 = KickstarterData!$A:$A) * (C1522 = BackersCount), 0))</f>
        <v>successful</v>
      </c>
      <c r="C1522">
        <v>167</v>
      </c>
      <c r="F1522">
        <v>167</v>
      </c>
    </row>
    <row r="1523" spans="1:6" x14ac:dyDescent="0.2">
      <c r="A1523">
        <v>1521</v>
      </c>
      <c r="B1523" t="str">
        <f t="array" ref="B1523">INDEX(KickstarterData!$F:$F, MATCH(1, (A1523 = KickstarterData!$A:$A) * (C1523 = BackersCount), 0))</f>
        <v>successful</v>
      </c>
      <c r="C1523">
        <v>235</v>
      </c>
      <c r="F1523">
        <v>235</v>
      </c>
    </row>
    <row r="1524" spans="1:6" x14ac:dyDescent="0.2">
      <c r="A1524">
        <v>1522</v>
      </c>
      <c r="B1524" t="str">
        <f t="array" ref="B1524">INDEX(KickstarterData!$F:$F, MATCH(1, (A1524 = KickstarterData!$A:$A) * (C1524 = BackersCount), 0))</f>
        <v>successful</v>
      </c>
      <c r="C1524">
        <v>452</v>
      </c>
      <c r="F1524">
        <v>452</v>
      </c>
    </row>
    <row r="1525" spans="1:6" x14ac:dyDescent="0.2">
      <c r="A1525">
        <v>1523</v>
      </c>
      <c r="B1525" t="str">
        <f t="array" ref="B1525">INDEX(KickstarterData!$F:$F, MATCH(1, (A1525 = KickstarterData!$A:$A) * (C1525 = BackersCount), 0))</f>
        <v>successful</v>
      </c>
      <c r="C1525">
        <v>241</v>
      </c>
      <c r="F1525">
        <v>241</v>
      </c>
    </row>
    <row r="1526" spans="1:6" x14ac:dyDescent="0.2">
      <c r="A1526">
        <v>1524</v>
      </c>
      <c r="B1526" t="str">
        <f t="array" ref="B1526">INDEX(KickstarterData!$F:$F, MATCH(1, (A1526 = KickstarterData!$A:$A) * (C1526 = BackersCount), 0))</f>
        <v>successful</v>
      </c>
      <c r="C1526">
        <v>28</v>
      </c>
      <c r="F1526">
        <v>28</v>
      </c>
    </row>
    <row r="1527" spans="1:6" x14ac:dyDescent="0.2">
      <c r="A1527">
        <v>1525</v>
      </c>
      <c r="B1527" t="str">
        <f t="array" ref="B1527">INDEX(KickstarterData!$F:$F, MATCH(1, (A1527 = KickstarterData!$A:$A) * (C1527 = BackersCount), 0))</f>
        <v>successful</v>
      </c>
      <c r="C1527">
        <v>140</v>
      </c>
      <c r="F1527">
        <v>140</v>
      </c>
    </row>
    <row r="1528" spans="1:6" x14ac:dyDescent="0.2">
      <c r="A1528">
        <v>1526</v>
      </c>
      <c r="B1528" t="str">
        <f t="array" ref="B1528">INDEX(KickstarterData!$F:$F, MATCH(1, (A1528 = KickstarterData!$A:$A) * (C1528 = BackersCount), 0))</f>
        <v>successful</v>
      </c>
      <c r="C1528">
        <v>280</v>
      </c>
      <c r="F1528">
        <v>280</v>
      </c>
    </row>
    <row r="1529" spans="1:6" x14ac:dyDescent="0.2">
      <c r="A1529">
        <v>1527</v>
      </c>
      <c r="B1529" t="str">
        <f t="array" ref="B1529">INDEX(KickstarterData!$F:$F, MATCH(1, (A1529 = KickstarterData!$A:$A) * (C1529 = BackersCount), 0))</f>
        <v>successful</v>
      </c>
      <c r="C1529">
        <v>70</v>
      </c>
      <c r="F1529">
        <v>70</v>
      </c>
    </row>
    <row r="1530" spans="1:6" x14ac:dyDescent="0.2">
      <c r="A1530">
        <v>1528</v>
      </c>
      <c r="B1530" t="str">
        <f t="array" ref="B1530">INDEX(KickstarterData!$F:$F, MATCH(1, (A1530 = KickstarterData!$A:$A) * (C1530 = BackersCount), 0))</f>
        <v>successful</v>
      </c>
      <c r="C1530">
        <v>160</v>
      </c>
      <c r="F1530">
        <v>160</v>
      </c>
    </row>
    <row r="1531" spans="1:6" x14ac:dyDescent="0.2">
      <c r="A1531">
        <v>1529</v>
      </c>
      <c r="B1531" t="str">
        <f t="array" ref="B1531">INDEX(KickstarterData!$F:$F, MATCH(1, (A1531 = KickstarterData!$A:$A) * (C1531 = BackersCount), 0))</f>
        <v>successful</v>
      </c>
      <c r="C1531">
        <v>141</v>
      </c>
      <c r="F1531">
        <v>141</v>
      </c>
    </row>
    <row r="1532" spans="1:6" x14ac:dyDescent="0.2">
      <c r="A1532">
        <v>1530</v>
      </c>
      <c r="B1532" t="str">
        <f t="array" ref="B1532">INDEX(KickstarterData!$F:$F, MATCH(1, (A1532 = KickstarterData!$A:$A) * (C1532 = BackersCount), 0))</f>
        <v>successful</v>
      </c>
      <c r="C1532">
        <v>874</v>
      </c>
      <c r="F1532">
        <v>874</v>
      </c>
    </row>
    <row r="1533" spans="1:6" x14ac:dyDescent="0.2">
      <c r="A1533">
        <v>1531</v>
      </c>
      <c r="B1533" t="str">
        <f t="array" ref="B1533">INDEX(KickstarterData!$F:$F, MATCH(1, (A1533 = KickstarterData!$A:$A) * (C1533 = BackersCount), 0))</f>
        <v>successful</v>
      </c>
      <c r="C1533">
        <v>73</v>
      </c>
      <c r="F1533">
        <v>73</v>
      </c>
    </row>
    <row r="1534" spans="1:6" x14ac:dyDescent="0.2">
      <c r="A1534">
        <v>1532</v>
      </c>
      <c r="B1534" t="str">
        <f t="array" ref="B1534">INDEX(KickstarterData!$F:$F, MATCH(1, (A1534 = KickstarterData!$A:$A) * (C1534 = BackersCount), 0))</f>
        <v>successful</v>
      </c>
      <c r="C1534">
        <v>294</v>
      </c>
      <c r="F1534">
        <v>294</v>
      </c>
    </row>
    <row r="1535" spans="1:6" x14ac:dyDescent="0.2">
      <c r="A1535">
        <v>1533</v>
      </c>
      <c r="B1535" t="str">
        <f t="array" ref="B1535">INDEX(KickstarterData!$F:$F, MATCH(1, (A1535 = KickstarterData!$A:$A) * (C1535 = BackersCount), 0))</f>
        <v>successful</v>
      </c>
      <c r="C1535">
        <v>740</v>
      </c>
      <c r="F1535">
        <v>740</v>
      </c>
    </row>
    <row r="1536" spans="1:6" x14ac:dyDescent="0.2">
      <c r="A1536">
        <v>1534</v>
      </c>
      <c r="B1536" t="str">
        <f t="array" ref="B1536">INDEX(KickstarterData!$F:$F, MATCH(1, (A1536 = KickstarterData!$A:$A) * (C1536 = BackersCount), 0))</f>
        <v>successful</v>
      </c>
      <c r="C1536">
        <v>369</v>
      </c>
      <c r="F1536">
        <v>369</v>
      </c>
    </row>
    <row r="1537" spans="1:6" x14ac:dyDescent="0.2">
      <c r="A1537">
        <v>1535</v>
      </c>
      <c r="B1537" t="str">
        <f t="array" ref="B1537">INDEX(KickstarterData!$F:$F, MATCH(1, (A1537 = KickstarterData!$A:$A) * (C1537 = BackersCount), 0))</f>
        <v>successful</v>
      </c>
      <c r="C1537">
        <v>110</v>
      </c>
      <c r="F1537">
        <v>110</v>
      </c>
    </row>
    <row r="1538" spans="1:6" x14ac:dyDescent="0.2">
      <c r="A1538">
        <v>1536</v>
      </c>
      <c r="B1538" t="str">
        <f t="array" ref="B1538">INDEX(KickstarterData!$F:$F, MATCH(1, (A1538 = KickstarterData!$A:$A) * (C1538 = BackersCount), 0))</f>
        <v>successful</v>
      </c>
      <c r="C1538">
        <v>455</v>
      </c>
      <c r="F1538">
        <v>455</v>
      </c>
    </row>
    <row r="1539" spans="1:6" x14ac:dyDescent="0.2">
      <c r="A1539">
        <v>1537</v>
      </c>
      <c r="B1539" t="str">
        <f t="array" ref="B1539">INDEX(KickstarterData!$F:$F, MATCH(1, (A1539 = KickstarterData!$A:$A) * (C1539 = BackersCount), 0))</f>
        <v>successful</v>
      </c>
      <c r="C1539">
        <v>224</v>
      </c>
      <c r="F1539">
        <v>224</v>
      </c>
    </row>
    <row r="1540" spans="1:6" x14ac:dyDescent="0.2">
      <c r="A1540">
        <v>1538</v>
      </c>
      <c r="B1540" t="str">
        <f t="array" ref="B1540">INDEX(KickstarterData!$F:$F, MATCH(1, (A1540 = KickstarterData!$A:$A) * (C1540 = BackersCount), 0))</f>
        <v>successful</v>
      </c>
      <c r="C1540">
        <v>46</v>
      </c>
      <c r="F1540">
        <v>46</v>
      </c>
    </row>
    <row r="1541" spans="1:6" x14ac:dyDescent="0.2">
      <c r="A1541">
        <v>1539</v>
      </c>
      <c r="B1541" t="str">
        <f t="array" ref="B1541">INDEX(KickstarterData!$F:$F, MATCH(1, (A1541 = KickstarterData!$A:$A) * (C1541 = BackersCount), 0))</f>
        <v>successful</v>
      </c>
      <c r="C1541">
        <v>284</v>
      </c>
      <c r="F1541">
        <v>284</v>
      </c>
    </row>
    <row r="1542" spans="1:6" x14ac:dyDescent="0.2">
      <c r="A1542">
        <v>1540</v>
      </c>
      <c r="B1542" t="str">
        <f t="array" ref="B1542">INDEX(KickstarterData!$F:$F, MATCH(1, (A1542 = KickstarterData!$A:$A) * (C1542 = BackersCount), 0))</f>
        <v>successful</v>
      </c>
      <c r="C1542">
        <v>98</v>
      </c>
      <c r="F1542">
        <v>98</v>
      </c>
    </row>
    <row r="1543" spans="1:6" x14ac:dyDescent="0.2">
      <c r="A1543">
        <v>1541</v>
      </c>
      <c r="B1543" t="str">
        <f t="array" ref="B1543">INDEX(KickstarterData!$F:$F, MATCH(1, (A1543 = KickstarterData!$A:$A) * (C1543 = BackersCount), 0))</f>
        <v>failed</v>
      </c>
      <c r="C1543">
        <v>2</v>
      </c>
      <c r="F1543">
        <v>2</v>
      </c>
    </row>
    <row r="1544" spans="1:6" x14ac:dyDescent="0.2">
      <c r="A1544">
        <v>1542</v>
      </c>
      <c r="B1544" t="str">
        <f t="array" ref="B1544">INDEX(KickstarterData!$F:$F, MATCH(1, (A1544 = KickstarterData!$A:$A) * (C1544 = BackersCount), 0))</f>
        <v>failed</v>
      </c>
      <c r="C1544">
        <v>1</v>
      </c>
      <c r="F1544">
        <v>1</v>
      </c>
    </row>
    <row r="1545" spans="1:6" x14ac:dyDescent="0.2">
      <c r="A1545">
        <v>1543</v>
      </c>
      <c r="B1545" t="str">
        <f t="array" ref="B1545">INDEX(KickstarterData!$F:$F, MATCH(1, (A1545 = KickstarterData!$A:$A) * (C1545 = BackersCount), 0))</f>
        <v>failed</v>
      </c>
      <c r="C1545">
        <v>1</v>
      </c>
      <c r="F1545">
        <v>1</v>
      </c>
    </row>
    <row r="1546" spans="1:6" x14ac:dyDescent="0.2">
      <c r="A1546">
        <v>1544</v>
      </c>
      <c r="B1546" t="str">
        <f t="array" ref="B1546">INDEX(KickstarterData!$F:$F, MATCH(1, (A1546 = KickstarterData!$A:$A) * (C1546 = BackersCount), 0))</f>
        <v>failed</v>
      </c>
      <c r="C1546">
        <v>0</v>
      </c>
      <c r="F1546">
        <v>0</v>
      </c>
    </row>
    <row r="1547" spans="1:6" x14ac:dyDescent="0.2">
      <c r="A1547">
        <v>1545</v>
      </c>
      <c r="B1547" t="str">
        <f t="array" ref="B1547">INDEX(KickstarterData!$F:$F, MATCH(1, (A1547 = KickstarterData!$A:$A) * (C1547 = BackersCount), 0))</f>
        <v>failed</v>
      </c>
      <c r="C1547">
        <v>1</v>
      </c>
      <c r="F1547">
        <v>1</v>
      </c>
    </row>
    <row r="1548" spans="1:6" x14ac:dyDescent="0.2">
      <c r="A1548">
        <v>1546</v>
      </c>
      <c r="B1548" t="str">
        <f t="array" ref="B1548">INDEX(KickstarterData!$F:$F, MATCH(1, (A1548 = KickstarterData!$A:$A) * (C1548 = BackersCount), 0))</f>
        <v>failed</v>
      </c>
      <c r="C1548">
        <v>11</v>
      </c>
      <c r="F1548">
        <v>11</v>
      </c>
    </row>
    <row r="1549" spans="1:6" x14ac:dyDescent="0.2">
      <c r="A1549">
        <v>1547</v>
      </c>
      <c r="B1549" t="str">
        <f t="array" ref="B1549">INDEX(KickstarterData!$F:$F, MATCH(1, (A1549 = KickstarterData!$A:$A) * (C1549 = BackersCount), 0))</f>
        <v>failed</v>
      </c>
      <c r="C1549">
        <v>0</v>
      </c>
      <c r="F1549">
        <v>0</v>
      </c>
    </row>
    <row r="1550" spans="1:6" x14ac:dyDescent="0.2">
      <c r="A1550">
        <v>1548</v>
      </c>
      <c r="B1550" t="str">
        <f t="array" ref="B1550">INDEX(KickstarterData!$F:$F, MATCH(1, (A1550 = KickstarterData!$A:$A) * (C1550 = BackersCount), 0))</f>
        <v>failed</v>
      </c>
      <c r="C1550">
        <v>1</v>
      </c>
      <c r="F1550">
        <v>1</v>
      </c>
    </row>
    <row r="1551" spans="1:6" x14ac:dyDescent="0.2">
      <c r="A1551">
        <v>1549</v>
      </c>
      <c r="B1551" t="str">
        <f t="array" ref="B1551">INDEX(KickstarterData!$F:$F, MATCH(1, (A1551 = KickstarterData!$A:$A) * (C1551 = BackersCount), 0))</f>
        <v>failed</v>
      </c>
      <c r="C1551">
        <v>6</v>
      </c>
      <c r="F1551">
        <v>6</v>
      </c>
    </row>
    <row r="1552" spans="1:6" x14ac:dyDescent="0.2">
      <c r="A1552">
        <v>1550</v>
      </c>
      <c r="B1552" t="str">
        <f t="array" ref="B1552">INDEX(KickstarterData!$F:$F, MATCH(1, (A1552 = KickstarterData!$A:$A) * (C1552 = BackersCount), 0))</f>
        <v>failed</v>
      </c>
      <c r="C1552">
        <v>7</v>
      </c>
      <c r="F1552">
        <v>7</v>
      </c>
    </row>
    <row r="1553" spans="1:6" x14ac:dyDescent="0.2">
      <c r="A1553">
        <v>1551</v>
      </c>
      <c r="B1553" t="str">
        <f t="array" ref="B1553">INDEX(KickstarterData!$F:$F, MATCH(1, (A1553 = KickstarterData!$A:$A) * (C1553 = BackersCount), 0))</f>
        <v>failed</v>
      </c>
      <c r="C1553">
        <v>0</v>
      </c>
      <c r="F1553">
        <v>0</v>
      </c>
    </row>
    <row r="1554" spans="1:6" x14ac:dyDescent="0.2">
      <c r="A1554">
        <v>1552</v>
      </c>
      <c r="B1554" t="str">
        <f t="array" ref="B1554">INDEX(KickstarterData!$F:$F, MATCH(1, (A1554 = KickstarterData!$A:$A) * (C1554 = BackersCount), 0))</f>
        <v>failed</v>
      </c>
      <c r="C1554">
        <v>16</v>
      </c>
      <c r="F1554">
        <v>16</v>
      </c>
    </row>
    <row r="1555" spans="1:6" x14ac:dyDescent="0.2">
      <c r="A1555">
        <v>1553</v>
      </c>
      <c r="B1555" t="str">
        <f t="array" ref="B1555">INDEX(KickstarterData!$F:$F, MATCH(1, (A1555 = KickstarterData!$A:$A) * (C1555 = BackersCount), 0))</f>
        <v>failed</v>
      </c>
      <c r="C1555">
        <v>0</v>
      </c>
      <c r="F1555">
        <v>0</v>
      </c>
    </row>
    <row r="1556" spans="1:6" x14ac:dyDescent="0.2">
      <c r="A1556">
        <v>1554</v>
      </c>
      <c r="B1556" t="str">
        <f t="array" ref="B1556">INDEX(KickstarterData!$F:$F, MATCH(1, (A1556 = KickstarterData!$A:$A) * (C1556 = BackersCount), 0))</f>
        <v>failed</v>
      </c>
      <c r="C1556">
        <v>0</v>
      </c>
      <c r="F1556">
        <v>0</v>
      </c>
    </row>
    <row r="1557" spans="1:6" x14ac:dyDescent="0.2">
      <c r="A1557">
        <v>1555</v>
      </c>
      <c r="B1557" t="str">
        <f t="array" ref="B1557">INDEX(KickstarterData!$F:$F, MATCH(1, (A1557 = KickstarterData!$A:$A) * (C1557 = BackersCount), 0))</f>
        <v>failed</v>
      </c>
      <c r="C1557">
        <v>0</v>
      </c>
      <c r="F1557">
        <v>0</v>
      </c>
    </row>
    <row r="1558" spans="1:6" x14ac:dyDescent="0.2">
      <c r="A1558">
        <v>1556</v>
      </c>
      <c r="B1558" t="str">
        <f t="array" ref="B1558">INDEX(KickstarterData!$F:$F, MATCH(1, (A1558 = KickstarterData!$A:$A) * (C1558 = BackersCount), 0))</f>
        <v>failed</v>
      </c>
      <c r="C1558">
        <v>12</v>
      </c>
      <c r="F1558">
        <v>12</v>
      </c>
    </row>
    <row r="1559" spans="1:6" x14ac:dyDescent="0.2">
      <c r="A1559">
        <v>1557</v>
      </c>
      <c r="B1559" t="str">
        <f t="array" ref="B1559">INDEX(KickstarterData!$F:$F, MATCH(1, (A1559 = KickstarterData!$A:$A) * (C1559 = BackersCount), 0))</f>
        <v>failed</v>
      </c>
      <c r="C1559">
        <v>1</v>
      </c>
      <c r="F1559">
        <v>1</v>
      </c>
    </row>
    <row r="1560" spans="1:6" x14ac:dyDescent="0.2">
      <c r="A1560">
        <v>1558</v>
      </c>
      <c r="B1560" t="str">
        <f t="array" ref="B1560">INDEX(KickstarterData!$F:$F, MATCH(1, (A1560 = KickstarterData!$A:$A) * (C1560 = BackersCount), 0))</f>
        <v>failed</v>
      </c>
      <c r="C1560">
        <v>3</v>
      </c>
      <c r="F1560">
        <v>3</v>
      </c>
    </row>
    <row r="1561" spans="1:6" x14ac:dyDescent="0.2">
      <c r="A1561">
        <v>1559</v>
      </c>
      <c r="B1561" t="str">
        <f t="array" ref="B1561">INDEX(KickstarterData!$F:$F, MATCH(1, (A1561 = KickstarterData!$A:$A) * (C1561 = BackersCount), 0))</f>
        <v>failed</v>
      </c>
      <c r="C1561">
        <v>1</v>
      </c>
      <c r="F1561">
        <v>1</v>
      </c>
    </row>
    <row r="1562" spans="1:6" x14ac:dyDescent="0.2">
      <c r="A1562">
        <v>1560</v>
      </c>
      <c r="B1562" t="str">
        <f t="array" ref="B1562">INDEX(KickstarterData!$F:$F, MATCH(1, (A1562 = KickstarterData!$A:$A) * (C1562 = BackersCount), 0))</f>
        <v>failed</v>
      </c>
      <c r="C1562">
        <v>4</v>
      </c>
      <c r="F1562">
        <v>4</v>
      </c>
    </row>
    <row r="1563" spans="1:6" x14ac:dyDescent="0.2">
      <c r="A1563">
        <v>1561</v>
      </c>
      <c r="B1563" t="str">
        <f t="array" ref="B1563">INDEX(KickstarterData!$F:$F, MATCH(1, (A1563 = KickstarterData!$A:$A) * (C1563 = BackersCount), 0))</f>
        <v>canceled</v>
      </c>
      <c r="C1563">
        <v>1</v>
      </c>
      <c r="F1563">
        <v>1</v>
      </c>
    </row>
    <row r="1564" spans="1:6" x14ac:dyDescent="0.2">
      <c r="A1564">
        <v>1562</v>
      </c>
      <c r="B1564" t="str">
        <f t="array" ref="B1564">INDEX(KickstarterData!$F:$F, MATCH(1, (A1564 = KickstarterData!$A:$A) * (C1564 = BackersCount), 0))</f>
        <v>canceled</v>
      </c>
      <c r="C1564">
        <v>0</v>
      </c>
      <c r="F1564">
        <v>0</v>
      </c>
    </row>
    <row r="1565" spans="1:6" x14ac:dyDescent="0.2">
      <c r="A1565">
        <v>1563</v>
      </c>
      <c r="B1565" t="str">
        <f t="array" ref="B1565">INDEX(KickstarterData!$F:$F, MATCH(1, (A1565 = KickstarterData!$A:$A) * (C1565 = BackersCount), 0))</f>
        <v>canceled</v>
      </c>
      <c r="C1565">
        <v>2</v>
      </c>
      <c r="F1565">
        <v>2</v>
      </c>
    </row>
    <row r="1566" spans="1:6" x14ac:dyDescent="0.2">
      <c r="A1566">
        <v>1564</v>
      </c>
      <c r="B1566" t="str">
        <f t="array" ref="B1566">INDEX(KickstarterData!$F:$F, MATCH(1, (A1566 = KickstarterData!$A:$A) * (C1566 = BackersCount), 0))</f>
        <v>canceled</v>
      </c>
      <c r="C1566">
        <v>1</v>
      </c>
      <c r="F1566">
        <v>1</v>
      </c>
    </row>
    <row r="1567" spans="1:6" x14ac:dyDescent="0.2">
      <c r="A1567">
        <v>1565</v>
      </c>
      <c r="B1567" t="str">
        <f t="array" ref="B1567">INDEX(KickstarterData!$F:$F, MATCH(1, (A1567 = KickstarterData!$A:$A) * (C1567 = BackersCount), 0))</f>
        <v>canceled</v>
      </c>
      <c r="C1567">
        <v>1</v>
      </c>
      <c r="F1567">
        <v>1</v>
      </c>
    </row>
    <row r="1568" spans="1:6" x14ac:dyDescent="0.2">
      <c r="A1568">
        <v>1566</v>
      </c>
      <c r="B1568" t="str">
        <f t="array" ref="B1568">INDEX(KickstarterData!$F:$F, MATCH(1, (A1568 = KickstarterData!$A:$A) * (C1568 = BackersCount), 0))</f>
        <v>canceled</v>
      </c>
      <c r="C1568">
        <v>59</v>
      </c>
      <c r="F1568">
        <v>59</v>
      </c>
    </row>
    <row r="1569" spans="1:6" x14ac:dyDescent="0.2">
      <c r="A1569">
        <v>1567</v>
      </c>
      <c r="B1569" t="str">
        <f t="array" ref="B1569">INDEX(KickstarterData!$F:$F, MATCH(1, (A1569 = KickstarterData!$A:$A) * (C1569 = BackersCount), 0))</f>
        <v>canceled</v>
      </c>
      <c r="C1569">
        <v>13</v>
      </c>
      <c r="F1569">
        <v>13</v>
      </c>
    </row>
    <row r="1570" spans="1:6" x14ac:dyDescent="0.2">
      <c r="A1570">
        <v>1568</v>
      </c>
      <c r="B1570" t="str">
        <f t="array" ref="B1570">INDEX(KickstarterData!$F:$F, MATCH(1, (A1570 = KickstarterData!$A:$A) * (C1570 = BackersCount), 0))</f>
        <v>canceled</v>
      </c>
      <c r="C1570">
        <v>22</v>
      </c>
      <c r="F1570">
        <v>22</v>
      </c>
    </row>
    <row r="1571" spans="1:6" x14ac:dyDescent="0.2">
      <c r="A1571">
        <v>1569</v>
      </c>
      <c r="B1571" t="str">
        <f t="array" ref="B1571">INDEX(KickstarterData!$F:$F, MATCH(1, (A1571 = KickstarterData!$A:$A) * (C1571 = BackersCount), 0))</f>
        <v>canceled</v>
      </c>
      <c r="C1571">
        <v>0</v>
      </c>
      <c r="F1571">
        <v>0</v>
      </c>
    </row>
    <row r="1572" spans="1:6" x14ac:dyDescent="0.2">
      <c r="A1572">
        <v>1570</v>
      </c>
      <c r="B1572" t="str">
        <f t="array" ref="B1572">INDEX(KickstarterData!$F:$F, MATCH(1, (A1572 = KickstarterData!$A:$A) * (C1572 = BackersCount), 0))</f>
        <v>canceled</v>
      </c>
      <c r="C1572">
        <v>52</v>
      </c>
      <c r="F1572">
        <v>52</v>
      </c>
    </row>
    <row r="1573" spans="1:6" x14ac:dyDescent="0.2">
      <c r="A1573">
        <v>1571</v>
      </c>
      <c r="B1573" t="str">
        <f t="array" ref="B1573">INDEX(KickstarterData!$F:$F, MATCH(1, (A1573 = KickstarterData!$A:$A) * (C1573 = BackersCount), 0))</f>
        <v>canceled</v>
      </c>
      <c r="C1573">
        <v>4</v>
      </c>
      <c r="F1573">
        <v>4</v>
      </c>
    </row>
    <row r="1574" spans="1:6" x14ac:dyDescent="0.2">
      <c r="A1574">
        <v>1572</v>
      </c>
      <c r="B1574" t="str">
        <f t="array" ref="B1574">INDEX(KickstarterData!$F:$F, MATCH(1, (A1574 = KickstarterData!$A:$A) * (C1574 = BackersCount), 0))</f>
        <v>canceled</v>
      </c>
      <c r="C1574">
        <v>3</v>
      </c>
      <c r="F1574">
        <v>3</v>
      </c>
    </row>
    <row r="1575" spans="1:6" x14ac:dyDescent="0.2">
      <c r="A1575">
        <v>1573</v>
      </c>
      <c r="B1575" t="str">
        <f t="array" ref="B1575">INDEX(KickstarterData!$F:$F, MATCH(1, (A1575 = KickstarterData!$A:$A) * (C1575 = BackersCount), 0))</f>
        <v>canceled</v>
      </c>
      <c r="C1575">
        <v>3</v>
      </c>
      <c r="F1575">
        <v>3</v>
      </c>
    </row>
    <row r="1576" spans="1:6" x14ac:dyDescent="0.2">
      <c r="A1576">
        <v>1574</v>
      </c>
      <c r="B1576" t="str">
        <f t="array" ref="B1576">INDEX(KickstarterData!$F:$F, MATCH(1, (A1576 = KickstarterData!$A:$A) * (C1576 = BackersCount), 0))</f>
        <v>canceled</v>
      </c>
      <c r="C1576">
        <v>6</v>
      </c>
      <c r="F1576">
        <v>6</v>
      </c>
    </row>
    <row r="1577" spans="1:6" x14ac:dyDescent="0.2">
      <c r="A1577">
        <v>1575</v>
      </c>
      <c r="B1577" t="str">
        <f t="array" ref="B1577">INDEX(KickstarterData!$F:$F, MATCH(1, (A1577 = KickstarterData!$A:$A) * (C1577 = BackersCount), 0))</f>
        <v>canceled</v>
      </c>
      <c r="C1577">
        <v>35</v>
      </c>
      <c r="F1577">
        <v>35</v>
      </c>
    </row>
    <row r="1578" spans="1:6" x14ac:dyDescent="0.2">
      <c r="A1578">
        <v>1576</v>
      </c>
      <c r="B1578" t="str">
        <f t="array" ref="B1578">INDEX(KickstarterData!$F:$F, MATCH(1, (A1578 = KickstarterData!$A:$A) * (C1578 = BackersCount), 0))</f>
        <v>canceled</v>
      </c>
      <c r="C1578">
        <v>10</v>
      </c>
      <c r="F1578">
        <v>10</v>
      </c>
    </row>
    <row r="1579" spans="1:6" x14ac:dyDescent="0.2">
      <c r="A1579">
        <v>1577</v>
      </c>
      <c r="B1579" t="str">
        <f t="array" ref="B1579">INDEX(KickstarterData!$F:$F, MATCH(1, (A1579 = KickstarterData!$A:$A) * (C1579 = BackersCount), 0))</f>
        <v>canceled</v>
      </c>
      <c r="C1579">
        <v>2</v>
      </c>
      <c r="F1579">
        <v>2</v>
      </c>
    </row>
    <row r="1580" spans="1:6" x14ac:dyDescent="0.2">
      <c r="A1580">
        <v>1578</v>
      </c>
      <c r="B1580" t="str">
        <f t="array" ref="B1580">INDEX(KickstarterData!$F:$F, MATCH(1, (A1580 = KickstarterData!$A:$A) * (C1580 = BackersCount), 0))</f>
        <v>canceled</v>
      </c>
      <c r="C1580">
        <v>4</v>
      </c>
      <c r="F1580">
        <v>4</v>
      </c>
    </row>
    <row r="1581" spans="1:6" x14ac:dyDescent="0.2">
      <c r="A1581">
        <v>1579</v>
      </c>
      <c r="B1581" t="str">
        <f t="array" ref="B1581">INDEX(KickstarterData!$F:$F, MATCH(1, (A1581 = KickstarterData!$A:$A) * (C1581 = BackersCount), 0))</f>
        <v>canceled</v>
      </c>
      <c r="C1581">
        <v>2</v>
      </c>
      <c r="F1581">
        <v>2</v>
      </c>
    </row>
    <row r="1582" spans="1:6" x14ac:dyDescent="0.2">
      <c r="A1582">
        <v>1580</v>
      </c>
      <c r="B1582" t="str">
        <f t="array" ref="B1582">INDEX(KickstarterData!$F:$F, MATCH(1, (A1582 = KickstarterData!$A:$A) * (C1582 = BackersCount), 0))</f>
        <v>canceled</v>
      </c>
      <c r="C1582">
        <v>0</v>
      </c>
      <c r="F1582">
        <v>0</v>
      </c>
    </row>
    <row r="1583" spans="1:6" x14ac:dyDescent="0.2">
      <c r="A1583">
        <v>1581</v>
      </c>
      <c r="B1583" t="str">
        <f t="array" ref="B1583">INDEX(KickstarterData!$F:$F, MATCH(1, (A1583 = KickstarterData!$A:$A) * (C1583 = BackersCount), 0))</f>
        <v>failed</v>
      </c>
      <c r="C1583">
        <v>1</v>
      </c>
      <c r="F1583">
        <v>1</v>
      </c>
    </row>
    <row r="1584" spans="1:6" x14ac:dyDescent="0.2">
      <c r="A1584">
        <v>1582</v>
      </c>
      <c r="B1584" t="str">
        <f t="array" ref="B1584">INDEX(KickstarterData!$F:$F, MATCH(1, (A1584 = KickstarterData!$A:$A) * (C1584 = BackersCount), 0))</f>
        <v>failed</v>
      </c>
      <c r="C1584">
        <v>3</v>
      </c>
      <c r="F1584">
        <v>3</v>
      </c>
    </row>
    <row r="1585" spans="1:6" x14ac:dyDescent="0.2">
      <c r="A1585">
        <v>1583</v>
      </c>
      <c r="B1585" t="str">
        <f t="array" ref="B1585">INDEX(KickstarterData!$F:$F, MATCH(1, (A1585 = KickstarterData!$A:$A) * (C1585 = BackersCount), 0))</f>
        <v>failed</v>
      </c>
      <c r="C1585">
        <v>1</v>
      </c>
      <c r="F1585">
        <v>1</v>
      </c>
    </row>
    <row r="1586" spans="1:6" x14ac:dyDescent="0.2">
      <c r="A1586">
        <v>1584</v>
      </c>
      <c r="B1586" t="str">
        <f t="array" ref="B1586">INDEX(KickstarterData!$F:$F, MATCH(1, (A1586 = KickstarterData!$A:$A) * (C1586 = BackersCount), 0))</f>
        <v>failed</v>
      </c>
      <c r="C1586">
        <v>0</v>
      </c>
      <c r="F1586">
        <v>0</v>
      </c>
    </row>
    <row r="1587" spans="1:6" x14ac:dyDescent="0.2">
      <c r="A1587">
        <v>1585</v>
      </c>
      <c r="B1587" t="str">
        <f t="array" ref="B1587">INDEX(KickstarterData!$F:$F, MATCH(1, (A1587 = KickstarterData!$A:$A) * (C1587 = BackersCount), 0))</f>
        <v>failed</v>
      </c>
      <c r="C1587">
        <v>12</v>
      </c>
      <c r="F1587">
        <v>12</v>
      </c>
    </row>
    <row r="1588" spans="1:6" x14ac:dyDescent="0.2">
      <c r="A1588">
        <v>1586</v>
      </c>
      <c r="B1588" t="str">
        <f t="array" ref="B1588">INDEX(KickstarterData!$F:$F, MATCH(1, (A1588 = KickstarterData!$A:$A) * (C1588 = BackersCount), 0))</f>
        <v>failed</v>
      </c>
      <c r="C1588">
        <v>0</v>
      </c>
      <c r="F1588">
        <v>0</v>
      </c>
    </row>
    <row r="1589" spans="1:6" x14ac:dyDescent="0.2">
      <c r="A1589">
        <v>1587</v>
      </c>
      <c r="B1589" t="str">
        <f t="array" ref="B1589">INDEX(KickstarterData!$F:$F, MATCH(1, (A1589 = KickstarterData!$A:$A) * (C1589 = BackersCount), 0))</f>
        <v>failed</v>
      </c>
      <c r="C1589">
        <v>1</v>
      </c>
      <c r="F1589">
        <v>1</v>
      </c>
    </row>
    <row r="1590" spans="1:6" x14ac:dyDescent="0.2">
      <c r="A1590">
        <v>1588</v>
      </c>
      <c r="B1590" t="str">
        <f t="array" ref="B1590">INDEX(KickstarterData!$F:$F, MATCH(1, (A1590 = KickstarterData!$A:$A) * (C1590 = BackersCount), 0))</f>
        <v>failed</v>
      </c>
      <c r="C1590">
        <v>0</v>
      </c>
      <c r="F1590">
        <v>0</v>
      </c>
    </row>
    <row r="1591" spans="1:6" x14ac:dyDescent="0.2">
      <c r="A1591">
        <v>1589</v>
      </c>
      <c r="B1591" t="str">
        <f t="array" ref="B1591">INDEX(KickstarterData!$F:$F, MATCH(1, (A1591 = KickstarterData!$A:$A) * (C1591 = BackersCount), 0))</f>
        <v>failed</v>
      </c>
      <c r="C1591">
        <v>0</v>
      </c>
      <c r="F1591">
        <v>0</v>
      </c>
    </row>
    <row r="1592" spans="1:6" x14ac:dyDescent="0.2">
      <c r="A1592">
        <v>1590</v>
      </c>
      <c r="B1592" t="str">
        <f t="array" ref="B1592">INDEX(KickstarterData!$F:$F, MATCH(1, (A1592 = KickstarterData!$A:$A) * (C1592 = BackersCount), 0))</f>
        <v>failed</v>
      </c>
      <c r="C1592">
        <v>2</v>
      </c>
      <c r="F1592">
        <v>2</v>
      </c>
    </row>
    <row r="1593" spans="1:6" x14ac:dyDescent="0.2">
      <c r="A1593">
        <v>1591</v>
      </c>
      <c r="B1593" t="str">
        <f t="array" ref="B1593">INDEX(KickstarterData!$F:$F, MATCH(1, (A1593 = KickstarterData!$A:$A) * (C1593 = BackersCount), 0))</f>
        <v>failed</v>
      </c>
      <c r="C1593">
        <v>92</v>
      </c>
      <c r="F1593">
        <v>92</v>
      </c>
    </row>
    <row r="1594" spans="1:6" x14ac:dyDescent="0.2">
      <c r="A1594">
        <v>1592</v>
      </c>
      <c r="B1594" t="str">
        <f t="array" ref="B1594">INDEX(KickstarterData!$F:$F, MATCH(1, (A1594 = KickstarterData!$A:$A) * (C1594 = BackersCount), 0))</f>
        <v>failed</v>
      </c>
      <c r="C1594">
        <v>0</v>
      </c>
      <c r="F1594">
        <v>0</v>
      </c>
    </row>
    <row r="1595" spans="1:6" x14ac:dyDescent="0.2">
      <c r="A1595">
        <v>1593</v>
      </c>
      <c r="B1595" t="str">
        <f t="array" ref="B1595">INDEX(KickstarterData!$F:$F, MATCH(1, (A1595 = KickstarterData!$A:$A) * (C1595 = BackersCount), 0))</f>
        <v>failed</v>
      </c>
      <c r="C1595">
        <v>3</v>
      </c>
      <c r="F1595">
        <v>3</v>
      </c>
    </row>
    <row r="1596" spans="1:6" x14ac:dyDescent="0.2">
      <c r="A1596">
        <v>1594</v>
      </c>
      <c r="B1596" t="str">
        <f t="array" ref="B1596">INDEX(KickstarterData!$F:$F, MATCH(1, (A1596 = KickstarterData!$A:$A) * (C1596 = BackersCount), 0))</f>
        <v>failed</v>
      </c>
      <c r="C1596">
        <v>10</v>
      </c>
      <c r="F1596">
        <v>10</v>
      </c>
    </row>
    <row r="1597" spans="1:6" x14ac:dyDescent="0.2">
      <c r="A1597">
        <v>1595</v>
      </c>
      <c r="B1597" t="str">
        <f t="array" ref="B1597">INDEX(KickstarterData!$F:$F, MATCH(1, (A1597 = KickstarterData!$A:$A) * (C1597 = BackersCount), 0))</f>
        <v>failed</v>
      </c>
      <c r="C1597">
        <v>7</v>
      </c>
      <c r="F1597">
        <v>7</v>
      </c>
    </row>
    <row r="1598" spans="1:6" x14ac:dyDescent="0.2">
      <c r="A1598">
        <v>1596</v>
      </c>
      <c r="B1598" t="str">
        <f t="array" ref="B1598">INDEX(KickstarterData!$F:$F, MATCH(1, (A1598 = KickstarterData!$A:$A) * (C1598 = BackersCount), 0))</f>
        <v>failed</v>
      </c>
      <c r="C1598">
        <v>3</v>
      </c>
      <c r="F1598">
        <v>3</v>
      </c>
    </row>
    <row r="1599" spans="1:6" x14ac:dyDescent="0.2">
      <c r="A1599">
        <v>1597</v>
      </c>
      <c r="B1599" t="str">
        <f t="array" ref="B1599">INDEX(KickstarterData!$F:$F, MATCH(1, (A1599 = KickstarterData!$A:$A) * (C1599 = BackersCount), 0))</f>
        <v>failed</v>
      </c>
      <c r="C1599">
        <v>0</v>
      </c>
      <c r="F1599">
        <v>0</v>
      </c>
    </row>
    <row r="1600" spans="1:6" x14ac:dyDescent="0.2">
      <c r="A1600">
        <v>1598</v>
      </c>
      <c r="B1600" t="str">
        <f t="array" ref="B1600">INDEX(KickstarterData!$F:$F, MATCH(1, (A1600 = KickstarterData!$A:$A) * (C1600 = BackersCount), 0))</f>
        <v>failed</v>
      </c>
      <c r="C1600">
        <v>1</v>
      </c>
      <c r="F1600">
        <v>1</v>
      </c>
    </row>
    <row r="1601" spans="1:6" x14ac:dyDescent="0.2">
      <c r="A1601">
        <v>1599</v>
      </c>
      <c r="B1601" t="str">
        <f t="array" ref="B1601">INDEX(KickstarterData!$F:$F, MATCH(1, (A1601 = KickstarterData!$A:$A) * (C1601 = BackersCount), 0))</f>
        <v>failed</v>
      </c>
      <c r="C1601">
        <v>0</v>
      </c>
      <c r="F1601">
        <v>0</v>
      </c>
    </row>
    <row r="1602" spans="1:6" x14ac:dyDescent="0.2">
      <c r="A1602">
        <v>1600</v>
      </c>
      <c r="B1602" t="str">
        <f t="array" ref="B1602">INDEX(KickstarterData!$F:$F, MATCH(1, (A1602 = KickstarterData!$A:$A) * (C1602 = BackersCount), 0))</f>
        <v>failed</v>
      </c>
      <c r="C1602">
        <v>9</v>
      </c>
      <c r="F1602">
        <v>9</v>
      </c>
    </row>
    <row r="1603" spans="1:6" x14ac:dyDescent="0.2">
      <c r="A1603">
        <v>1601</v>
      </c>
      <c r="B1603" t="str">
        <f t="array" ref="B1603">INDEX(KickstarterData!$F:$F, MATCH(1, (A1603 = KickstarterData!$A:$A) * (C1603 = BackersCount), 0))</f>
        <v>successful</v>
      </c>
      <c r="C1603">
        <v>56</v>
      </c>
      <c r="F1603">
        <v>56</v>
      </c>
    </row>
    <row r="1604" spans="1:6" x14ac:dyDescent="0.2">
      <c r="A1604">
        <v>1602</v>
      </c>
      <c r="B1604" t="str">
        <f t="array" ref="B1604">INDEX(KickstarterData!$F:$F, MATCH(1, (A1604 = KickstarterData!$A:$A) * (C1604 = BackersCount), 0))</f>
        <v>successful</v>
      </c>
      <c r="C1604">
        <v>32</v>
      </c>
      <c r="F1604">
        <v>32</v>
      </c>
    </row>
    <row r="1605" spans="1:6" x14ac:dyDescent="0.2">
      <c r="A1605">
        <v>1603</v>
      </c>
      <c r="B1605" t="str">
        <f t="array" ref="B1605">INDEX(KickstarterData!$F:$F, MATCH(1, (A1605 = KickstarterData!$A:$A) * (C1605 = BackersCount), 0))</f>
        <v>successful</v>
      </c>
      <c r="C1605">
        <v>30</v>
      </c>
      <c r="F1605">
        <v>30</v>
      </c>
    </row>
    <row r="1606" spans="1:6" x14ac:dyDescent="0.2">
      <c r="A1606">
        <v>1604</v>
      </c>
      <c r="B1606" t="str">
        <f t="array" ref="B1606">INDEX(KickstarterData!$F:$F, MATCH(1, (A1606 = KickstarterData!$A:$A) * (C1606 = BackersCount), 0))</f>
        <v>successful</v>
      </c>
      <c r="C1606">
        <v>70</v>
      </c>
      <c r="F1606">
        <v>70</v>
      </c>
    </row>
    <row r="1607" spans="1:6" x14ac:dyDescent="0.2">
      <c r="A1607">
        <v>1605</v>
      </c>
      <c r="B1607" t="str">
        <f t="array" ref="B1607">INDEX(KickstarterData!$F:$F, MATCH(1, (A1607 = KickstarterData!$A:$A) * (C1607 = BackersCount), 0))</f>
        <v>successful</v>
      </c>
      <c r="C1607">
        <v>44</v>
      </c>
      <c r="F1607">
        <v>44</v>
      </c>
    </row>
    <row r="1608" spans="1:6" x14ac:dyDescent="0.2">
      <c r="A1608">
        <v>1606</v>
      </c>
      <c r="B1608" t="str">
        <f t="array" ref="B1608">INDEX(KickstarterData!$F:$F, MATCH(1, (A1608 = KickstarterData!$A:$A) * (C1608 = BackersCount), 0))</f>
        <v>successful</v>
      </c>
      <c r="C1608">
        <v>92</v>
      </c>
      <c r="F1608">
        <v>92</v>
      </c>
    </row>
    <row r="1609" spans="1:6" x14ac:dyDescent="0.2">
      <c r="A1609">
        <v>1607</v>
      </c>
      <c r="B1609" t="str">
        <f t="array" ref="B1609">INDEX(KickstarterData!$F:$F, MATCH(1, (A1609 = KickstarterData!$A:$A) * (C1609 = BackersCount), 0))</f>
        <v>successful</v>
      </c>
      <c r="C1609">
        <v>205</v>
      </c>
      <c r="F1609">
        <v>205</v>
      </c>
    </row>
    <row r="1610" spans="1:6" x14ac:dyDescent="0.2">
      <c r="A1610">
        <v>1608</v>
      </c>
      <c r="B1610" t="str">
        <f t="array" ref="B1610">INDEX(KickstarterData!$F:$F, MATCH(1, (A1610 = KickstarterData!$A:$A) * (C1610 = BackersCount), 0))</f>
        <v>successful</v>
      </c>
      <c r="C1610">
        <v>23</v>
      </c>
      <c r="F1610">
        <v>23</v>
      </c>
    </row>
    <row r="1611" spans="1:6" x14ac:dyDescent="0.2">
      <c r="A1611">
        <v>1609</v>
      </c>
      <c r="B1611" t="str">
        <f t="array" ref="B1611">INDEX(KickstarterData!$F:$F, MATCH(1, (A1611 = KickstarterData!$A:$A) * (C1611 = BackersCount), 0))</f>
        <v>successful</v>
      </c>
      <c r="C1611">
        <v>4</v>
      </c>
      <c r="F1611">
        <v>4</v>
      </c>
    </row>
    <row r="1612" spans="1:6" x14ac:dyDescent="0.2">
      <c r="A1612">
        <v>1610</v>
      </c>
      <c r="B1612" t="str">
        <f t="array" ref="B1612">INDEX(KickstarterData!$F:$F, MATCH(1, (A1612 = KickstarterData!$A:$A) * (C1612 = BackersCount), 0))</f>
        <v>successful</v>
      </c>
      <c r="C1612">
        <v>112</v>
      </c>
      <c r="F1612">
        <v>112</v>
      </c>
    </row>
    <row r="1613" spans="1:6" x14ac:dyDescent="0.2">
      <c r="A1613">
        <v>1611</v>
      </c>
      <c r="B1613" t="str">
        <f t="array" ref="B1613">INDEX(KickstarterData!$F:$F, MATCH(1, (A1613 = KickstarterData!$A:$A) * (C1613 = BackersCount), 0))</f>
        <v>successful</v>
      </c>
      <c r="C1613">
        <v>27</v>
      </c>
      <c r="F1613">
        <v>27</v>
      </c>
    </row>
    <row r="1614" spans="1:6" x14ac:dyDescent="0.2">
      <c r="A1614">
        <v>1612</v>
      </c>
      <c r="B1614" t="str">
        <f t="array" ref="B1614">INDEX(KickstarterData!$F:$F, MATCH(1, (A1614 = KickstarterData!$A:$A) * (C1614 = BackersCount), 0))</f>
        <v>successful</v>
      </c>
      <c r="C1614">
        <v>11</v>
      </c>
      <c r="F1614">
        <v>11</v>
      </c>
    </row>
    <row r="1615" spans="1:6" x14ac:dyDescent="0.2">
      <c r="A1615">
        <v>1613</v>
      </c>
      <c r="B1615" t="str">
        <f t="array" ref="B1615">INDEX(KickstarterData!$F:$F, MATCH(1, (A1615 = KickstarterData!$A:$A) * (C1615 = BackersCount), 0))</f>
        <v>successful</v>
      </c>
      <c r="C1615">
        <v>26</v>
      </c>
      <c r="F1615">
        <v>26</v>
      </c>
    </row>
    <row r="1616" spans="1:6" x14ac:dyDescent="0.2">
      <c r="A1616">
        <v>1614</v>
      </c>
      <c r="B1616" t="str">
        <f t="array" ref="B1616">INDEX(KickstarterData!$F:$F, MATCH(1, (A1616 = KickstarterData!$A:$A) * (C1616 = BackersCount), 0))</f>
        <v>successful</v>
      </c>
      <c r="C1616">
        <v>77</v>
      </c>
      <c r="F1616">
        <v>77</v>
      </c>
    </row>
    <row r="1617" spans="1:6" x14ac:dyDescent="0.2">
      <c r="A1617">
        <v>1615</v>
      </c>
      <c r="B1617" t="str">
        <f t="array" ref="B1617">INDEX(KickstarterData!$F:$F, MATCH(1, (A1617 = KickstarterData!$A:$A) * (C1617 = BackersCount), 0))</f>
        <v>successful</v>
      </c>
      <c r="C1617">
        <v>136</v>
      </c>
      <c r="F1617">
        <v>136</v>
      </c>
    </row>
    <row r="1618" spans="1:6" x14ac:dyDescent="0.2">
      <c r="A1618">
        <v>1616</v>
      </c>
      <c r="B1618" t="str">
        <f t="array" ref="B1618">INDEX(KickstarterData!$F:$F, MATCH(1, (A1618 = KickstarterData!$A:$A) * (C1618 = BackersCount), 0))</f>
        <v>successful</v>
      </c>
      <c r="C1618">
        <v>157</v>
      </c>
      <c r="F1618">
        <v>157</v>
      </c>
    </row>
    <row r="1619" spans="1:6" x14ac:dyDescent="0.2">
      <c r="A1619">
        <v>1617</v>
      </c>
      <c r="B1619" t="str">
        <f t="array" ref="B1619">INDEX(KickstarterData!$F:$F, MATCH(1, (A1619 = KickstarterData!$A:$A) * (C1619 = BackersCount), 0))</f>
        <v>successful</v>
      </c>
      <c r="C1619">
        <v>158</v>
      </c>
      <c r="F1619">
        <v>158</v>
      </c>
    </row>
    <row r="1620" spans="1:6" x14ac:dyDescent="0.2">
      <c r="A1620">
        <v>1618</v>
      </c>
      <c r="B1620" t="str">
        <f t="array" ref="B1620">INDEX(KickstarterData!$F:$F, MATCH(1, (A1620 = KickstarterData!$A:$A) * (C1620 = BackersCount), 0))</f>
        <v>successful</v>
      </c>
      <c r="C1620">
        <v>27</v>
      </c>
      <c r="F1620">
        <v>27</v>
      </c>
    </row>
    <row r="1621" spans="1:6" x14ac:dyDescent="0.2">
      <c r="A1621">
        <v>1619</v>
      </c>
      <c r="B1621" t="str">
        <f t="array" ref="B1621">INDEX(KickstarterData!$F:$F, MATCH(1, (A1621 = KickstarterData!$A:$A) * (C1621 = BackersCount), 0))</f>
        <v>successful</v>
      </c>
      <c r="C1621">
        <v>23</v>
      </c>
      <c r="F1621">
        <v>23</v>
      </c>
    </row>
    <row r="1622" spans="1:6" x14ac:dyDescent="0.2">
      <c r="A1622">
        <v>1620</v>
      </c>
      <c r="B1622" t="str">
        <f t="array" ref="B1622">INDEX(KickstarterData!$F:$F, MATCH(1, (A1622 = KickstarterData!$A:$A) * (C1622 = BackersCount), 0))</f>
        <v>successful</v>
      </c>
      <c r="C1622">
        <v>17</v>
      </c>
      <c r="F1622">
        <v>17</v>
      </c>
    </row>
    <row r="1623" spans="1:6" x14ac:dyDescent="0.2">
      <c r="A1623">
        <v>1621</v>
      </c>
      <c r="B1623" t="str">
        <f t="array" ref="B1623">INDEX(KickstarterData!$F:$F, MATCH(1, (A1623 = KickstarterData!$A:$A) * (C1623 = BackersCount), 0))</f>
        <v>successful</v>
      </c>
      <c r="C1623">
        <v>37</v>
      </c>
      <c r="F1623">
        <v>37</v>
      </c>
    </row>
    <row r="1624" spans="1:6" x14ac:dyDescent="0.2">
      <c r="A1624">
        <v>1622</v>
      </c>
      <c r="B1624" t="str">
        <f t="array" ref="B1624">INDEX(KickstarterData!$F:$F, MATCH(1, (A1624 = KickstarterData!$A:$A) * (C1624 = BackersCount), 0))</f>
        <v>successful</v>
      </c>
      <c r="C1624">
        <v>65</v>
      </c>
      <c r="F1624">
        <v>65</v>
      </c>
    </row>
    <row r="1625" spans="1:6" x14ac:dyDescent="0.2">
      <c r="A1625">
        <v>1623</v>
      </c>
      <c r="B1625" t="str">
        <f t="array" ref="B1625">INDEX(KickstarterData!$F:$F, MATCH(1, (A1625 = KickstarterData!$A:$A) * (C1625 = BackersCount), 0))</f>
        <v>successful</v>
      </c>
      <c r="C1625">
        <v>18</v>
      </c>
      <c r="F1625">
        <v>18</v>
      </c>
    </row>
    <row r="1626" spans="1:6" x14ac:dyDescent="0.2">
      <c r="A1626">
        <v>1624</v>
      </c>
      <c r="B1626" t="str">
        <f t="array" ref="B1626">INDEX(KickstarterData!$F:$F, MATCH(1, (A1626 = KickstarterData!$A:$A) * (C1626 = BackersCount), 0))</f>
        <v>successful</v>
      </c>
      <c r="C1626">
        <v>25</v>
      </c>
      <c r="F1626">
        <v>25</v>
      </c>
    </row>
    <row r="1627" spans="1:6" x14ac:dyDescent="0.2">
      <c r="A1627">
        <v>1625</v>
      </c>
      <c r="B1627" t="str">
        <f t="array" ref="B1627">INDEX(KickstarterData!$F:$F, MATCH(1, (A1627 = KickstarterData!$A:$A) * (C1627 = BackersCount), 0))</f>
        <v>successful</v>
      </c>
      <c r="C1627">
        <v>104</v>
      </c>
      <c r="F1627">
        <v>104</v>
      </c>
    </row>
    <row r="1628" spans="1:6" x14ac:dyDescent="0.2">
      <c r="A1628">
        <v>1626</v>
      </c>
      <c r="B1628" t="str">
        <f t="array" ref="B1628">INDEX(KickstarterData!$F:$F, MATCH(1, (A1628 = KickstarterData!$A:$A) * (C1628 = BackersCount), 0))</f>
        <v>successful</v>
      </c>
      <c r="C1628">
        <v>108</v>
      </c>
      <c r="F1628">
        <v>108</v>
      </c>
    </row>
    <row r="1629" spans="1:6" x14ac:dyDescent="0.2">
      <c r="A1629">
        <v>1627</v>
      </c>
      <c r="B1629" t="str">
        <f t="array" ref="B1629">INDEX(KickstarterData!$F:$F, MATCH(1, (A1629 = KickstarterData!$A:$A) * (C1629 = BackersCount), 0))</f>
        <v>successful</v>
      </c>
      <c r="C1629">
        <v>38</v>
      </c>
      <c r="F1629">
        <v>38</v>
      </c>
    </row>
    <row r="1630" spans="1:6" x14ac:dyDescent="0.2">
      <c r="A1630">
        <v>1628</v>
      </c>
      <c r="B1630" t="str">
        <f t="array" ref="B1630">INDEX(KickstarterData!$F:$F, MATCH(1, (A1630 = KickstarterData!$A:$A) * (C1630 = BackersCount), 0))</f>
        <v>successful</v>
      </c>
      <c r="C1630">
        <v>88</v>
      </c>
      <c r="F1630">
        <v>88</v>
      </c>
    </row>
    <row r="1631" spans="1:6" x14ac:dyDescent="0.2">
      <c r="A1631">
        <v>1629</v>
      </c>
      <c r="B1631" t="str">
        <f t="array" ref="B1631">INDEX(KickstarterData!$F:$F, MATCH(1, (A1631 = KickstarterData!$A:$A) * (C1631 = BackersCount), 0))</f>
        <v>successful</v>
      </c>
      <c r="C1631">
        <v>82</v>
      </c>
      <c r="F1631">
        <v>82</v>
      </c>
    </row>
    <row r="1632" spans="1:6" x14ac:dyDescent="0.2">
      <c r="A1632">
        <v>1630</v>
      </c>
      <c r="B1632" t="str">
        <f t="array" ref="B1632">INDEX(KickstarterData!$F:$F, MATCH(1, (A1632 = KickstarterData!$A:$A) * (C1632 = BackersCount), 0))</f>
        <v>successful</v>
      </c>
      <c r="C1632">
        <v>126</v>
      </c>
      <c r="F1632">
        <v>126</v>
      </c>
    </row>
    <row r="1633" spans="1:6" x14ac:dyDescent="0.2">
      <c r="A1633">
        <v>1631</v>
      </c>
      <c r="B1633" t="str">
        <f t="array" ref="B1633">INDEX(KickstarterData!$F:$F, MATCH(1, (A1633 = KickstarterData!$A:$A) * (C1633 = BackersCount), 0))</f>
        <v>successful</v>
      </c>
      <c r="C1633">
        <v>133</v>
      </c>
      <c r="F1633">
        <v>133</v>
      </c>
    </row>
    <row r="1634" spans="1:6" x14ac:dyDescent="0.2">
      <c r="A1634">
        <v>1632</v>
      </c>
      <c r="B1634" t="str">
        <f t="array" ref="B1634">INDEX(KickstarterData!$F:$F, MATCH(1, (A1634 = KickstarterData!$A:$A) * (C1634 = BackersCount), 0))</f>
        <v>successful</v>
      </c>
      <c r="C1634">
        <v>47</v>
      </c>
      <c r="F1634">
        <v>47</v>
      </c>
    </row>
    <row r="1635" spans="1:6" x14ac:dyDescent="0.2">
      <c r="A1635">
        <v>1633</v>
      </c>
      <c r="B1635" t="str">
        <f t="array" ref="B1635">INDEX(KickstarterData!$F:$F, MATCH(1, (A1635 = KickstarterData!$A:$A) * (C1635 = BackersCount), 0))</f>
        <v>successful</v>
      </c>
      <c r="C1635">
        <v>58</v>
      </c>
      <c r="F1635">
        <v>58</v>
      </c>
    </row>
    <row r="1636" spans="1:6" x14ac:dyDescent="0.2">
      <c r="A1636">
        <v>1634</v>
      </c>
      <c r="B1636" t="str">
        <f t="array" ref="B1636">INDEX(KickstarterData!$F:$F, MATCH(1, (A1636 = KickstarterData!$A:$A) * (C1636 = BackersCount), 0))</f>
        <v>successful</v>
      </c>
      <c r="C1636">
        <v>32</v>
      </c>
      <c r="F1636">
        <v>32</v>
      </c>
    </row>
    <row r="1637" spans="1:6" x14ac:dyDescent="0.2">
      <c r="A1637">
        <v>1635</v>
      </c>
      <c r="B1637" t="str">
        <f t="array" ref="B1637">INDEX(KickstarterData!$F:$F, MATCH(1, (A1637 = KickstarterData!$A:$A) * (C1637 = BackersCount), 0))</f>
        <v>successful</v>
      </c>
      <c r="C1637">
        <v>37</v>
      </c>
      <c r="F1637">
        <v>37</v>
      </c>
    </row>
    <row r="1638" spans="1:6" x14ac:dyDescent="0.2">
      <c r="A1638">
        <v>1636</v>
      </c>
      <c r="B1638" t="str">
        <f t="array" ref="B1638">INDEX(KickstarterData!$F:$F, MATCH(1, (A1638 = KickstarterData!$A:$A) * (C1638 = BackersCount), 0))</f>
        <v>successful</v>
      </c>
      <c r="C1638">
        <v>87</v>
      </c>
      <c r="F1638">
        <v>87</v>
      </c>
    </row>
    <row r="1639" spans="1:6" x14ac:dyDescent="0.2">
      <c r="A1639">
        <v>1637</v>
      </c>
      <c r="B1639" t="str">
        <f t="array" ref="B1639">INDEX(KickstarterData!$F:$F, MATCH(1, (A1639 = KickstarterData!$A:$A) * (C1639 = BackersCount), 0))</f>
        <v>successful</v>
      </c>
      <c r="C1639">
        <v>15</v>
      </c>
      <c r="F1639">
        <v>15</v>
      </c>
    </row>
    <row r="1640" spans="1:6" x14ac:dyDescent="0.2">
      <c r="A1640">
        <v>1638</v>
      </c>
      <c r="B1640" t="str">
        <f t="array" ref="B1640">INDEX(KickstarterData!$F:$F, MATCH(1, (A1640 = KickstarterData!$A:$A) * (C1640 = BackersCount), 0))</f>
        <v>successful</v>
      </c>
      <c r="C1640">
        <v>27</v>
      </c>
      <c r="F1640">
        <v>27</v>
      </c>
    </row>
    <row r="1641" spans="1:6" x14ac:dyDescent="0.2">
      <c r="A1641">
        <v>1639</v>
      </c>
      <c r="B1641" t="str">
        <f t="array" ref="B1641">INDEX(KickstarterData!$F:$F, MATCH(1, (A1641 = KickstarterData!$A:$A) * (C1641 = BackersCount), 0))</f>
        <v>successful</v>
      </c>
      <c r="C1641">
        <v>19</v>
      </c>
      <c r="F1641">
        <v>19</v>
      </c>
    </row>
    <row r="1642" spans="1:6" x14ac:dyDescent="0.2">
      <c r="A1642">
        <v>1640</v>
      </c>
      <c r="B1642" t="str">
        <f t="array" ref="B1642">INDEX(KickstarterData!$F:$F, MATCH(1, (A1642 = KickstarterData!$A:$A) * (C1642 = BackersCount), 0))</f>
        <v>successful</v>
      </c>
      <c r="C1642">
        <v>17</v>
      </c>
      <c r="F1642">
        <v>17</v>
      </c>
    </row>
    <row r="1643" spans="1:6" x14ac:dyDescent="0.2">
      <c r="A1643">
        <v>1641</v>
      </c>
      <c r="B1643" t="str">
        <f t="array" ref="B1643">INDEX(KickstarterData!$F:$F, MATCH(1, (A1643 = KickstarterData!$A:$A) * (C1643 = BackersCount), 0))</f>
        <v>successful</v>
      </c>
      <c r="C1643">
        <v>26</v>
      </c>
      <c r="F1643">
        <v>26</v>
      </c>
    </row>
    <row r="1644" spans="1:6" x14ac:dyDescent="0.2">
      <c r="A1644">
        <v>1642</v>
      </c>
      <c r="B1644" t="str">
        <f t="array" ref="B1644">INDEX(KickstarterData!$F:$F, MATCH(1, (A1644 = KickstarterData!$A:$A) * (C1644 = BackersCount), 0))</f>
        <v>successful</v>
      </c>
      <c r="C1644">
        <v>28</v>
      </c>
      <c r="F1644">
        <v>28</v>
      </c>
    </row>
    <row r="1645" spans="1:6" x14ac:dyDescent="0.2">
      <c r="A1645">
        <v>1643</v>
      </c>
      <c r="B1645" t="str">
        <f t="array" ref="B1645">INDEX(KickstarterData!$F:$F, MATCH(1, (A1645 = KickstarterData!$A:$A) * (C1645 = BackersCount), 0))</f>
        <v>successful</v>
      </c>
      <c r="C1645">
        <v>37</v>
      </c>
      <c r="F1645">
        <v>37</v>
      </c>
    </row>
    <row r="1646" spans="1:6" x14ac:dyDescent="0.2">
      <c r="A1646">
        <v>1644</v>
      </c>
      <c r="B1646" t="str">
        <f t="array" ref="B1646">INDEX(KickstarterData!$F:$F, MATCH(1, (A1646 = KickstarterData!$A:$A) * (C1646 = BackersCount), 0))</f>
        <v>successful</v>
      </c>
      <c r="C1646">
        <v>128</v>
      </c>
      <c r="F1646">
        <v>128</v>
      </c>
    </row>
    <row r="1647" spans="1:6" x14ac:dyDescent="0.2">
      <c r="A1647">
        <v>1645</v>
      </c>
      <c r="B1647" t="str">
        <f t="array" ref="B1647">INDEX(KickstarterData!$F:$F, MATCH(1, (A1647 = KickstarterData!$A:$A) * (C1647 = BackersCount), 0))</f>
        <v>successful</v>
      </c>
      <c r="C1647">
        <v>10</v>
      </c>
      <c r="F1647">
        <v>10</v>
      </c>
    </row>
    <row r="1648" spans="1:6" x14ac:dyDescent="0.2">
      <c r="A1648">
        <v>1646</v>
      </c>
      <c r="B1648" t="str">
        <f t="array" ref="B1648">INDEX(KickstarterData!$F:$F, MATCH(1, (A1648 = KickstarterData!$A:$A) * (C1648 = BackersCount), 0))</f>
        <v>successful</v>
      </c>
      <c r="C1648">
        <v>83</v>
      </c>
      <c r="F1648">
        <v>83</v>
      </c>
    </row>
    <row r="1649" spans="1:6" x14ac:dyDescent="0.2">
      <c r="A1649">
        <v>1647</v>
      </c>
      <c r="B1649" t="str">
        <f t="array" ref="B1649">INDEX(KickstarterData!$F:$F, MATCH(1, (A1649 = KickstarterData!$A:$A) * (C1649 = BackersCount), 0))</f>
        <v>successful</v>
      </c>
      <c r="C1649">
        <v>46</v>
      </c>
      <c r="F1649">
        <v>46</v>
      </c>
    </row>
    <row r="1650" spans="1:6" x14ac:dyDescent="0.2">
      <c r="A1650">
        <v>1648</v>
      </c>
      <c r="B1650" t="str">
        <f t="array" ref="B1650">INDEX(KickstarterData!$F:$F, MATCH(1, (A1650 = KickstarterData!$A:$A) * (C1650 = BackersCount), 0))</f>
        <v>successful</v>
      </c>
      <c r="C1650">
        <v>90</v>
      </c>
      <c r="F1650">
        <v>90</v>
      </c>
    </row>
    <row r="1651" spans="1:6" x14ac:dyDescent="0.2">
      <c r="A1651">
        <v>1649</v>
      </c>
      <c r="B1651" t="str">
        <f t="array" ref="B1651">INDEX(KickstarterData!$F:$F, MATCH(1, (A1651 = KickstarterData!$A:$A) * (C1651 = BackersCount), 0))</f>
        <v>successful</v>
      </c>
      <c r="C1651">
        <v>81</v>
      </c>
      <c r="F1651">
        <v>81</v>
      </c>
    </row>
    <row r="1652" spans="1:6" x14ac:dyDescent="0.2">
      <c r="A1652">
        <v>1650</v>
      </c>
      <c r="B1652" t="str">
        <f t="array" ref="B1652">INDEX(KickstarterData!$F:$F, MATCH(1, (A1652 = KickstarterData!$A:$A) * (C1652 = BackersCount), 0))</f>
        <v>successful</v>
      </c>
      <c r="C1652">
        <v>32</v>
      </c>
      <c r="F1652">
        <v>32</v>
      </c>
    </row>
    <row r="1653" spans="1:6" x14ac:dyDescent="0.2">
      <c r="A1653">
        <v>1651</v>
      </c>
      <c r="B1653" t="str">
        <f t="array" ref="B1653">INDEX(KickstarterData!$F:$F, MATCH(1, (A1653 = KickstarterData!$A:$A) * (C1653 = BackersCount), 0))</f>
        <v>successful</v>
      </c>
      <c r="C1653">
        <v>20</v>
      </c>
      <c r="F1653">
        <v>20</v>
      </c>
    </row>
    <row r="1654" spans="1:6" x14ac:dyDescent="0.2">
      <c r="A1654">
        <v>1652</v>
      </c>
      <c r="B1654" t="str">
        <f t="array" ref="B1654">INDEX(KickstarterData!$F:$F, MATCH(1, (A1654 = KickstarterData!$A:$A) * (C1654 = BackersCount), 0))</f>
        <v>successful</v>
      </c>
      <c r="C1654">
        <v>70</v>
      </c>
      <c r="F1654">
        <v>70</v>
      </c>
    </row>
    <row r="1655" spans="1:6" x14ac:dyDescent="0.2">
      <c r="A1655">
        <v>1653</v>
      </c>
      <c r="B1655" t="str">
        <f t="array" ref="B1655">INDEX(KickstarterData!$F:$F, MATCH(1, (A1655 = KickstarterData!$A:$A) * (C1655 = BackersCount), 0))</f>
        <v>successful</v>
      </c>
      <c r="C1655">
        <v>168</v>
      </c>
      <c r="F1655">
        <v>168</v>
      </c>
    </row>
    <row r="1656" spans="1:6" x14ac:dyDescent="0.2">
      <c r="A1656">
        <v>1654</v>
      </c>
      <c r="B1656" t="str">
        <f t="array" ref="B1656">INDEX(KickstarterData!$F:$F, MATCH(1, (A1656 = KickstarterData!$A:$A) * (C1656 = BackersCount), 0))</f>
        <v>successful</v>
      </c>
      <c r="C1656">
        <v>34</v>
      </c>
      <c r="F1656">
        <v>34</v>
      </c>
    </row>
    <row r="1657" spans="1:6" x14ac:dyDescent="0.2">
      <c r="A1657">
        <v>1655</v>
      </c>
      <c r="B1657" t="str">
        <f t="array" ref="B1657">INDEX(KickstarterData!$F:$F, MATCH(1, (A1657 = KickstarterData!$A:$A) * (C1657 = BackersCount), 0))</f>
        <v>successful</v>
      </c>
      <c r="C1657">
        <v>48</v>
      </c>
      <c r="F1657">
        <v>48</v>
      </c>
    </row>
    <row r="1658" spans="1:6" x14ac:dyDescent="0.2">
      <c r="A1658">
        <v>1656</v>
      </c>
      <c r="B1658" t="str">
        <f t="array" ref="B1658">INDEX(KickstarterData!$F:$F, MATCH(1, (A1658 = KickstarterData!$A:$A) * (C1658 = BackersCount), 0))</f>
        <v>successful</v>
      </c>
      <c r="C1658">
        <v>48</v>
      </c>
      <c r="F1658">
        <v>48</v>
      </c>
    </row>
    <row r="1659" spans="1:6" x14ac:dyDescent="0.2">
      <c r="A1659">
        <v>1657</v>
      </c>
      <c r="B1659" t="str">
        <f t="array" ref="B1659">INDEX(KickstarterData!$F:$F, MATCH(1, (A1659 = KickstarterData!$A:$A) * (C1659 = BackersCount), 0))</f>
        <v>successful</v>
      </c>
      <c r="C1659">
        <v>221</v>
      </c>
      <c r="F1659">
        <v>221</v>
      </c>
    </row>
    <row r="1660" spans="1:6" x14ac:dyDescent="0.2">
      <c r="A1660">
        <v>1658</v>
      </c>
      <c r="B1660" t="str">
        <f t="array" ref="B1660">INDEX(KickstarterData!$F:$F, MATCH(1, (A1660 = KickstarterData!$A:$A) * (C1660 = BackersCount), 0))</f>
        <v>successful</v>
      </c>
      <c r="C1660">
        <v>107</v>
      </c>
      <c r="F1660">
        <v>107</v>
      </c>
    </row>
    <row r="1661" spans="1:6" x14ac:dyDescent="0.2">
      <c r="A1661">
        <v>1659</v>
      </c>
      <c r="B1661" t="str">
        <f t="array" ref="B1661">INDEX(KickstarterData!$F:$F, MATCH(1, (A1661 = KickstarterData!$A:$A) * (C1661 = BackersCount), 0))</f>
        <v>successful</v>
      </c>
      <c r="C1661">
        <v>45</v>
      </c>
      <c r="F1661">
        <v>45</v>
      </c>
    </row>
    <row r="1662" spans="1:6" x14ac:dyDescent="0.2">
      <c r="A1662">
        <v>1660</v>
      </c>
      <c r="B1662" t="str">
        <f t="array" ref="B1662">INDEX(KickstarterData!$F:$F, MATCH(1, (A1662 = KickstarterData!$A:$A) * (C1662 = BackersCount), 0))</f>
        <v>successful</v>
      </c>
      <c r="C1662">
        <v>36</v>
      </c>
      <c r="F1662">
        <v>36</v>
      </c>
    </row>
    <row r="1663" spans="1:6" x14ac:dyDescent="0.2">
      <c r="A1663">
        <v>1661</v>
      </c>
      <c r="B1663" t="str">
        <f t="array" ref="B1663">INDEX(KickstarterData!$F:$F, MATCH(1, (A1663 = KickstarterData!$A:$A) * (C1663 = BackersCount), 0))</f>
        <v>successful</v>
      </c>
      <c r="C1663">
        <v>101</v>
      </c>
      <c r="F1663">
        <v>101</v>
      </c>
    </row>
    <row r="1664" spans="1:6" x14ac:dyDescent="0.2">
      <c r="A1664">
        <v>1662</v>
      </c>
      <c r="B1664" t="str">
        <f t="array" ref="B1664">INDEX(KickstarterData!$F:$F, MATCH(1, (A1664 = KickstarterData!$A:$A) * (C1664 = BackersCount), 0))</f>
        <v>successful</v>
      </c>
      <c r="C1664">
        <v>62</v>
      </c>
      <c r="F1664">
        <v>62</v>
      </c>
    </row>
    <row r="1665" spans="1:6" x14ac:dyDescent="0.2">
      <c r="A1665">
        <v>1663</v>
      </c>
      <c r="B1665" t="str">
        <f t="array" ref="B1665">INDEX(KickstarterData!$F:$F, MATCH(1, (A1665 = KickstarterData!$A:$A) * (C1665 = BackersCount), 0))</f>
        <v>successful</v>
      </c>
      <c r="C1665">
        <v>32</v>
      </c>
      <c r="F1665">
        <v>32</v>
      </c>
    </row>
    <row r="1666" spans="1:6" x14ac:dyDescent="0.2">
      <c r="A1666">
        <v>1664</v>
      </c>
      <c r="B1666" t="str">
        <f t="array" ref="B1666">INDEX(KickstarterData!$F:$F, MATCH(1, (A1666 = KickstarterData!$A:$A) * (C1666 = BackersCount), 0))</f>
        <v>successful</v>
      </c>
      <c r="C1666">
        <v>89</v>
      </c>
      <c r="F1666">
        <v>89</v>
      </c>
    </row>
    <row r="1667" spans="1:6" x14ac:dyDescent="0.2">
      <c r="A1667">
        <v>1665</v>
      </c>
      <c r="B1667" t="str">
        <f t="array" ref="B1667">INDEX(KickstarterData!$F:$F, MATCH(1, (A1667 = KickstarterData!$A:$A) * (C1667 = BackersCount), 0))</f>
        <v>successful</v>
      </c>
      <c r="C1667">
        <v>93</v>
      </c>
      <c r="F1667">
        <v>93</v>
      </c>
    </row>
    <row r="1668" spans="1:6" x14ac:dyDescent="0.2">
      <c r="A1668">
        <v>1666</v>
      </c>
      <c r="B1668" t="str">
        <f t="array" ref="B1668">INDEX(KickstarterData!$F:$F, MATCH(1, (A1668 = KickstarterData!$A:$A) * (C1668 = BackersCount), 0))</f>
        <v>successful</v>
      </c>
      <c r="C1668">
        <v>98</v>
      </c>
      <c r="F1668">
        <v>98</v>
      </c>
    </row>
    <row r="1669" spans="1:6" x14ac:dyDescent="0.2">
      <c r="A1669">
        <v>1667</v>
      </c>
      <c r="B1669" t="str">
        <f t="array" ref="B1669">INDEX(KickstarterData!$F:$F, MATCH(1, (A1669 = KickstarterData!$A:$A) * (C1669 = BackersCount), 0))</f>
        <v>successful</v>
      </c>
      <c r="C1669">
        <v>82</v>
      </c>
      <c r="F1669">
        <v>82</v>
      </c>
    </row>
    <row r="1670" spans="1:6" x14ac:dyDescent="0.2">
      <c r="A1670">
        <v>1668</v>
      </c>
      <c r="B1670" t="str">
        <f t="array" ref="B1670">INDEX(KickstarterData!$F:$F, MATCH(1, (A1670 = KickstarterData!$A:$A) * (C1670 = BackersCount), 0))</f>
        <v>successful</v>
      </c>
      <c r="C1670">
        <v>116</v>
      </c>
      <c r="F1670">
        <v>116</v>
      </c>
    </row>
    <row r="1671" spans="1:6" x14ac:dyDescent="0.2">
      <c r="A1671">
        <v>1669</v>
      </c>
      <c r="B1671" t="str">
        <f t="array" ref="B1671">INDEX(KickstarterData!$F:$F, MATCH(1, (A1671 = KickstarterData!$A:$A) * (C1671 = BackersCount), 0))</f>
        <v>successful</v>
      </c>
      <c r="C1671">
        <v>52</v>
      </c>
      <c r="F1671">
        <v>52</v>
      </c>
    </row>
    <row r="1672" spans="1:6" x14ac:dyDescent="0.2">
      <c r="A1672">
        <v>1670</v>
      </c>
      <c r="B1672" t="str">
        <f t="array" ref="B1672">INDEX(KickstarterData!$F:$F, MATCH(1, (A1672 = KickstarterData!$A:$A) * (C1672 = BackersCount), 0))</f>
        <v>successful</v>
      </c>
      <c r="C1672">
        <v>23</v>
      </c>
      <c r="F1672">
        <v>23</v>
      </c>
    </row>
    <row r="1673" spans="1:6" x14ac:dyDescent="0.2">
      <c r="A1673">
        <v>1671</v>
      </c>
      <c r="B1673" t="str">
        <f t="array" ref="B1673">INDEX(KickstarterData!$F:$F, MATCH(1, (A1673 = KickstarterData!$A:$A) * (C1673 = BackersCount), 0))</f>
        <v>successful</v>
      </c>
      <c r="C1673">
        <v>77</v>
      </c>
      <c r="F1673">
        <v>77</v>
      </c>
    </row>
    <row r="1674" spans="1:6" x14ac:dyDescent="0.2">
      <c r="A1674">
        <v>1672</v>
      </c>
      <c r="B1674" t="str">
        <f t="array" ref="B1674">INDEX(KickstarterData!$F:$F, MATCH(1, (A1674 = KickstarterData!$A:$A) * (C1674 = BackersCount), 0))</f>
        <v>successful</v>
      </c>
      <c r="C1674">
        <v>49</v>
      </c>
      <c r="F1674">
        <v>49</v>
      </c>
    </row>
    <row r="1675" spans="1:6" x14ac:dyDescent="0.2">
      <c r="A1675">
        <v>1673</v>
      </c>
      <c r="B1675" t="str">
        <f t="array" ref="B1675">INDEX(KickstarterData!$F:$F, MATCH(1, (A1675 = KickstarterData!$A:$A) * (C1675 = BackersCount), 0))</f>
        <v>successful</v>
      </c>
      <c r="C1675">
        <v>59</v>
      </c>
      <c r="F1675">
        <v>59</v>
      </c>
    </row>
    <row r="1676" spans="1:6" x14ac:dyDescent="0.2">
      <c r="A1676">
        <v>1674</v>
      </c>
      <c r="B1676" t="str">
        <f t="array" ref="B1676">INDEX(KickstarterData!$F:$F, MATCH(1, (A1676 = KickstarterData!$A:$A) * (C1676 = BackersCount), 0))</f>
        <v>successful</v>
      </c>
      <c r="C1676">
        <v>113</v>
      </c>
      <c r="F1676">
        <v>113</v>
      </c>
    </row>
    <row r="1677" spans="1:6" x14ac:dyDescent="0.2">
      <c r="A1677">
        <v>1675</v>
      </c>
      <c r="B1677" t="str">
        <f t="array" ref="B1677">INDEX(KickstarterData!$F:$F, MATCH(1, (A1677 = KickstarterData!$A:$A) * (C1677 = BackersCount), 0))</f>
        <v>successful</v>
      </c>
      <c r="C1677">
        <v>34</v>
      </c>
      <c r="F1677">
        <v>34</v>
      </c>
    </row>
    <row r="1678" spans="1:6" x14ac:dyDescent="0.2">
      <c r="A1678">
        <v>1676</v>
      </c>
      <c r="B1678" t="str">
        <f t="array" ref="B1678">INDEX(KickstarterData!$F:$F, MATCH(1, (A1678 = KickstarterData!$A:$A) * (C1678 = BackersCount), 0))</f>
        <v>successful</v>
      </c>
      <c r="C1678">
        <v>42</v>
      </c>
      <c r="F1678">
        <v>42</v>
      </c>
    </row>
    <row r="1679" spans="1:6" x14ac:dyDescent="0.2">
      <c r="A1679">
        <v>1677</v>
      </c>
      <c r="B1679" t="str">
        <f t="array" ref="B1679">INDEX(KickstarterData!$F:$F, MATCH(1, (A1679 = KickstarterData!$A:$A) * (C1679 = BackersCount), 0))</f>
        <v>successful</v>
      </c>
      <c r="C1679">
        <v>42</v>
      </c>
      <c r="F1679">
        <v>42</v>
      </c>
    </row>
    <row r="1680" spans="1:6" x14ac:dyDescent="0.2">
      <c r="A1680">
        <v>1678</v>
      </c>
      <c r="B1680" t="str">
        <f t="array" ref="B1680">INDEX(KickstarterData!$F:$F, MATCH(1, (A1680 = KickstarterData!$A:$A) * (C1680 = BackersCount), 0))</f>
        <v>successful</v>
      </c>
      <c r="C1680">
        <v>49</v>
      </c>
      <c r="F1680">
        <v>49</v>
      </c>
    </row>
    <row r="1681" spans="1:6" x14ac:dyDescent="0.2">
      <c r="A1681">
        <v>1679</v>
      </c>
      <c r="B1681" t="str">
        <f t="array" ref="B1681">INDEX(KickstarterData!$F:$F, MATCH(1, (A1681 = KickstarterData!$A:$A) * (C1681 = BackersCount), 0))</f>
        <v>successful</v>
      </c>
      <c r="C1681">
        <v>56</v>
      </c>
      <c r="F1681">
        <v>56</v>
      </c>
    </row>
    <row r="1682" spans="1:6" x14ac:dyDescent="0.2">
      <c r="A1682">
        <v>1680</v>
      </c>
      <c r="B1682" t="str">
        <f t="array" ref="B1682">INDEX(KickstarterData!$F:$F, MATCH(1, (A1682 = KickstarterData!$A:$A) * (C1682 = BackersCount), 0))</f>
        <v>successful</v>
      </c>
      <c r="C1682">
        <v>25</v>
      </c>
      <c r="F1682">
        <v>25</v>
      </c>
    </row>
    <row r="1683" spans="1:6" x14ac:dyDescent="0.2">
      <c r="A1683">
        <v>1681</v>
      </c>
      <c r="B1683" t="str">
        <f t="array" ref="B1683">INDEX(KickstarterData!$F:$F, MATCH(1, (A1683 = KickstarterData!$A:$A) * (C1683 = BackersCount), 0))</f>
        <v>live</v>
      </c>
      <c r="C1683">
        <v>884</v>
      </c>
      <c r="F1683">
        <v>884</v>
      </c>
    </row>
    <row r="1684" spans="1:6" x14ac:dyDescent="0.2">
      <c r="A1684">
        <v>1682</v>
      </c>
      <c r="B1684" t="str">
        <f t="array" ref="B1684">INDEX(KickstarterData!$F:$F, MATCH(1, (A1684 = KickstarterData!$A:$A) * (C1684 = BackersCount), 0))</f>
        <v>live</v>
      </c>
      <c r="C1684">
        <v>0</v>
      </c>
      <c r="F1684">
        <v>0</v>
      </c>
    </row>
    <row r="1685" spans="1:6" x14ac:dyDescent="0.2">
      <c r="A1685">
        <v>1683</v>
      </c>
      <c r="B1685" t="str">
        <f t="array" ref="B1685">INDEX(KickstarterData!$F:$F, MATCH(1, (A1685 = KickstarterData!$A:$A) * (C1685 = BackersCount), 0))</f>
        <v>live</v>
      </c>
      <c r="C1685">
        <v>10</v>
      </c>
      <c r="F1685">
        <v>10</v>
      </c>
    </row>
    <row r="1686" spans="1:6" x14ac:dyDescent="0.2">
      <c r="A1686">
        <v>1684</v>
      </c>
      <c r="B1686" t="str">
        <f t="array" ref="B1686">INDEX(KickstarterData!$F:$F, MATCH(1, (A1686 = KickstarterData!$A:$A) * (C1686 = BackersCount), 0))</f>
        <v>live</v>
      </c>
      <c r="C1686">
        <v>101</v>
      </c>
      <c r="F1686">
        <v>101</v>
      </c>
    </row>
    <row r="1687" spans="1:6" x14ac:dyDescent="0.2">
      <c r="A1687">
        <v>1685</v>
      </c>
      <c r="B1687" t="str">
        <f t="array" ref="B1687">INDEX(KickstarterData!$F:$F, MATCH(1, (A1687 = KickstarterData!$A:$A) * (C1687 = BackersCount), 0))</f>
        <v>live</v>
      </c>
      <c r="C1687">
        <v>15</v>
      </c>
      <c r="F1687">
        <v>15</v>
      </c>
    </row>
    <row r="1688" spans="1:6" x14ac:dyDescent="0.2">
      <c r="A1688">
        <v>1686</v>
      </c>
      <c r="B1688" t="str">
        <f t="array" ref="B1688">INDEX(KickstarterData!$F:$F, MATCH(1, (A1688 = KickstarterData!$A:$A) * (C1688 = BackersCount), 0))</f>
        <v>live</v>
      </c>
      <c r="C1688">
        <v>1</v>
      </c>
      <c r="F1688">
        <v>1</v>
      </c>
    </row>
    <row r="1689" spans="1:6" x14ac:dyDescent="0.2">
      <c r="A1689">
        <v>1687</v>
      </c>
      <c r="B1689" t="str">
        <f t="array" ref="B1689">INDEX(KickstarterData!$F:$F, MATCH(1, (A1689 = KickstarterData!$A:$A) * (C1689 = BackersCount), 0))</f>
        <v>live</v>
      </c>
      <c r="C1689">
        <v>39</v>
      </c>
      <c r="F1689">
        <v>39</v>
      </c>
    </row>
    <row r="1690" spans="1:6" x14ac:dyDescent="0.2">
      <c r="A1690">
        <v>1688</v>
      </c>
      <c r="B1690" t="str">
        <f t="array" ref="B1690">INDEX(KickstarterData!$F:$F, MATCH(1, (A1690 = KickstarterData!$A:$A) * (C1690 = BackersCount), 0))</f>
        <v>live</v>
      </c>
      <c r="C1690">
        <v>7</v>
      </c>
      <c r="F1690">
        <v>7</v>
      </c>
    </row>
    <row r="1691" spans="1:6" x14ac:dyDescent="0.2">
      <c r="A1691">
        <v>1689</v>
      </c>
      <c r="B1691" t="str">
        <f t="array" ref="B1691">INDEX(KickstarterData!$F:$F, MATCH(1, (A1691 = KickstarterData!$A:$A) * (C1691 = BackersCount), 0))</f>
        <v>live</v>
      </c>
      <c r="C1691">
        <v>14</v>
      </c>
      <c r="F1691">
        <v>14</v>
      </c>
    </row>
    <row r="1692" spans="1:6" x14ac:dyDescent="0.2">
      <c r="A1692">
        <v>1690</v>
      </c>
      <c r="B1692" t="str">
        <f t="array" ref="B1692">INDEX(KickstarterData!$F:$F, MATCH(1, (A1692 = KickstarterData!$A:$A) * (C1692 = BackersCount), 0))</f>
        <v>live</v>
      </c>
      <c r="C1692">
        <v>11</v>
      </c>
      <c r="F1692">
        <v>11</v>
      </c>
    </row>
    <row r="1693" spans="1:6" x14ac:dyDescent="0.2">
      <c r="A1693">
        <v>1691</v>
      </c>
      <c r="B1693" t="str">
        <f t="array" ref="B1693">INDEX(KickstarterData!$F:$F, MATCH(1, (A1693 = KickstarterData!$A:$A) * (C1693 = BackersCount), 0))</f>
        <v>live</v>
      </c>
      <c r="C1693">
        <v>38</v>
      </c>
      <c r="F1693">
        <v>38</v>
      </c>
    </row>
    <row r="1694" spans="1:6" x14ac:dyDescent="0.2">
      <c r="A1694">
        <v>1692</v>
      </c>
      <c r="B1694" t="str">
        <f t="array" ref="B1694">INDEX(KickstarterData!$F:$F, MATCH(1, (A1694 = KickstarterData!$A:$A) * (C1694 = BackersCount), 0))</f>
        <v>live</v>
      </c>
      <c r="C1694">
        <v>15</v>
      </c>
      <c r="F1694">
        <v>15</v>
      </c>
    </row>
    <row r="1695" spans="1:6" x14ac:dyDescent="0.2">
      <c r="A1695">
        <v>1693</v>
      </c>
      <c r="B1695" t="str">
        <f t="array" ref="B1695">INDEX(KickstarterData!$F:$F, MATCH(1, (A1695 = KickstarterData!$A:$A) * (C1695 = BackersCount), 0))</f>
        <v>live</v>
      </c>
      <c r="C1695">
        <v>8</v>
      </c>
      <c r="F1695">
        <v>8</v>
      </c>
    </row>
    <row r="1696" spans="1:6" x14ac:dyDescent="0.2">
      <c r="A1696">
        <v>1694</v>
      </c>
      <c r="B1696" t="str">
        <f t="array" ref="B1696">INDEX(KickstarterData!$F:$F, MATCH(1, (A1696 = KickstarterData!$A:$A) * (C1696 = BackersCount), 0))</f>
        <v>live</v>
      </c>
      <c r="C1696">
        <v>1</v>
      </c>
      <c r="F1696">
        <v>1</v>
      </c>
    </row>
    <row r="1697" spans="1:6" x14ac:dyDescent="0.2">
      <c r="A1697">
        <v>1695</v>
      </c>
      <c r="B1697" t="str">
        <f t="array" ref="B1697">INDEX(KickstarterData!$F:$F, MATCH(1, (A1697 = KickstarterData!$A:$A) * (C1697 = BackersCount), 0))</f>
        <v>live</v>
      </c>
      <c r="C1697">
        <v>23</v>
      </c>
      <c r="F1697">
        <v>23</v>
      </c>
    </row>
    <row r="1698" spans="1:6" x14ac:dyDescent="0.2">
      <c r="A1698">
        <v>1696</v>
      </c>
      <c r="B1698" t="str">
        <f t="array" ref="B1698">INDEX(KickstarterData!$F:$F, MATCH(1, (A1698 = KickstarterData!$A:$A) * (C1698 = BackersCount), 0))</f>
        <v>live</v>
      </c>
      <c r="C1698">
        <v>0</v>
      </c>
      <c r="F1698">
        <v>0</v>
      </c>
    </row>
    <row r="1699" spans="1:6" x14ac:dyDescent="0.2">
      <c r="A1699">
        <v>1697</v>
      </c>
      <c r="B1699" t="str">
        <f t="array" ref="B1699">INDEX(KickstarterData!$F:$F, MATCH(1, (A1699 = KickstarterData!$A:$A) * (C1699 = BackersCount), 0))</f>
        <v>live</v>
      </c>
      <c r="C1699">
        <v>22</v>
      </c>
      <c r="F1699">
        <v>22</v>
      </c>
    </row>
    <row r="1700" spans="1:6" x14ac:dyDescent="0.2">
      <c r="A1700">
        <v>1698</v>
      </c>
      <c r="B1700" t="str">
        <f t="array" ref="B1700">INDEX(KickstarterData!$F:$F, MATCH(1, (A1700 = KickstarterData!$A:$A) * (C1700 = BackersCount), 0))</f>
        <v>live</v>
      </c>
      <c r="C1700">
        <v>0</v>
      </c>
      <c r="F1700">
        <v>0</v>
      </c>
    </row>
    <row r="1701" spans="1:6" x14ac:dyDescent="0.2">
      <c r="A1701">
        <v>1699</v>
      </c>
      <c r="B1701" t="str">
        <f t="array" ref="B1701">INDEX(KickstarterData!$F:$F, MATCH(1, (A1701 = KickstarterData!$A:$A) * (C1701 = BackersCount), 0))</f>
        <v>live</v>
      </c>
      <c r="C1701">
        <v>4</v>
      </c>
      <c r="F1701">
        <v>4</v>
      </c>
    </row>
    <row r="1702" spans="1:6" x14ac:dyDescent="0.2">
      <c r="A1702">
        <v>1700</v>
      </c>
      <c r="B1702" t="str">
        <f t="array" ref="B1702">INDEX(KickstarterData!$F:$F, MATCH(1, (A1702 = KickstarterData!$A:$A) * (C1702 = BackersCount), 0))</f>
        <v>live</v>
      </c>
      <c r="C1702">
        <v>79</v>
      </c>
      <c r="F1702">
        <v>79</v>
      </c>
    </row>
    <row r="1703" spans="1:6" x14ac:dyDescent="0.2">
      <c r="A1703">
        <v>1701</v>
      </c>
      <c r="B1703" t="str">
        <f t="array" ref="B1703">INDEX(KickstarterData!$F:$F, MATCH(1, (A1703 = KickstarterData!$A:$A) * (C1703 = BackersCount), 0))</f>
        <v>failed</v>
      </c>
      <c r="C1703">
        <v>2</v>
      </c>
      <c r="F1703">
        <v>2</v>
      </c>
    </row>
    <row r="1704" spans="1:6" x14ac:dyDescent="0.2">
      <c r="A1704">
        <v>1702</v>
      </c>
      <c r="B1704" t="str">
        <f t="array" ref="B1704">INDEX(KickstarterData!$F:$F, MATCH(1, (A1704 = KickstarterData!$A:$A) * (C1704 = BackersCount), 0))</f>
        <v>failed</v>
      </c>
      <c r="C1704">
        <v>1</v>
      </c>
      <c r="F1704">
        <v>1</v>
      </c>
    </row>
    <row r="1705" spans="1:6" x14ac:dyDescent="0.2">
      <c r="A1705">
        <v>1703</v>
      </c>
      <c r="B1705" t="str">
        <f t="array" ref="B1705">INDEX(KickstarterData!$F:$F, MATCH(1, (A1705 = KickstarterData!$A:$A) * (C1705 = BackersCount), 0))</f>
        <v>failed</v>
      </c>
      <c r="C1705">
        <v>2</v>
      </c>
      <c r="F1705">
        <v>2</v>
      </c>
    </row>
    <row r="1706" spans="1:6" x14ac:dyDescent="0.2">
      <c r="A1706">
        <v>1704</v>
      </c>
      <c r="B1706" t="str">
        <f t="array" ref="B1706">INDEX(KickstarterData!$F:$F, MATCH(1, (A1706 = KickstarterData!$A:$A) * (C1706 = BackersCount), 0))</f>
        <v>failed</v>
      </c>
      <c r="C1706">
        <v>11</v>
      </c>
      <c r="F1706">
        <v>11</v>
      </c>
    </row>
    <row r="1707" spans="1:6" x14ac:dyDescent="0.2">
      <c r="A1707">
        <v>1705</v>
      </c>
      <c r="B1707" t="str">
        <f t="array" ref="B1707">INDEX(KickstarterData!$F:$F, MATCH(1, (A1707 = KickstarterData!$A:$A) * (C1707 = BackersCount), 0))</f>
        <v>failed</v>
      </c>
      <c r="C1707">
        <v>0</v>
      </c>
      <c r="F1707">
        <v>0</v>
      </c>
    </row>
    <row r="1708" spans="1:6" x14ac:dyDescent="0.2">
      <c r="A1708">
        <v>1706</v>
      </c>
      <c r="B1708" t="str">
        <f t="array" ref="B1708">INDEX(KickstarterData!$F:$F, MATCH(1, (A1708 = KickstarterData!$A:$A) * (C1708 = BackersCount), 0))</f>
        <v>failed</v>
      </c>
      <c r="C1708">
        <v>0</v>
      </c>
      <c r="F1708">
        <v>0</v>
      </c>
    </row>
    <row r="1709" spans="1:6" x14ac:dyDescent="0.2">
      <c r="A1709">
        <v>1707</v>
      </c>
      <c r="B1709" t="str">
        <f t="array" ref="B1709">INDEX(KickstarterData!$F:$F, MATCH(1, (A1709 = KickstarterData!$A:$A) * (C1709 = BackersCount), 0))</f>
        <v>failed</v>
      </c>
      <c r="C1709">
        <v>9</v>
      </c>
      <c r="F1709">
        <v>9</v>
      </c>
    </row>
    <row r="1710" spans="1:6" x14ac:dyDescent="0.2">
      <c r="A1710">
        <v>1708</v>
      </c>
      <c r="B1710" t="str">
        <f t="array" ref="B1710">INDEX(KickstarterData!$F:$F, MATCH(1, (A1710 = KickstarterData!$A:$A) * (C1710 = BackersCount), 0))</f>
        <v>failed</v>
      </c>
      <c r="C1710">
        <v>0</v>
      </c>
      <c r="F1710">
        <v>0</v>
      </c>
    </row>
    <row r="1711" spans="1:6" x14ac:dyDescent="0.2">
      <c r="A1711">
        <v>1709</v>
      </c>
      <c r="B1711" t="str">
        <f t="array" ref="B1711">INDEX(KickstarterData!$F:$F, MATCH(1, (A1711 = KickstarterData!$A:$A) * (C1711 = BackersCount), 0))</f>
        <v>failed</v>
      </c>
      <c r="C1711">
        <v>4</v>
      </c>
      <c r="F1711">
        <v>4</v>
      </c>
    </row>
    <row r="1712" spans="1:6" x14ac:dyDescent="0.2">
      <c r="A1712">
        <v>1710</v>
      </c>
      <c r="B1712" t="str">
        <f t="array" ref="B1712">INDEX(KickstarterData!$F:$F, MATCH(1, (A1712 = KickstarterData!$A:$A) * (C1712 = BackersCount), 0))</f>
        <v>failed</v>
      </c>
      <c r="C1712">
        <v>1</v>
      </c>
      <c r="F1712">
        <v>1</v>
      </c>
    </row>
    <row r="1713" spans="1:6" x14ac:dyDescent="0.2">
      <c r="A1713">
        <v>1711</v>
      </c>
      <c r="B1713" t="str">
        <f t="array" ref="B1713">INDEX(KickstarterData!$F:$F, MATCH(1, (A1713 = KickstarterData!$A:$A) * (C1713 = BackersCount), 0))</f>
        <v>failed</v>
      </c>
      <c r="C1713">
        <v>2</v>
      </c>
      <c r="F1713">
        <v>2</v>
      </c>
    </row>
    <row r="1714" spans="1:6" x14ac:dyDescent="0.2">
      <c r="A1714">
        <v>1712</v>
      </c>
      <c r="B1714" t="str">
        <f t="array" ref="B1714">INDEX(KickstarterData!$F:$F, MATCH(1, (A1714 = KickstarterData!$A:$A) * (C1714 = BackersCount), 0))</f>
        <v>failed</v>
      </c>
      <c r="C1714">
        <v>0</v>
      </c>
      <c r="F1714">
        <v>0</v>
      </c>
    </row>
    <row r="1715" spans="1:6" x14ac:dyDescent="0.2">
      <c r="A1715">
        <v>1713</v>
      </c>
      <c r="B1715" t="str">
        <f t="array" ref="B1715">INDEX(KickstarterData!$F:$F, MATCH(1, (A1715 = KickstarterData!$A:$A) * (C1715 = BackersCount), 0))</f>
        <v>failed</v>
      </c>
      <c r="C1715">
        <v>1</v>
      </c>
      <c r="F1715">
        <v>1</v>
      </c>
    </row>
    <row r="1716" spans="1:6" x14ac:dyDescent="0.2">
      <c r="A1716">
        <v>1714</v>
      </c>
      <c r="B1716" t="str">
        <f t="array" ref="B1716">INDEX(KickstarterData!$F:$F, MATCH(1, (A1716 = KickstarterData!$A:$A) * (C1716 = BackersCount), 0))</f>
        <v>failed</v>
      </c>
      <c r="C1716">
        <v>17</v>
      </c>
      <c r="F1716">
        <v>17</v>
      </c>
    </row>
    <row r="1717" spans="1:6" x14ac:dyDescent="0.2">
      <c r="A1717">
        <v>1715</v>
      </c>
      <c r="B1717" t="str">
        <f t="array" ref="B1717">INDEX(KickstarterData!$F:$F, MATCH(1, (A1717 = KickstarterData!$A:$A) * (C1717 = BackersCount), 0))</f>
        <v>failed</v>
      </c>
      <c r="C1717">
        <v>2</v>
      </c>
      <c r="F1717">
        <v>2</v>
      </c>
    </row>
    <row r="1718" spans="1:6" x14ac:dyDescent="0.2">
      <c r="A1718">
        <v>1716</v>
      </c>
      <c r="B1718" t="str">
        <f t="array" ref="B1718">INDEX(KickstarterData!$F:$F, MATCH(1, (A1718 = KickstarterData!$A:$A) * (C1718 = BackersCount), 0))</f>
        <v>failed</v>
      </c>
      <c r="C1718">
        <v>3</v>
      </c>
      <c r="F1718">
        <v>3</v>
      </c>
    </row>
    <row r="1719" spans="1:6" x14ac:dyDescent="0.2">
      <c r="A1719">
        <v>1717</v>
      </c>
      <c r="B1719" t="str">
        <f t="array" ref="B1719">INDEX(KickstarterData!$F:$F, MATCH(1, (A1719 = KickstarterData!$A:$A) * (C1719 = BackersCount), 0))</f>
        <v>failed</v>
      </c>
      <c r="C1719">
        <v>41</v>
      </c>
      <c r="F1719">
        <v>41</v>
      </c>
    </row>
    <row r="1720" spans="1:6" x14ac:dyDescent="0.2">
      <c r="A1720">
        <v>1718</v>
      </c>
      <c r="B1720" t="str">
        <f t="array" ref="B1720">INDEX(KickstarterData!$F:$F, MATCH(1, (A1720 = KickstarterData!$A:$A) * (C1720 = BackersCount), 0))</f>
        <v>failed</v>
      </c>
      <c r="C1720">
        <v>2</v>
      </c>
      <c r="F1720">
        <v>2</v>
      </c>
    </row>
    <row r="1721" spans="1:6" x14ac:dyDescent="0.2">
      <c r="A1721">
        <v>1719</v>
      </c>
      <c r="B1721" t="str">
        <f t="array" ref="B1721">INDEX(KickstarterData!$F:$F, MATCH(1, (A1721 = KickstarterData!$A:$A) * (C1721 = BackersCount), 0))</f>
        <v>failed</v>
      </c>
      <c r="C1721">
        <v>3</v>
      </c>
      <c r="F1721">
        <v>3</v>
      </c>
    </row>
    <row r="1722" spans="1:6" x14ac:dyDescent="0.2">
      <c r="A1722">
        <v>1720</v>
      </c>
      <c r="B1722" t="str">
        <f t="array" ref="B1722">INDEX(KickstarterData!$F:$F, MATCH(1, (A1722 = KickstarterData!$A:$A) * (C1722 = BackersCount), 0))</f>
        <v>failed</v>
      </c>
      <c r="C1722">
        <v>8</v>
      </c>
      <c r="F1722">
        <v>8</v>
      </c>
    </row>
    <row r="1723" spans="1:6" x14ac:dyDescent="0.2">
      <c r="A1723">
        <v>1721</v>
      </c>
      <c r="B1723" t="str">
        <f t="array" ref="B1723">INDEX(KickstarterData!$F:$F, MATCH(1, (A1723 = KickstarterData!$A:$A) * (C1723 = BackersCount), 0))</f>
        <v>failed</v>
      </c>
      <c r="C1723">
        <v>0</v>
      </c>
      <c r="F1723">
        <v>0</v>
      </c>
    </row>
    <row r="1724" spans="1:6" x14ac:dyDescent="0.2">
      <c r="A1724">
        <v>1722</v>
      </c>
      <c r="B1724" t="str">
        <f t="array" ref="B1724">INDEX(KickstarterData!$F:$F, MATCH(1, (A1724 = KickstarterData!$A:$A) * (C1724 = BackersCount), 0))</f>
        <v>failed</v>
      </c>
      <c r="C1724">
        <v>1</v>
      </c>
      <c r="F1724">
        <v>1</v>
      </c>
    </row>
    <row r="1725" spans="1:6" x14ac:dyDescent="0.2">
      <c r="A1725">
        <v>1723</v>
      </c>
      <c r="B1725" t="str">
        <f t="array" ref="B1725">INDEX(KickstarterData!$F:$F, MATCH(1, (A1725 = KickstarterData!$A:$A) * (C1725 = BackersCount), 0))</f>
        <v>failed</v>
      </c>
      <c r="C1725">
        <v>3</v>
      </c>
      <c r="F1725">
        <v>3</v>
      </c>
    </row>
    <row r="1726" spans="1:6" x14ac:dyDescent="0.2">
      <c r="A1726">
        <v>1724</v>
      </c>
      <c r="B1726" t="str">
        <f t="array" ref="B1726">INDEX(KickstarterData!$F:$F, MATCH(1, (A1726 = KickstarterData!$A:$A) * (C1726 = BackersCount), 0))</f>
        <v>failed</v>
      </c>
      <c r="C1726">
        <v>4</v>
      </c>
      <c r="F1726">
        <v>4</v>
      </c>
    </row>
    <row r="1727" spans="1:6" x14ac:dyDescent="0.2">
      <c r="A1727">
        <v>1725</v>
      </c>
      <c r="B1727" t="str">
        <f t="array" ref="B1727">INDEX(KickstarterData!$F:$F, MATCH(1, (A1727 = KickstarterData!$A:$A) * (C1727 = BackersCount), 0))</f>
        <v>failed</v>
      </c>
      <c r="C1727">
        <v>9</v>
      </c>
      <c r="F1727">
        <v>9</v>
      </c>
    </row>
    <row r="1728" spans="1:6" x14ac:dyDescent="0.2">
      <c r="A1728">
        <v>1726</v>
      </c>
      <c r="B1728" t="str">
        <f t="array" ref="B1728">INDEX(KickstarterData!$F:$F, MATCH(1, (A1728 = KickstarterData!$A:$A) * (C1728 = BackersCount), 0))</f>
        <v>failed</v>
      </c>
      <c r="C1728">
        <v>16</v>
      </c>
      <c r="F1728">
        <v>16</v>
      </c>
    </row>
    <row r="1729" spans="1:6" x14ac:dyDescent="0.2">
      <c r="A1729">
        <v>1727</v>
      </c>
      <c r="B1729" t="str">
        <f t="array" ref="B1729">INDEX(KickstarterData!$F:$F, MATCH(1, (A1729 = KickstarterData!$A:$A) * (C1729 = BackersCount), 0))</f>
        <v>failed</v>
      </c>
      <c r="C1729">
        <v>1</v>
      </c>
      <c r="F1729">
        <v>1</v>
      </c>
    </row>
    <row r="1730" spans="1:6" x14ac:dyDescent="0.2">
      <c r="A1730">
        <v>1728</v>
      </c>
      <c r="B1730" t="str">
        <f t="array" ref="B1730">INDEX(KickstarterData!$F:$F, MATCH(1, (A1730 = KickstarterData!$A:$A) * (C1730 = BackersCount), 0))</f>
        <v>failed</v>
      </c>
      <c r="C1730">
        <v>7</v>
      </c>
      <c r="F1730">
        <v>7</v>
      </c>
    </row>
    <row r="1731" spans="1:6" x14ac:dyDescent="0.2">
      <c r="A1731">
        <v>1729</v>
      </c>
      <c r="B1731" t="str">
        <f t="array" ref="B1731">INDEX(KickstarterData!$F:$F, MATCH(1, (A1731 = KickstarterData!$A:$A) * (C1731 = BackersCount), 0))</f>
        <v>failed</v>
      </c>
      <c r="C1731">
        <v>0</v>
      </c>
      <c r="F1731">
        <v>0</v>
      </c>
    </row>
    <row r="1732" spans="1:6" x14ac:dyDescent="0.2">
      <c r="A1732">
        <v>1730</v>
      </c>
      <c r="B1732" t="str">
        <f t="array" ref="B1732">INDEX(KickstarterData!$F:$F, MATCH(1, (A1732 = KickstarterData!$A:$A) * (C1732 = BackersCount), 0))</f>
        <v>failed</v>
      </c>
      <c r="C1732">
        <v>0</v>
      </c>
      <c r="F1732">
        <v>0</v>
      </c>
    </row>
    <row r="1733" spans="1:6" x14ac:dyDescent="0.2">
      <c r="A1733">
        <v>1731</v>
      </c>
      <c r="B1733" t="str">
        <f t="array" ref="B1733">INDEX(KickstarterData!$F:$F, MATCH(1, (A1733 = KickstarterData!$A:$A) * (C1733 = BackersCount), 0))</f>
        <v>failed</v>
      </c>
      <c r="C1733">
        <v>0</v>
      </c>
      <c r="F1733">
        <v>0</v>
      </c>
    </row>
    <row r="1734" spans="1:6" x14ac:dyDescent="0.2">
      <c r="A1734">
        <v>1732</v>
      </c>
      <c r="B1734" t="str">
        <f t="array" ref="B1734">INDEX(KickstarterData!$F:$F, MATCH(1, (A1734 = KickstarterData!$A:$A) * (C1734 = BackersCount), 0))</f>
        <v>failed</v>
      </c>
      <c r="C1734">
        <v>0</v>
      </c>
      <c r="F1734">
        <v>0</v>
      </c>
    </row>
    <row r="1735" spans="1:6" x14ac:dyDescent="0.2">
      <c r="A1735">
        <v>1733</v>
      </c>
      <c r="B1735" t="str">
        <f t="array" ref="B1735">INDEX(KickstarterData!$F:$F, MATCH(1, (A1735 = KickstarterData!$A:$A) * (C1735 = BackersCount), 0))</f>
        <v>failed</v>
      </c>
      <c r="C1735">
        <v>0</v>
      </c>
      <c r="F1735">
        <v>0</v>
      </c>
    </row>
    <row r="1736" spans="1:6" x14ac:dyDescent="0.2">
      <c r="A1736">
        <v>1734</v>
      </c>
      <c r="B1736" t="str">
        <f t="array" ref="B1736">INDEX(KickstarterData!$F:$F, MATCH(1, (A1736 = KickstarterData!$A:$A) * (C1736 = BackersCount), 0))</f>
        <v>failed</v>
      </c>
      <c r="C1736">
        <v>1</v>
      </c>
      <c r="F1736">
        <v>1</v>
      </c>
    </row>
    <row r="1737" spans="1:6" x14ac:dyDescent="0.2">
      <c r="A1737">
        <v>1735</v>
      </c>
      <c r="B1737" t="str">
        <f t="array" ref="B1737">INDEX(KickstarterData!$F:$F, MATCH(1, (A1737 = KickstarterData!$A:$A) * (C1737 = BackersCount), 0))</f>
        <v>failed</v>
      </c>
      <c r="C1737">
        <v>2</v>
      </c>
      <c r="F1737">
        <v>2</v>
      </c>
    </row>
    <row r="1738" spans="1:6" x14ac:dyDescent="0.2">
      <c r="A1738">
        <v>1736</v>
      </c>
      <c r="B1738" t="str">
        <f t="array" ref="B1738">INDEX(KickstarterData!$F:$F, MATCH(1, (A1738 = KickstarterData!$A:$A) * (C1738 = BackersCount), 0))</f>
        <v>failed</v>
      </c>
      <c r="C1738">
        <v>1</v>
      </c>
      <c r="F1738">
        <v>1</v>
      </c>
    </row>
    <row r="1739" spans="1:6" x14ac:dyDescent="0.2">
      <c r="A1739">
        <v>1737</v>
      </c>
      <c r="B1739" t="str">
        <f t="array" ref="B1739">INDEX(KickstarterData!$F:$F, MATCH(1, (A1739 = KickstarterData!$A:$A) * (C1739 = BackersCount), 0))</f>
        <v>failed</v>
      </c>
      <c r="C1739">
        <v>15</v>
      </c>
      <c r="F1739">
        <v>15</v>
      </c>
    </row>
    <row r="1740" spans="1:6" x14ac:dyDescent="0.2">
      <c r="A1740">
        <v>1738</v>
      </c>
      <c r="B1740" t="str">
        <f t="array" ref="B1740">INDEX(KickstarterData!$F:$F, MATCH(1, (A1740 = KickstarterData!$A:$A) * (C1740 = BackersCount), 0))</f>
        <v>failed</v>
      </c>
      <c r="C1740">
        <v>1</v>
      </c>
      <c r="F1740">
        <v>1</v>
      </c>
    </row>
    <row r="1741" spans="1:6" x14ac:dyDescent="0.2">
      <c r="A1741">
        <v>1739</v>
      </c>
      <c r="B1741" t="str">
        <f t="array" ref="B1741">INDEX(KickstarterData!$F:$F, MATCH(1, (A1741 = KickstarterData!$A:$A) * (C1741 = BackersCount), 0))</f>
        <v>failed</v>
      </c>
      <c r="C1741">
        <v>1</v>
      </c>
      <c r="F1741">
        <v>1</v>
      </c>
    </row>
    <row r="1742" spans="1:6" x14ac:dyDescent="0.2">
      <c r="A1742">
        <v>1740</v>
      </c>
      <c r="B1742" t="str">
        <f t="array" ref="B1742">INDEX(KickstarterData!$F:$F, MATCH(1, (A1742 = KickstarterData!$A:$A) * (C1742 = BackersCount), 0))</f>
        <v>failed</v>
      </c>
      <c r="C1742">
        <v>0</v>
      </c>
      <c r="F1742">
        <v>0</v>
      </c>
    </row>
    <row r="1743" spans="1:6" x14ac:dyDescent="0.2">
      <c r="A1743">
        <v>1741</v>
      </c>
      <c r="B1743" t="str">
        <f t="array" ref="B1743">INDEX(KickstarterData!$F:$F, MATCH(1, (A1743 = KickstarterData!$A:$A) * (C1743 = BackersCount), 0))</f>
        <v>successful</v>
      </c>
      <c r="C1743">
        <v>52</v>
      </c>
      <c r="F1743">
        <v>52</v>
      </c>
    </row>
    <row r="1744" spans="1:6" x14ac:dyDescent="0.2">
      <c r="A1744">
        <v>1742</v>
      </c>
      <c r="B1744" t="str">
        <f t="array" ref="B1744">INDEX(KickstarterData!$F:$F, MATCH(1, (A1744 = KickstarterData!$A:$A) * (C1744 = BackersCount), 0))</f>
        <v>successful</v>
      </c>
      <c r="C1744">
        <v>34</v>
      </c>
      <c r="F1744">
        <v>34</v>
      </c>
    </row>
    <row r="1745" spans="1:6" x14ac:dyDescent="0.2">
      <c r="A1745">
        <v>1743</v>
      </c>
      <c r="B1745" t="str">
        <f t="array" ref="B1745">INDEX(KickstarterData!$F:$F, MATCH(1, (A1745 = KickstarterData!$A:$A) * (C1745 = BackersCount), 0))</f>
        <v>successful</v>
      </c>
      <c r="C1745">
        <v>67</v>
      </c>
      <c r="F1745">
        <v>67</v>
      </c>
    </row>
    <row r="1746" spans="1:6" x14ac:dyDescent="0.2">
      <c r="A1746">
        <v>1744</v>
      </c>
      <c r="B1746" t="str">
        <f t="array" ref="B1746">INDEX(KickstarterData!$F:$F, MATCH(1, (A1746 = KickstarterData!$A:$A) * (C1746 = BackersCount), 0))</f>
        <v>successful</v>
      </c>
      <c r="C1746">
        <v>70</v>
      </c>
      <c r="F1746">
        <v>70</v>
      </c>
    </row>
    <row r="1747" spans="1:6" x14ac:dyDescent="0.2">
      <c r="A1747">
        <v>1745</v>
      </c>
      <c r="B1747" t="str">
        <f t="array" ref="B1747">INDEX(KickstarterData!$F:$F, MATCH(1, (A1747 = KickstarterData!$A:$A) * (C1747 = BackersCount), 0))</f>
        <v>successful</v>
      </c>
      <c r="C1747">
        <v>89</v>
      </c>
      <c r="F1747">
        <v>89</v>
      </c>
    </row>
    <row r="1748" spans="1:6" x14ac:dyDescent="0.2">
      <c r="A1748">
        <v>1746</v>
      </c>
      <c r="B1748" t="str">
        <f t="array" ref="B1748">INDEX(KickstarterData!$F:$F, MATCH(1, (A1748 = KickstarterData!$A:$A) * (C1748 = BackersCount), 0))</f>
        <v>successful</v>
      </c>
      <c r="C1748">
        <v>107</v>
      </c>
      <c r="F1748">
        <v>107</v>
      </c>
    </row>
    <row r="1749" spans="1:6" x14ac:dyDescent="0.2">
      <c r="A1749">
        <v>1747</v>
      </c>
      <c r="B1749" t="str">
        <f t="array" ref="B1749">INDEX(KickstarterData!$F:$F, MATCH(1, (A1749 = KickstarterData!$A:$A) * (C1749 = BackersCount), 0))</f>
        <v>successful</v>
      </c>
      <c r="C1749">
        <v>159</v>
      </c>
      <c r="F1749">
        <v>159</v>
      </c>
    </row>
    <row r="1750" spans="1:6" x14ac:dyDescent="0.2">
      <c r="A1750">
        <v>1748</v>
      </c>
      <c r="B1750" t="str">
        <f t="array" ref="B1750">INDEX(KickstarterData!$F:$F, MATCH(1, (A1750 = KickstarterData!$A:$A) * (C1750 = BackersCount), 0))</f>
        <v>successful</v>
      </c>
      <c r="C1750">
        <v>181</v>
      </c>
      <c r="F1750">
        <v>181</v>
      </c>
    </row>
    <row r="1751" spans="1:6" x14ac:dyDescent="0.2">
      <c r="A1751">
        <v>1749</v>
      </c>
      <c r="B1751" t="str">
        <f t="array" ref="B1751">INDEX(KickstarterData!$F:$F, MATCH(1, (A1751 = KickstarterData!$A:$A) * (C1751 = BackersCount), 0))</f>
        <v>successful</v>
      </c>
      <c r="C1751">
        <v>131</v>
      </c>
      <c r="F1751">
        <v>131</v>
      </c>
    </row>
    <row r="1752" spans="1:6" x14ac:dyDescent="0.2">
      <c r="A1752">
        <v>1750</v>
      </c>
      <c r="B1752" t="str">
        <f t="array" ref="B1752">INDEX(KickstarterData!$F:$F, MATCH(1, (A1752 = KickstarterData!$A:$A) * (C1752 = BackersCount), 0))</f>
        <v>successful</v>
      </c>
      <c r="C1752">
        <v>125</v>
      </c>
      <c r="F1752">
        <v>125</v>
      </c>
    </row>
    <row r="1753" spans="1:6" x14ac:dyDescent="0.2">
      <c r="A1753">
        <v>1751</v>
      </c>
      <c r="B1753" t="str">
        <f t="array" ref="B1753">INDEX(KickstarterData!$F:$F, MATCH(1, (A1753 = KickstarterData!$A:$A) * (C1753 = BackersCount), 0))</f>
        <v>successful</v>
      </c>
      <c r="C1753">
        <v>61</v>
      </c>
      <c r="F1753">
        <v>61</v>
      </c>
    </row>
    <row r="1754" spans="1:6" x14ac:dyDescent="0.2">
      <c r="A1754">
        <v>1752</v>
      </c>
      <c r="B1754" t="str">
        <f t="array" ref="B1754">INDEX(KickstarterData!$F:$F, MATCH(1, (A1754 = KickstarterData!$A:$A) * (C1754 = BackersCount), 0))</f>
        <v>successful</v>
      </c>
      <c r="C1754">
        <v>90</v>
      </c>
      <c r="F1754">
        <v>90</v>
      </c>
    </row>
    <row r="1755" spans="1:6" x14ac:dyDescent="0.2">
      <c r="A1755">
        <v>1753</v>
      </c>
      <c r="B1755" t="str">
        <f t="array" ref="B1755">INDEX(KickstarterData!$F:$F, MATCH(1, (A1755 = KickstarterData!$A:$A) * (C1755 = BackersCount), 0))</f>
        <v>successful</v>
      </c>
      <c r="C1755">
        <v>35</v>
      </c>
      <c r="F1755">
        <v>35</v>
      </c>
    </row>
    <row r="1756" spans="1:6" x14ac:dyDescent="0.2">
      <c r="A1756">
        <v>1754</v>
      </c>
      <c r="B1756" t="str">
        <f t="array" ref="B1756">INDEX(KickstarterData!$F:$F, MATCH(1, (A1756 = KickstarterData!$A:$A) * (C1756 = BackersCount), 0))</f>
        <v>successful</v>
      </c>
      <c r="C1756">
        <v>90</v>
      </c>
      <c r="F1756">
        <v>90</v>
      </c>
    </row>
    <row r="1757" spans="1:6" x14ac:dyDescent="0.2">
      <c r="A1757">
        <v>1755</v>
      </c>
      <c r="B1757" t="str">
        <f t="array" ref="B1757">INDEX(KickstarterData!$F:$F, MATCH(1, (A1757 = KickstarterData!$A:$A) * (C1757 = BackersCount), 0))</f>
        <v>successful</v>
      </c>
      <c r="C1757">
        <v>4</v>
      </c>
      <c r="F1757">
        <v>4</v>
      </c>
    </row>
    <row r="1758" spans="1:6" x14ac:dyDescent="0.2">
      <c r="A1758">
        <v>1756</v>
      </c>
      <c r="B1758" t="str">
        <f t="array" ref="B1758">INDEX(KickstarterData!$F:$F, MATCH(1, (A1758 = KickstarterData!$A:$A) * (C1758 = BackersCount), 0))</f>
        <v>successful</v>
      </c>
      <c r="C1758">
        <v>120</v>
      </c>
      <c r="F1758">
        <v>120</v>
      </c>
    </row>
    <row r="1759" spans="1:6" x14ac:dyDescent="0.2">
      <c r="A1759">
        <v>1757</v>
      </c>
      <c r="B1759" t="str">
        <f t="array" ref="B1759">INDEX(KickstarterData!$F:$F, MATCH(1, (A1759 = KickstarterData!$A:$A) * (C1759 = BackersCount), 0))</f>
        <v>successful</v>
      </c>
      <c r="C1759">
        <v>14</v>
      </c>
      <c r="F1759">
        <v>14</v>
      </c>
    </row>
    <row r="1760" spans="1:6" x14ac:dyDescent="0.2">
      <c r="A1760">
        <v>1758</v>
      </c>
      <c r="B1760" t="str">
        <f t="array" ref="B1760">INDEX(KickstarterData!$F:$F, MATCH(1, (A1760 = KickstarterData!$A:$A) * (C1760 = BackersCount), 0))</f>
        <v>successful</v>
      </c>
      <c r="C1760">
        <v>27</v>
      </c>
      <c r="F1760">
        <v>27</v>
      </c>
    </row>
    <row r="1761" spans="1:6" x14ac:dyDescent="0.2">
      <c r="A1761">
        <v>1759</v>
      </c>
      <c r="B1761" t="str">
        <f t="array" ref="B1761">INDEX(KickstarterData!$F:$F, MATCH(1, (A1761 = KickstarterData!$A:$A) * (C1761 = BackersCount), 0))</f>
        <v>successful</v>
      </c>
      <c r="C1761">
        <v>49</v>
      </c>
      <c r="F1761">
        <v>49</v>
      </c>
    </row>
    <row r="1762" spans="1:6" x14ac:dyDescent="0.2">
      <c r="A1762">
        <v>1760</v>
      </c>
      <c r="B1762" t="str">
        <f t="array" ref="B1762">INDEX(KickstarterData!$F:$F, MATCH(1, (A1762 = KickstarterData!$A:$A) * (C1762 = BackersCount), 0))</f>
        <v>successful</v>
      </c>
      <c r="C1762">
        <v>102</v>
      </c>
      <c r="F1762">
        <v>102</v>
      </c>
    </row>
    <row r="1763" spans="1:6" x14ac:dyDescent="0.2">
      <c r="A1763">
        <v>1761</v>
      </c>
      <c r="B1763" t="str">
        <f t="array" ref="B1763">INDEX(KickstarterData!$F:$F, MATCH(1, (A1763 = KickstarterData!$A:$A) * (C1763 = BackersCount), 0))</f>
        <v>successful</v>
      </c>
      <c r="C1763">
        <v>3</v>
      </c>
      <c r="F1763">
        <v>3</v>
      </c>
    </row>
    <row r="1764" spans="1:6" x14ac:dyDescent="0.2">
      <c r="A1764">
        <v>1762</v>
      </c>
      <c r="B1764" t="str">
        <f t="array" ref="B1764">INDEX(KickstarterData!$F:$F, MATCH(1, (A1764 = KickstarterData!$A:$A) * (C1764 = BackersCount), 0))</f>
        <v>successful</v>
      </c>
      <c r="C1764">
        <v>25</v>
      </c>
      <c r="F1764">
        <v>25</v>
      </c>
    </row>
    <row r="1765" spans="1:6" x14ac:dyDescent="0.2">
      <c r="A1765">
        <v>1763</v>
      </c>
      <c r="B1765" t="str">
        <f t="array" ref="B1765">INDEX(KickstarterData!$F:$F, MATCH(1, (A1765 = KickstarterData!$A:$A) * (C1765 = BackersCount), 0))</f>
        <v>successful</v>
      </c>
      <c r="C1765">
        <v>118</v>
      </c>
      <c r="F1765">
        <v>118</v>
      </c>
    </row>
    <row r="1766" spans="1:6" x14ac:dyDescent="0.2">
      <c r="A1766">
        <v>1764</v>
      </c>
      <c r="B1766" t="str">
        <f t="array" ref="B1766">INDEX(KickstarterData!$F:$F, MATCH(1, (A1766 = KickstarterData!$A:$A) * (C1766 = BackersCount), 0))</f>
        <v>failed</v>
      </c>
      <c r="C1766">
        <v>39</v>
      </c>
      <c r="F1766">
        <v>39</v>
      </c>
    </row>
    <row r="1767" spans="1:6" x14ac:dyDescent="0.2">
      <c r="A1767">
        <v>1765</v>
      </c>
      <c r="B1767" t="str">
        <f t="array" ref="B1767">INDEX(KickstarterData!$F:$F, MATCH(1, (A1767 = KickstarterData!$A:$A) * (C1767 = BackersCount), 0))</f>
        <v>failed</v>
      </c>
      <c r="C1767">
        <v>103</v>
      </c>
      <c r="F1767">
        <v>103</v>
      </c>
    </row>
    <row r="1768" spans="1:6" x14ac:dyDescent="0.2">
      <c r="A1768">
        <v>1766</v>
      </c>
      <c r="B1768" t="str">
        <f t="array" ref="B1768">INDEX(KickstarterData!$F:$F, MATCH(1, (A1768 = KickstarterData!$A:$A) * (C1768 = BackersCount), 0))</f>
        <v>failed</v>
      </c>
      <c r="C1768">
        <v>0</v>
      </c>
      <c r="F1768">
        <v>0</v>
      </c>
    </row>
    <row r="1769" spans="1:6" x14ac:dyDescent="0.2">
      <c r="A1769">
        <v>1767</v>
      </c>
      <c r="B1769" t="str">
        <f t="array" ref="B1769">INDEX(KickstarterData!$F:$F, MATCH(1, (A1769 = KickstarterData!$A:$A) * (C1769 = BackersCount), 0))</f>
        <v>failed</v>
      </c>
      <c r="C1769">
        <v>39</v>
      </c>
      <c r="F1769">
        <v>39</v>
      </c>
    </row>
    <row r="1770" spans="1:6" x14ac:dyDescent="0.2">
      <c r="A1770">
        <v>1768</v>
      </c>
      <c r="B1770" t="str">
        <f t="array" ref="B1770">INDEX(KickstarterData!$F:$F, MATCH(1, (A1770 = KickstarterData!$A:$A) * (C1770 = BackersCount), 0))</f>
        <v>failed</v>
      </c>
      <c r="C1770">
        <v>15</v>
      </c>
      <c r="F1770">
        <v>15</v>
      </c>
    </row>
    <row r="1771" spans="1:6" x14ac:dyDescent="0.2">
      <c r="A1771">
        <v>1769</v>
      </c>
      <c r="B1771" t="str">
        <f t="array" ref="B1771">INDEX(KickstarterData!$F:$F, MATCH(1, (A1771 = KickstarterData!$A:$A) * (C1771 = BackersCount), 0))</f>
        <v>failed</v>
      </c>
      <c r="C1771">
        <v>22</v>
      </c>
      <c r="F1771">
        <v>22</v>
      </c>
    </row>
    <row r="1772" spans="1:6" x14ac:dyDescent="0.2">
      <c r="A1772">
        <v>1770</v>
      </c>
      <c r="B1772" t="str">
        <f t="array" ref="B1772">INDEX(KickstarterData!$F:$F, MATCH(1, (A1772 = KickstarterData!$A:$A) * (C1772 = BackersCount), 0))</f>
        <v>failed</v>
      </c>
      <c r="C1772">
        <v>92</v>
      </c>
      <c r="F1772">
        <v>92</v>
      </c>
    </row>
    <row r="1773" spans="1:6" x14ac:dyDescent="0.2">
      <c r="A1773">
        <v>1771</v>
      </c>
      <c r="B1773" t="str">
        <f t="array" ref="B1773">INDEX(KickstarterData!$F:$F, MATCH(1, (A1773 = KickstarterData!$A:$A) * (C1773 = BackersCount), 0))</f>
        <v>failed</v>
      </c>
      <c r="C1773">
        <v>25</v>
      </c>
      <c r="F1773">
        <v>25</v>
      </c>
    </row>
    <row r="1774" spans="1:6" x14ac:dyDescent="0.2">
      <c r="A1774">
        <v>1772</v>
      </c>
      <c r="B1774" t="str">
        <f t="array" ref="B1774">INDEX(KickstarterData!$F:$F, MATCH(1, (A1774 = KickstarterData!$A:$A) * (C1774 = BackersCount), 0))</f>
        <v>failed</v>
      </c>
      <c r="C1774">
        <v>19</v>
      </c>
      <c r="F1774">
        <v>19</v>
      </c>
    </row>
    <row r="1775" spans="1:6" x14ac:dyDescent="0.2">
      <c r="A1775">
        <v>1773</v>
      </c>
      <c r="B1775" t="str">
        <f t="array" ref="B1775">INDEX(KickstarterData!$F:$F, MATCH(1, (A1775 = KickstarterData!$A:$A) * (C1775 = BackersCount), 0))</f>
        <v>failed</v>
      </c>
      <c r="C1775">
        <v>19</v>
      </c>
      <c r="F1775">
        <v>19</v>
      </c>
    </row>
    <row r="1776" spans="1:6" x14ac:dyDescent="0.2">
      <c r="A1776">
        <v>1774</v>
      </c>
      <c r="B1776" t="str">
        <f t="array" ref="B1776">INDEX(KickstarterData!$F:$F, MATCH(1, (A1776 = KickstarterData!$A:$A) * (C1776 = BackersCount), 0))</f>
        <v>failed</v>
      </c>
      <c r="C1776">
        <v>13</v>
      </c>
      <c r="F1776">
        <v>13</v>
      </c>
    </row>
    <row r="1777" spans="1:6" x14ac:dyDescent="0.2">
      <c r="A1777">
        <v>1775</v>
      </c>
      <c r="B1777" t="str">
        <f t="array" ref="B1777">INDEX(KickstarterData!$F:$F, MATCH(1, (A1777 = KickstarterData!$A:$A) * (C1777 = BackersCount), 0))</f>
        <v>failed</v>
      </c>
      <c r="C1777">
        <v>124</v>
      </c>
      <c r="F1777">
        <v>124</v>
      </c>
    </row>
    <row r="1778" spans="1:6" x14ac:dyDescent="0.2">
      <c r="A1778">
        <v>1776</v>
      </c>
      <c r="B1778" t="str">
        <f t="array" ref="B1778">INDEX(KickstarterData!$F:$F, MATCH(1, (A1778 = KickstarterData!$A:$A) * (C1778 = BackersCount), 0))</f>
        <v>failed</v>
      </c>
      <c r="C1778">
        <v>4</v>
      </c>
      <c r="F1778">
        <v>4</v>
      </c>
    </row>
    <row r="1779" spans="1:6" x14ac:dyDescent="0.2">
      <c r="A1779">
        <v>1777</v>
      </c>
      <c r="B1779" t="str">
        <f t="array" ref="B1779">INDEX(KickstarterData!$F:$F, MATCH(1, (A1779 = KickstarterData!$A:$A) * (C1779 = BackersCount), 0))</f>
        <v>failed</v>
      </c>
      <c r="C1779">
        <v>10</v>
      </c>
      <c r="F1779">
        <v>10</v>
      </c>
    </row>
    <row r="1780" spans="1:6" x14ac:dyDescent="0.2">
      <c r="A1780">
        <v>1778</v>
      </c>
      <c r="B1780" t="str">
        <f t="array" ref="B1780">INDEX(KickstarterData!$F:$F, MATCH(1, (A1780 = KickstarterData!$A:$A) * (C1780 = BackersCount), 0))</f>
        <v>failed</v>
      </c>
      <c r="C1780">
        <v>15</v>
      </c>
      <c r="F1780">
        <v>15</v>
      </c>
    </row>
    <row r="1781" spans="1:6" x14ac:dyDescent="0.2">
      <c r="A1781">
        <v>1779</v>
      </c>
      <c r="B1781" t="str">
        <f t="array" ref="B1781">INDEX(KickstarterData!$F:$F, MATCH(1, (A1781 = KickstarterData!$A:$A) * (C1781 = BackersCount), 0))</f>
        <v>failed</v>
      </c>
      <c r="C1781">
        <v>38</v>
      </c>
      <c r="F1781">
        <v>38</v>
      </c>
    </row>
    <row r="1782" spans="1:6" x14ac:dyDescent="0.2">
      <c r="A1782">
        <v>1780</v>
      </c>
      <c r="B1782" t="str">
        <f t="array" ref="B1782">INDEX(KickstarterData!$F:$F, MATCH(1, (A1782 = KickstarterData!$A:$A) * (C1782 = BackersCount), 0))</f>
        <v>failed</v>
      </c>
      <c r="C1782">
        <v>152</v>
      </c>
      <c r="F1782">
        <v>152</v>
      </c>
    </row>
    <row r="1783" spans="1:6" x14ac:dyDescent="0.2">
      <c r="A1783">
        <v>1781</v>
      </c>
      <c r="B1783" t="str">
        <f t="array" ref="B1783">INDEX(KickstarterData!$F:$F, MATCH(1, (A1783 = KickstarterData!$A:$A) * (C1783 = BackersCount), 0))</f>
        <v>failed</v>
      </c>
      <c r="C1783">
        <v>24</v>
      </c>
      <c r="F1783">
        <v>24</v>
      </c>
    </row>
    <row r="1784" spans="1:6" x14ac:dyDescent="0.2">
      <c r="A1784">
        <v>1782</v>
      </c>
      <c r="B1784" t="str">
        <f t="array" ref="B1784">INDEX(KickstarterData!$F:$F, MATCH(1, (A1784 = KickstarterData!$A:$A) * (C1784 = BackersCount), 0))</f>
        <v>failed</v>
      </c>
      <c r="C1784">
        <v>76</v>
      </c>
      <c r="F1784">
        <v>76</v>
      </c>
    </row>
    <row r="1785" spans="1:6" x14ac:dyDescent="0.2">
      <c r="A1785">
        <v>1783</v>
      </c>
      <c r="B1785" t="str">
        <f t="array" ref="B1785">INDEX(KickstarterData!$F:$F, MATCH(1, (A1785 = KickstarterData!$A:$A) * (C1785 = BackersCount), 0))</f>
        <v>failed</v>
      </c>
      <c r="C1785">
        <v>185</v>
      </c>
      <c r="F1785">
        <v>185</v>
      </c>
    </row>
    <row r="1786" spans="1:6" x14ac:dyDescent="0.2">
      <c r="A1786">
        <v>1784</v>
      </c>
      <c r="B1786" t="str">
        <f t="array" ref="B1786">INDEX(KickstarterData!$F:$F, MATCH(1, (A1786 = KickstarterData!$A:$A) * (C1786 = BackersCount), 0))</f>
        <v>failed</v>
      </c>
      <c r="C1786">
        <v>33</v>
      </c>
      <c r="F1786">
        <v>33</v>
      </c>
    </row>
    <row r="1787" spans="1:6" x14ac:dyDescent="0.2">
      <c r="A1787">
        <v>1785</v>
      </c>
      <c r="B1787" t="str">
        <f t="array" ref="B1787">INDEX(KickstarterData!$F:$F, MATCH(1, (A1787 = KickstarterData!$A:$A) * (C1787 = BackersCount), 0))</f>
        <v>failed</v>
      </c>
      <c r="C1787">
        <v>108</v>
      </c>
      <c r="F1787">
        <v>108</v>
      </c>
    </row>
    <row r="1788" spans="1:6" x14ac:dyDescent="0.2">
      <c r="A1788">
        <v>1786</v>
      </c>
      <c r="B1788" t="str">
        <f t="array" ref="B1788">INDEX(KickstarterData!$F:$F, MATCH(1, (A1788 = KickstarterData!$A:$A) * (C1788 = BackersCount), 0))</f>
        <v>failed</v>
      </c>
      <c r="C1788">
        <v>29</v>
      </c>
      <c r="F1788">
        <v>29</v>
      </c>
    </row>
    <row r="1789" spans="1:6" x14ac:dyDescent="0.2">
      <c r="A1789">
        <v>1787</v>
      </c>
      <c r="B1789" t="str">
        <f t="array" ref="B1789">INDEX(KickstarterData!$F:$F, MATCH(1, (A1789 = KickstarterData!$A:$A) * (C1789 = BackersCount), 0))</f>
        <v>failed</v>
      </c>
      <c r="C1789">
        <v>24</v>
      </c>
      <c r="F1789">
        <v>24</v>
      </c>
    </row>
    <row r="1790" spans="1:6" x14ac:dyDescent="0.2">
      <c r="A1790">
        <v>1788</v>
      </c>
      <c r="B1790" t="str">
        <f t="array" ref="B1790">INDEX(KickstarterData!$F:$F, MATCH(1, (A1790 = KickstarterData!$A:$A) * (C1790 = BackersCount), 0))</f>
        <v>failed</v>
      </c>
      <c r="C1790">
        <v>4</v>
      </c>
      <c r="F1790">
        <v>4</v>
      </c>
    </row>
    <row r="1791" spans="1:6" x14ac:dyDescent="0.2">
      <c r="A1791">
        <v>1789</v>
      </c>
      <c r="B1791" t="str">
        <f t="array" ref="B1791">INDEX(KickstarterData!$F:$F, MATCH(1, (A1791 = KickstarterData!$A:$A) * (C1791 = BackersCount), 0))</f>
        <v>failed</v>
      </c>
      <c r="C1791">
        <v>4</v>
      </c>
      <c r="F1791">
        <v>4</v>
      </c>
    </row>
    <row r="1792" spans="1:6" x14ac:dyDescent="0.2">
      <c r="A1792">
        <v>1790</v>
      </c>
      <c r="B1792" t="str">
        <f t="array" ref="B1792">INDEX(KickstarterData!$F:$F, MATCH(1, (A1792 = KickstarterData!$A:$A) * (C1792 = BackersCount), 0))</f>
        <v>failed</v>
      </c>
      <c r="C1792">
        <v>15</v>
      </c>
      <c r="F1792">
        <v>15</v>
      </c>
    </row>
    <row r="1793" spans="1:6" x14ac:dyDescent="0.2">
      <c r="A1793">
        <v>1791</v>
      </c>
      <c r="B1793" t="str">
        <f t="array" ref="B1793">INDEX(KickstarterData!$F:$F, MATCH(1, (A1793 = KickstarterData!$A:$A) * (C1793 = BackersCount), 0))</f>
        <v>failed</v>
      </c>
      <c r="C1793">
        <v>4</v>
      </c>
      <c r="F1793">
        <v>4</v>
      </c>
    </row>
    <row r="1794" spans="1:6" x14ac:dyDescent="0.2">
      <c r="A1794">
        <v>1792</v>
      </c>
      <c r="B1794" t="str">
        <f t="array" ref="B1794">INDEX(KickstarterData!$F:$F, MATCH(1, (A1794 = KickstarterData!$A:$A) * (C1794 = BackersCount), 0))</f>
        <v>failed</v>
      </c>
      <c r="C1794">
        <v>139</v>
      </c>
      <c r="F1794">
        <v>139</v>
      </c>
    </row>
    <row r="1795" spans="1:6" x14ac:dyDescent="0.2">
      <c r="A1795">
        <v>1793</v>
      </c>
      <c r="B1795" t="str">
        <f t="array" ref="B1795">INDEX(KickstarterData!$F:$F, MATCH(1, (A1795 = KickstarterData!$A:$A) * (C1795 = BackersCount), 0))</f>
        <v>failed</v>
      </c>
      <c r="C1795">
        <v>2</v>
      </c>
      <c r="F1795">
        <v>2</v>
      </c>
    </row>
    <row r="1796" spans="1:6" x14ac:dyDescent="0.2">
      <c r="A1796">
        <v>1794</v>
      </c>
      <c r="B1796" t="str">
        <f t="array" ref="B1796">INDEX(KickstarterData!$F:$F, MATCH(1, (A1796 = KickstarterData!$A:$A) * (C1796 = BackersCount), 0))</f>
        <v>failed</v>
      </c>
      <c r="C1796">
        <v>18</v>
      </c>
      <c r="F1796">
        <v>18</v>
      </c>
    </row>
    <row r="1797" spans="1:6" x14ac:dyDescent="0.2">
      <c r="A1797">
        <v>1795</v>
      </c>
      <c r="B1797" t="str">
        <f t="array" ref="B1797">INDEX(KickstarterData!$F:$F, MATCH(1, (A1797 = KickstarterData!$A:$A) * (C1797 = BackersCount), 0))</f>
        <v>failed</v>
      </c>
      <c r="C1797">
        <v>81</v>
      </c>
      <c r="F1797">
        <v>81</v>
      </c>
    </row>
    <row r="1798" spans="1:6" x14ac:dyDescent="0.2">
      <c r="A1798">
        <v>1796</v>
      </c>
      <c r="B1798" t="str">
        <f t="array" ref="B1798">INDEX(KickstarterData!$F:$F, MATCH(1, (A1798 = KickstarterData!$A:$A) * (C1798 = BackersCount), 0))</f>
        <v>failed</v>
      </c>
      <c r="C1798">
        <v>86</v>
      </c>
      <c r="F1798">
        <v>86</v>
      </c>
    </row>
    <row r="1799" spans="1:6" x14ac:dyDescent="0.2">
      <c r="A1799">
        <v>1797</v>
      </c>
      <c r="B1799" t="str">
        <f t="array" ref="B1799">INDEX(KickstarterData!$F:$F, MATCH(1, (A1799 = KickstarterData!$A:$A) * (C1799 = BackersCount), 0))</f>
        <v>failed</v>
      </c>
      <c r="C1799">
        <v>140</v>
      </c>
      <c r="F1799">
        <v>140</v>
      </c>
    </row>
    <row r="1800" spans="1:6" x14ac:dyDescent="0.2">
      <c r="A1800">
        <v>1798</v>
      </c>
      <c r="B1800" t="str">
        <f t="array" ref="B1800">INDEX(KickstarterData!$F:$F, MATCH(1, (A1800 = KickstarterData!$A:$A) * (C1800 = BackersCount), 0))</f>
        <v>failed</v>
      </c>
      <c r="C1800">
        <v>37</v>
      </c>
      <c r="F1800">
        <v>37</v>
      </c>
    </row>
    <row r="1801" spans="1:6" x14ac:dyDescent="0.2">
      <c r="A1801">
        <v>1799</v>
      </c>
      <c r="B1801" t="str">
        <f t="array" ref="B1801">INDEX(KickstarterData!$F:$F, MATCH(1, (A1801 = KickstarterData!$A:$A) * (C1801 = BackersCount), 0))</f>
        <v>failed</v>
      </c>
      <c r="C1801">
        <v>6</v>
      </c>
      <c r="F1801">
        <v>6</v>
      </c>
    </row>
    <row r="1802" spans="1:6" x14ac:dyDescent="0.2">
      <c r="A1802">
        <v>1800</v>
      </c>
      <c r="B1802" t="str">
        <f t="array" ref="B1802">INDEX(KickstarterData!$F:$F, MATCH(1, (A1802 = KickstarterData!$A:$A) * (C1802 = BackersCount), 0))</f>
        <v>failed</v>
      </c>
      <c r="C1802">
        <v>113</v>
      </c>
      <c r="F1802">
        <v>113</v>
      </c>
    </row>
    <row r="1803" spans="1:6" x14ac:dyDescent="0.2">
      <c r="A1803">
        <v>1801</v>
      </c>
      <c r="B1803" t="str">
        <f t="array" ref="B1803">INDEX(KickstarterData!$F:$F, MATCH(1, (A1803 = KickstarterData!$A:$A) * (C1803 = BackersCount), 0))</f>
        <v>failed</v>
      </c>
      <c r="C1803">
        <v>37</v>
      </c>
      <c r="F1803">
        <v>37</v>
      </c>
    </row>
    <row r="1804" spans="1:6" x14ac:dyDescent="0.2">
      <c r="A1804">
        <v>1802</v>
      </c>
      <c r="B1804" t="str">
        <f t="array" ref="B1804">INDEX(KickstarterData!$F:$F, MATCH(1, (A1804 = KickstarterData!$A:$A) * (C1804 = BackersCount), 0))</f>
        <v>failed</v>
      </c>
      <c r="C1804">
        <v>18</v>
      </c>
      <c r="F1804">
        <v>18</v>
      </c>
    </row>
    <row r="1805" spans="1:6" x14ac:dyDescent="0.2">
      <c r="A1805">
        <v>1803</v>
      </c>
      <c r="B1805" t="str">
        <f t="array" ref="B1805">INDEX(KickstarterData!$F:$F, MATCH(1, (A1805 = KickstarterData!$A:$A) * (C1805 = BackersCount), 0))</f>
        <v>failed</v>
      </c>
      <c r="C1805">
        <v>75</v>
      </c>
      <c r="F1805">
        <v>75</v>
      </c>
    </row>
    <row r="1806" spans="1:6" x14ac:dyDescent="0.2">
      <c r="A1806">
        <v>1804</v>
      </c>
      <c r="B1806" t="str">
        <f t="array" ref="B1806">INDEX(KickstarterData!$F:$F, MATCH(1, (A1806 = KickstarterData!$A:$A) * (C1806 = BackersCount), 0))</f>
        <v>failed</v>
      </c>
      <c r="C1806">
        <v>52</v>
      </c>
      <c r="F1806">
        <v>52</v>
      </c>
    </row>
    <row r="1807" spans="1:6" x14ac:dyDescent="0.2">
      <c r="A1807">
        <v>1805</v>
      </c>
      <c r="B1807" t="str">
        <f t="array" ref="B1807">INDEX(KickstarterData!$F:$F, MATCH(1, (A1807 = KickstarterData!$A:$A) * (C1807 = BackersCount), 0))</f>
        <v>failed</v>
      </c>
      <c r="C1807">
        <v>122</v>
      </c>
      <c r="F1807">
        <v>122</v>
      </c>
    </row>
    <row r="1808" spans="1:6" x14ac:dyDescent="0.2">
      <c r="A1808">
        <v>1806</v>
      </c>
      <c r="B1808" t="str">
        <f t="array" ref="B1808">INDEX(KickstarterData!$F:$F, MATCH(1, (A1808 = KickstarterData!$A:$A) * (C1808 = BackersCount), 0))</f>
        <v>failed</v>
      </c>
      <c r="C1808">
        <v>8</v>
      </c>
      <c r="F1808">
        <v>8</v>
      </c>
    </row>
    <row r="1809" spans="1:6" x14ac:dyDescent="0.2">
      <c r="A1809">
        <v>1807</v>
      </c>
      <c r="B1809" t="str">
        <f t="array" ref="B1809">INDEX(KickstarterData!$F:$F, MATCH(1, (A1809 = KickstarterData!$A:$A) * (C1809 = BackersCount), 0))</f>
        <v>failed</v>
      </c>
      <c r="C1809">
        <v>8</v>
      </c>
      <c r="F1809">
        <v>8</v>
      </c>
    </row>
    <row r="1810" spans="1:6" x14ac:dyDescent="0.2">
      <c r="A1810">
        <v>1808</v>
      </c>
      <c r="B1810" t="str">
        <f t="array" ref="B1810">INDEX(KickstarterData!$F:$F, MATCH(1, (A1810 = KickstarterData!$A:$A) * (C1810 = BackersCount), 0))</f>
        <v>failed</v>
      </c>
      <c r="C1810">
        <v>96</v>
      </c>
      <c r="F1810">
        <v>96</v>
      </c>
    </row>
    <row r="1811" spans="1:6" x14ac:dyDescent="0.2">
      <c r="A1811">
        <v>1809</v>
      </c>
      <c r="B1811" t="str">
        <f t="array" ref="B1811">INDEX(KickstarterData!$F:$F, MATCH(1, (A1811 = KickstarterData!$A:$A) * (C1811 = BackersCount), 0))</f>
        <v>failed</v>
      </c>
      <c r="C1811">
        <v>9</v>
      </c>
      <c r="F1811">
        <v>9</v>
      </c>
    </row>
    <row r="1812" spans="1:6" x14ac:dyDescent="0.2">
      <c r="A1812">
        <v>1810</v>
      </c>
      <c r="B1812" t="str">
        <f t="array" ref="B1812">INDEX(KickstarterData!$F:$F, MATCH(1, (A1812 = KickstarterData!$A:$A) * (C1812 = BackersCount), 0))</f>
        <v>failed</v>
      </c>
      <c r="C1812">
        <v>2</v>
      </c>
      <c r="F1812">
        <v>2</v>
      </c>
    </row>
    <row r="1813" spans="1:6" x14ac:dyDescent="0.2">
      <c r="A1813">
        <v>1811</v>
      </c>
      <c r="B1813" t="str">
        <f t="array" ref="B1813">INDEX(KickstarterData!$F:$F, MATCH(1, (A1813 = KickstarterData!$A:$A) * (C1813 = BackersCount), 0))</f>
        <v>failed</v>
      </c>
      <c r="C1813">
        <v>26</v>
      </c>
      <c r="F1813">
        <v>26</v>
      </c>
    </row>
    <row r="1814" spans="1:6" x14ac:dyDescent="0.2">
      <c r="A1814">
        <v>1812</v>
      </c>
      <c r="B1814" t="str">
        <f t="array" ref="B1814">INDEX(KickstarterData!$F:$F, MATCH(1, (A1814 = KickstarterData!$A:$A) * (C1814 = BackersCount), 0))</f>
        <v>failed</v>
      </c>
      <c r="C1814">
        <v>23</v>
      </c>
      <c r="F1814">
        <v>23</v>
      </c>
    </row>
    <row r="1815" spans="1:6" x14ac:dyDescent="0.2">
      <c r="A1815">
        <v>1813</v>
      </c>
      <c r="B1815" t="str">
        <f t="array" ref="B1815">INDEX(KickstarterData!$F:$F, MATCH(1, (A1815 = KickstarterData!$A:$A) * (C1815 = BackersCount), 0))</f>
        <v>failed</v>
      </c>
      <c r="C1815">
        <v>0</v>
      </c>
      <c r="F1815">
        <v>0</v>
      </c>
    </row>
    <row r="1816" spans="1:6" x14ac:dyDescent="0.2">
      <c r="A1816">
        <v>1814</v>
      </c>
      <c r="B1816" t="str">
        <f t="array" ref="B1816">INDEX(KickstarterData!$F:$F, MATCH(1, (A1816 = KickstarterData!$A:$A) * (C1816 = BackersCount), 0))</f>
        <v>failed</v>
      </c>
      <c r="C1816">
        <v>140</v>
      </c>
      <c r="F1816">
        <v>140</v>
      </c>
    </row>
    <row r="1817" spans="1:6" x14ac:dyDescent="0.2">
      <c r="A1817">
        <v>1815</v>
      </c>
      <c r="B1817" t="str">
        <f t="array" ref="B1817">INDEX(KickstarterData!$F:$F, MATCH(1, (A1817 = KickstarterData!$A:$A) * (C1817 = BackersCount), 0))</f>
        <v>failed</v>
      </c>
      <c r="C1817">
        <v>0</v>
      </c>
      <c r="F1817">
        <v>0</v>
      </c>
    </row>
    <row r="1818" spans="1:6" x14ac:dyDescent="0.2">
      <c r="A1818">
        <v>1816</v>
      </c>
      <c r="B1818" t="str">
        <f t="array" ref="B1818">INDEX(KickstarterData!$F:$F, MATCH(1, (A1818 = KickstarterData!$A:$A) * (C1818 = BackersCount), 0))</f>
        <v>failed</v>
      </c>
      <c r="C1818">
        <v>6</v>
      </c>
      <c r="F1818">
        <v>6</v>
      </c>
    </row>
    <row r="1819" spans="1:6" x14ac:dyDescent="0.2">
      <c r="A1819">
        <v>1817</v>
      </c>
      <c r="B1819" t="str">
        <f t="array" ref="B1819">INDEX(KickstarterData!$F:$F, MATCH(1, (A1819 = KickstarterData!$A:$A) * (C1819 = BackersCount), 0))</f>
        <v>failed</v>
      </c>
      <c r="C1819">
        <v>100</v>
      </c>
      <c r="F1819">
        <v>100</v>
      </c>
    </row>
    <row r="1820" spans="1:6" x14ac:dyDescent="0.2">
      <c r="A1820">
        <v>1818</v>
      </c>
      <c r="B1820" t="str">
        <f t="array" ref="B1820">INDEX(KickstarterData!$F:$F, MATCH(1, (A1820 = KickstarterData!$A:$A) * (C1820 = BackersCount), 0))</f>
        <v>failed</v>
      </c>
      <c r="C1820">
        <v>0</v>
      </c>
      <c r="F1820">
        <v>0</v>
      </c>
    </row>
    <row r="1821" spans="1:6" x14ac:dyDescent="0.2">
      <c r="A1821">
        <v>1819</v>
      </c>
      <c r="B1821" t="str">
        <f t="array" ref="B1821">INDEX(KickstarterData!$F:$F, MATCH(1, (A1821 = KickstarterData!$A:$A) * (C1821 = BackersCount), 0))</f>
        <v>failed</v>
      </c>
      <c r="C1821">
        <v>4</v>
      </c>
      <c r="F1821">
        <v>4</v>
      </c>
    </row>
    <row r="1822" spans="1:6" x14ac:dyDescent="0.2">
      <c r="A1822">
        <v>1820</v>
      </c>
      <c r="B1822" t="str">
        <f t="array" ref="B1822">INDEX(KickstarterData!$F:$F, MATCH(1, (A1822 = KickstarterData!$A:$A) * (C1822 = BackersCount), 0))</f>
        <v>failed</v>
      </c>
      <c r="C1822">
        <v>8</v>
      </c>
      <c r="F1822">
        <v>8</v>
      </c>
    </row>
    <row r="1823" spans="1:6" x14ac:dyDescent="0.2">
      <c r="A1823">
        <v>1821</v>
      </c>
      <c r="B1823" t="str">
        <f t="array" ref="B1823">INDEX(KickstarterData!$F:$F, MATCH(1, (A1823 = KickstarterData!$A:$A) * (C1823 = BackersCount), 0))</f>
        <v>successful</v>
      </c>
      <c r="C1823">
        <v>57</v>
      </c>
      <c r="F1823">
        <v>57</v>
      </c>
    </row>
    <row r="1824" spans="1:6" x14ac:dyDescent="0.2">
      <c r="A1824">
        <v>1822</v>
      </c>
      <c r="B1824" t="str">
        <f t="array" ref="B1824">INDEX(KickstarterData!$F:$F, MATCH(1, (A1824 = KickstarterData!$A:$A) * (C1824 = BackersCount), 0))</f>
        <v>successful</v>
      </c>
      <c r="C1824">
        <v>11</v>
      </c>
      <c r="F1824">
        <v>11</v>
      </c>
    </row>
    <row r="1825" spans="1:6" x14ac:dyDescent="0.2">
      <c r="A1825">
        <v>1823</v>
      </c>
      <c r="B1825" t="str">
        <f t="array" ref="B1825">INDEX(KickstarterData!$F:$F, MATCH(1, (A1825 = KickstarterData!$A:$A) * (C1825 = BackersCount), 0))</f>
        <v>successful</v>
      </c>
      <c r="C1825">
        <v>33</v>
      </c>
      <c r="F1825">
        <v>33</v>
      </c>
    </row>
    <row r="1826" spans="1:6" x14ac:dyDescent="0.2">
      <c r="A1826">
        <v>1824</v>
      </c>
      <c r="B1826" t="str">
        <f t="array" ref="B1826">INDEX(KickstarterData!$F:$F, MATCH(1, (A1826 = KickstarterData!$A:$A) * (C1826 = BackersCount), 0))</f>
        <v>successful</v>
      </c>
      <c r="C1826">
        <v>40</v>
      </c>
      <c r="F1826">
        <v>40</v>
      </c>
    </row>
    <row r="1827" spans="1:6" x14ac:dyDescent="0.2">
      <c r="A1827">
        <v>1825</v>
      </c>
      <c r="B1827" t="str">
        <f t="array" ref="B1827">INDEX(KickstarterData!$F:$F, MATCH(1, (A1827 = KickstarterData!$A:$A) * (C1827 = BackersCount), 0))</f>
        <v>successful</v>
      </c>
      <c r="C1827">
        <v>50</v>
      </c>
      <c r="F1827">
        <v>50</v>
      </c>
    </row>
    <row r="1828" spans="1:6" x14ac:dyDescent="0.2">
      <c r="A1828">
        <v>1826</v>
      </c>
      <c r="B1828" t="str">
        <f t="array" ref="B1828">INDEX(KickstarterData!$F:$F, MATCH(1, (A1828 = KickstarterData!$A:$A) * (C1828 = BackersCount), 0))</f>
        <v>successful</v>
      </c>
      <c r="C1828">
        <v>38</v>
      </c>
      <c r="F1828">
        <v>38</v>
      </c>
    </row>
    <row r="1829" spans="1:6" x14ac:dyDescent="0.2">
      <c r="A1829">
        <v>1827</v>
      </c>
      <c r="B1829" t="str">
        <f t="array" ref="B1829">INDEX(KickstarterData!$F:$F, MATCH(1, (A1829 = KickstarterData!$A:$A) * (C1829 = BackersCount), 0))</f>
        <v>successful</v>
      </c>
      <c r="C1829">
        <v>96</v>
      </c>
      <c r="F1829">
        <v>96</v>
      </c>
    </row>
    <row r="1830" spans="1:6" x14ac:dyDescent="0.2">
      <c r="A1830">
        <v>1828</v>
      </c>
      <c r="B1830" t="str">
        <f t="array" ref="B1830">INDEX(KickstarterData!$F:$F, MATCH(1, (A1830 = KickstarterData!$A:$A) * (C1830 = BackersCount), 0))</f>
        <v>successful</v>
      </c>
      <c r="C1830">
        <v>48</v>
      </c>
      <c r="F1830">
        <v>48</v>
      </c>
    </row>
    <row r="1831" spans="1:6" x14ac:dyDescent="0.2">
      <c r="A1831">
        <v>1829</v>
      </c>
      <c r="B1831" t="str">
        <f t="array" ref="B1831">INDEX(KickstarterData!$F:$F, MATCH(1, (A1831 = KickstarterData!$A:$A) * (C1831 = BackersCount), 0))</f>
        <v>successful</v>
      </c>
      <c r="C1831">
        <v>33</v>
      </c>
      <c r="F1831">
        <v>33</v>
      </c>
    </row>
    <row r="1832" spans="1:6" x14ac:dyDescent="0.2">
      <c r="A1832">
        <v>1830</v>
      </c>
      <c r="B1832" t="str">
        <f t="array" ref="B1832">INDEX(KickstarterData!$F:$F, MATCH(1, (A1832 = KickstarterData!$A:$A) * (C1832 = BackersCount), 0))</f>
        <v>successful</v>
      </c>
      <c r="C1832">
        <v>226</v>
      </c>
      <c r="F1832">
        <v>226</v>
      </c>
    </row>
    <row r="1833" spans="1:6" x14ac:dyDescent="0.2">
      <c r="A1833">
        <v>1831</v>
      </c>
      <c r="B1833" t="str">
        <f t="array" ref="B1833">INDEX(KickstarterData!$F:$F, MATCH(1, (A1833 = KickstarterData!$A:$A) * (C1833 = BackersCount), 0))</f>
        <v>successful</v>
      </c>
      <c r="C1833">
        <v>14</v>
      </c>
      <c r="F1833">
        <v>14</v>
      </c>
    </row>
    <row r="1834" spans="1:6" x14ac:dyDescent="0.2">
      <c r="A1834">
        <v>1832</v>
      </c>
      <c r="B1834" t="str">
        <f t="array" ref="B1834">INDEX(KickstarterData!$F:$F, MATCH(1, (A1834 = KickstarterData!$A:$A) * (C1834 = BackersCount), 0))</f>
        <v>successful</v>
      </c>
      <c r="C1834">
        <v>20</v>
      </c>
      <c r="F1834">
        <v>20</v>
      </c>
    </row>
    <row r="1835" spans="1:6" x14ac:dyDescent="0.2">
      <c r="A1835">
        <v>1833</v>
      </c>
      <c r="B1835" t="str">
        <f t="array" ref="B1835">INDEX(KickstarterData!$F:$F, MATCH(1, (A1835 = KickstarterData!$A:$A) * (C1835 = BackersCount), 0))</f>
        <v>successful</v>
      </c>
      <c r="C1835">
        <v>25</v>
      </c>
      <c r="F1835">
        <v>25</v>
      </c>
    </row>
    <row r="1836" spans="1:6" x14ac:dyDescent="0.2">
      <c r="A1836">
        <v>1834</v>
      </c>
      <c r="B1836" t="str">
        <f t="array" ref="B1836">INDEX(KickstarterData!$F:$F, MATCH(1, (A1836 = KickstarterData!$A:$A) * (C1836 = BackersCount), 0))</f>
        <v>successful</v>
      </c>
      <c r="C1836">
        <v>90</v>
      </c>
      <c r="F1836">
        <v>90</v>
      </c>
    </row>
    <row r="1837" spans="1:6" x14ac:dyDescent="0.2">
      <c r="A1837">
        <v>1835</v>
      </c>
      <c r="B1837" t="str">
        <f t="array" ref="B1837">INDEX(KickstarterData!$F:$F, MATCH(1, (A1837 = KickstarterData!$A:$A) * (C1837 = BackersCount), 0))</f>
        <v>successful</v>
      </c>
      <c r="C1837">
        <v>11</v>
      </c>
      <c r="F1837">
        <v>11</v>
      </c>
    </row>
    <row r="1838" spans="1:6" x14ac:dyDescent="0.2">
      <c r="A1838">
        <v>1836</v>
      </c>
      <c r="B1838" t="str">
        <f t="array" ref="B1838">INDEX(KickstarterData!$F:$F, MATCH(1, (A1838 = KickstarterData!$A:$A) * (C1838 = BackersCount), 0))</f>
        <v>successful</v>
      </c>
      <c r="C1838">
        <v>55</v>
      </c>
      <c r="F1838">
        <v>55</v>
      </c>
    </row>
    <row r="1839" spans="1:6" x14ac:dyDescent="0.2">
      <c r="A1839">
        <v>1837</v>
      </c>
      <c r="B1839" t="str">
        <f t="array" ref="B1839">INDEX(KickstarterData!$F:$F, MATCH(1, (A1839 = KickstarterData!$A:$A) * (C1839 = BackersCount), 0))</f>
        <v>successful</v>
      </c>
      <c r="C1839">
        <v>30</v>
      </c>
      <c r="F1839">
        <v>30</v>
      </c>
    </row>
    <row r="1840" spans="1:6" x14ac:dyDescent="0.2">
      <c r="A1840">
        <v>1838</v>
      </c>
      <c r="B1840" t="str">
        <f t="array" ref="B1840">INDEX(KickstarterData!$F:$F, MATCH(1, (A1840 = KickstarterData!$A:$A) * (C1840 = BackersCount), 0))</f>
        <v>successful</v>
      </c>
      <c r="C1840">
        <v>28</v>
      </c>
      <c r="F1840">
        <v>28</v>
      </c>
    </row>
    <row r="1841" spans="1:6" x14ac:dyDescent="0.2">
      <c r="A1841">
        <v>1839</v>
      </c>
      <c r="B1841" t="str">
        <f t="array" ref="B1841">INDEX(KickstarterData!$F:$F, MATCH(1, (A1841 = KickstarterData!$A:$A) * (C1841 = BackersCount), 0))</f>
        <v>successful</v>
      </c>
      <c r="C1841">
        <v>45</v>
      </c>
      <c r="F1841">
        <v>45</v>
      </c>
    </row>
    <row r="1842" spans="1:6" x14ac:dyDescent="0.2">
      <c r="A1842">
        <v>1840</v>
      </c>
      <c r="B1842" t="str">
        <f t="array" ref="B1842">INDEX(KickstarterData!$F:$F, MATCH(1, (A1842 = KickstarterData!$A:$A) * (C1842 = BackersCount), 0))</f>
        <v>successful</v>
      </c>
      <c r="C1842">
        <v>13</v>
      </c>
      <c r="F1842">
        <v>13</v>
      </c>
    </row>
    <row r="1843" spans="1:6" x14ac:dyDescent="0.2">
      <c r="A1843">
        <v>1841</v>
      </c>
      <c r="B1843" t="str">
        <f t="array" ref="B1843">INDEX(KickstarterData!$F:$F, MATCH(1, (A1843 = KickstarterData!$A:$A) * (C1843 = BackersCount), 0))</f>
        <v>successful</v>
      </c>
      <c r="C1843">
        <v>40</v>
      </c>
      <c r="F1843">
        <v>40</v>
      </c>
    </row>
    <row r="1844" spans="1:6" x14ac:dyDescent="0.2">
      <c r="A1844">
        <v>1842</v>
      </c>
      <c r="B1844" t="str">
        <f t="array" ref="B1844">INDEX(KickstarterData!$F:$F, MATCH(1, (A1844 = KickstarterData!$A:$A) * (C1844 = BackersCount), 0))</f>
        <v>successful</v>
      </c>
      <c r="C1844">
        <v>21</v>
      </c>
      <c r="F1844">
        <v>21</v>
      </c>
    </row>
    <row r="1845" spans="1:6" x14ac:dyDescent="0.2">
      <c r="A1845">
        <v>1843</v>
      </c>
      <c r="B1845" t="str">
        <f t="array" ref="B1845">INDEX(KickstarterData!$F:$F, MATCH(1, (A1845 = KickstarterData!$A:$A) * (C1845 = BackersCount), 0))</f>
        <v>successful</v>
      </c>
      <c r="C1845">
        <v>134</v>
      </c>
      <c r="F1845">
        <v>134</v>
      </c>
    </row>
    <row r="1846" spans="1:6" x14ac:dyDescent="0.2">
      <c r="A1846">
        <v>1844</v>
      </c>
      <c r="B1846" t="str">
        <f t="array" ref="B1846">INDEX(KickstarterData!$F:$F, MATCH(1, (A1846 = KickstarterData!$A:$A) * (C1846 = BackersCount), 0))</f>
        <v>successful</v>
      </c>
      <c r="C1846">
        <v>20</v>
      </c>
      <c r="F1846">
        <v>20</v>
      </c>
    </row>
    <row r="1847" spans="1:6" x14ac:dyDescent="0.2">
      <c r="A1847">
        <v>1845</v>
      </c>
      <c r="B1847" t="str">
        <f t="array" ref="B1847">INDEX(KickstarterData!$F:$F, MATCH(1, (A1847 = KickstarterData!$A:$A) * (C1847 = BackersCount), 0))</f>
        <v>successful</v>
      </c>
      <c r="C1847">
        <v>19</v>
      </c>
      <c r="F1847">
        <v>19</v>
      </c>
    </row>
    <row r="1848" spans="1:6" x14ac:dyDescent="0.2">
      <c r="A1848">
        <v>1846</v>
      </c>
      <c r="B1848" t="str">
        <f t="array" ref="B1848">INDEX(KickstarterData!$F:$F, MATCH(1, (A1848 = KickstarterData!$A:$A) * (C1848 = BackersCount), 0))</f>
        <v>successful</v>
      </c>
      <c r="C1848">
        <v>209</v>
      </c>
      <c r="F1848">
        <v>209</v>
      </c>
    </row>
    <row r="1849" spans="1:6" x14ac:dyDescent="0.2">
      <c r="A1849">
        <v>1847</v>
      </c>
      <c r="B1849" t="str">
        <f t="array" ref="B1849">INDEX(KickstarterData!$F:$F, MATCH(1, (A1849 = KickstarterData!$A:$A) * (C1849 = BackersCount), 0))</f>
        <v>successful</v>
      </c>
      <c r="C1849">
        <v>38</v>
      </c>
      <c r="F1849">
        <v>38</v>
      </c>
    </row>
    <row r="1850" spans="1:6" x14ac:dyDescent="0.2">
      <c r="A1850">
        <v>1848</v>
      </c>
      <c r="B1850" t="str">
        <f t="array" ref="B1850">INDEX(KickstarterData!$F:$F, MATCH(1, (A1850 = KickstarterData!$A:$A) * (C1850 = BackersCount), 0))</f>
        <v>successful</v>
      </c>
      <c r="C1850">
        <v>24</v>
      </c>
      <c r="F1850">
        <v>24</v>
      </c>
    </row>
    <row r="1851" spans="1:6" x14ac:dyDescent="0.2">
      <c r="A1851">
        <v>1849</v>
      </c>
      <c r="B1851" t="str">
        <f t="array" ref="B1851">INDEX(KickstarterData!$F:$F, MATCH(1, (A1851 = KickstarterData!$A:$A) * (C1851 = BackersCount), 0))</f>
        <v>successful</v>
      </c>
      <c r="C1851">
        <v>8</v>
      </c>
      <c r="F1851">
        <v>8</v>
      </c>
    </row>
    <row r="1852" spans="1:6" x14ac:dyDescent="0.2">
      <c r="A1852">
        <v>1850</v>
      </c>
      <c r="B1852" t="str">
        <f t="array" ref="B1852">INDEX(KickstarterData!$F:$F, MATCH(1, (A1852 = KickstarterData!$A:$A) * (C1852 = BackersCount), 0))</f>
        <v>successful</v>
      </c>
      <c r="C1852">
        <v>179</v>
      </c>
      <c r="F1852">
        <v>179</v>
      </c>
    </row>
    <row r="1853" spans="1:6" x14ac:dyDescent="0.2">
      <c r="A1853">
        <v>1851</v>
      </c>
      <c r="B1853" t="str">
        <f t="array" ref="B1853">INDEX(KickstarterData!$F:$F, MATCH(1, (A1853 = KickstarterData!$A:$A) * (C1853 = BackersCount), 0))</f>
        <v>successful</v>
      </c>
      <c r="C1853">
        <v>26</v>
      </c>
      <c r="F1853">
        <v>26</v>
      </c>
    </row>
    <row r="1854" spans="1:6" x14ac:dyDescent="0.2">
      <c r="A1854">
        <v>1852</v>
      </c>
      <c r="B1854" t="str">
        <f t="array" ref="B1854">INDEX(KickstarterData!$F:$F, MATCH(1, (A1854 = KickstarterData!$A:$A) * (C1854 = BackersCount), 0))</f>
        <v>successful</v>
      </c>
      <c r="C1854">
        <v>131</v>
      </c>
      <c r="F1854">
        <v>131</v>
      </c>
    </row>
    <row r="1855" spans="1:6" x14ac:dyDescent="0.2">
      <c r="A1855">
        <v>1853</v>
      </c>
      <c r="B1855" t="str">
        <f t="array" ref="B1855">INDEX(KickstarterData!$F:$F, MATCH(1, (A1855 = KickstarterData!$A:$A) * (C1855 = BackersCount), 0))</f>
        <v>successful</v>
      </c>
      <c r="C1855">
        <v>14</v>
      </c>
      <c r="F1855">
        <v>14</v>
      </c>
    </row>
    <row r="1856" spans="1:6" x14ac:dyDescent="0.2">
      <c r="A1856">
        <v>1854</v>
      </c>
      <c r="B1856" t="str">
        <f t="array" ref="B1856">INDEX(KickstarterData!$F:$F, MATCH(1, (A1856 = KickstarterData!$A:$A) * (C1856 = BackersCount), 0))</f>
        <v>successful</v>
      </c>
      <c r="C1856">
        <v>174</v>
      </c>
      <c r="F1856">
        <v>174</v>
      </c>
    </row>
    <row r="1857" spans="1:6" x14ac:dyDescent="0.2">
      <c r="A1857">
        <v>1855</v>
      </c>
      <c r="B1857" t="str">
        <f t="array" ref="B1857">INDEX(KickstarterData!$F:$F, MATCH(1, (A1857 = KickstarterData!$A:$A) * (C1857 = BackersCount), 0))</f>
        <v>successful</v>
      </c>
      <c r="C1857">
        <v>191</v>
      </c>
      <c r="F1857">
        <v>191</v>
      </c>
    </row>
    <row r="1858" spans="1:6" x14ac:dyDescent="0.2">
      <c r="A1858">
        <v>1856</v>
      </c>
      <c r="B1858" t="str">
        <f t="array" ref="B1858">INDEX(KickstarterData!$F:$F, MATCH(1, (A1858 = KickstarterData!$A:$A) * (C1858 = BackersCount), 0))</f>
        <v>successful</v>
      </c>
      <c r="C1858">
        <v>38</v>
      </c>
      <c r="F1858">
        <v>38</v>
      </c>
    </row>
    <row r="1859" spans="1:6" x14ac:dyDescent="0.2">
      <c r="A1859">
        <v>1857</v>
      </c>
      <c r="B1859" t="str">
        <f t="array" ref="B1859">INDEX(KickstarterData!$F:$F, MATCH(1, (A1859 = KickstarterData!$A:$A) * (C1859 = BackersCount), 0))</f>
        <v>successful</v>
      </c>
      <c r="C1859">
        <v>22</v>
      </c>
      <c r="F1859">
        <v>22</v>
      </c>
    </row>
    <row r="1860" spans="1:6" x14ac:dyDescent="0.2">
      <c r="A1860">
        <v>1858</v>
      </c>
      <c r="B1860" t="str">
        <f t="array" ref="B1860">INDEX(KickstarterData!$F:$F, MATCH(1, (A1860 = KickstarterData!$A:$A) * (C1860 = BackersCount), 0))</f>
        <v>successful</v>
      </c>
      <c r="C1860">
        <v>149</v>
      </c>
      <c r="F1860">
        <v>149</v>
      </c>
    </row>
    <row r="1861" spans="1:6" x14ac:dyDescent="0.2">
      <c r="A1861">
        <v>1859</v>
      </c>
      <c r="B1861" t="str">
        <f t="array" ref="B1861">INDEX(KickstarterData!$F:$F, MATCH(1, (A1861 = KickstarterData!$A:$A) * (C1861 = BackersCount), 0))</f>
        <v>successful</v>
      </c>
      <c r="C1861">
        <v>56</v>
      </c>
      <c r="F1861">
        <v>56</v>
      </c>
    </row>
    <row r="1862" spans="1:6" x14ac:dyDescent="0.2">
      <c r="A1862">
        <v>1860</v>
      </c>
      <c r="B1862" t="str">
        <f t="array" ref="B1862">INDEX(KickstarterData!$F:$F, MATCH(1, (A1862 = KickstarterData!$A:$A) * (C1862 = BackersCount), 0))</f>
        <v>successful</v>
      </c>
      <c r="C1862">
        <v>19</v>
      </c>
      <c r="F1862">
        <v>19</v>
      </c>
    </row>
    <row r="1863" spans="1:6" x14ac:dyDescent="0.2">
      <c r="A1863">
        <v>1861</v>
      </c>
      <c r="B1863" t="str">
        <f t="array" ref="B1863">INDEX(KickstarterData!$F:$F, MATCH(1, (A1863 = KickstarterData!$A:$A) * (C1863 = BackersCount), 0))</f>
        <v>failed</v>
      </c>
      <c r="C1863">
        <v>0</v>
      </c>
      <c r="F1863">
        <v>0</v>
      </c>
    </row>
    <row r="1864" spans="1:6" x14ac:dyDescent="0.2">
      <c r="A1864">
        <v>1862</v>
      </c>
      <c r="B1864" t="str">
        <f t="array" ref="B1864">INDEX(KickstarterData!$F:$F, MATCH(1, (A1864 = KickstarterData!$A:$A) * (C1864 = BackersCount), 0))</f>
        <v>failed</v>
      </c>
      <c r="C1864">
        <v>16</v>
      </c>
      <c r="F1864">
        <v>16</v>
      </c>
    </row>
    <row r="1865" spans="1:6" x14ac:dyDescent="0.2">
      <c r="A1865">
        <v>1863</v>
      </c>
      <c r="B1865" t="str">
        <f t="array" ref="B1865">INDEX(KickstarterData!$F:$F, MATCH(1, (A1865 = KickstarterData!$A:$A) * (C1865 = BackersCount), 0))</f>
        <v>failed</v>
      </c>
      <c r="C1865">
        <v>2</v>
      </c>
      <c r="F1865">
        <v>2</v>
      </c>
    </row>
    <row r="1866" spans="1:6" x14ac:dyDescent="0.2">
      <c r="A1866">
        <v>1864</v>
      </c>
      <c r="B1866" t="str">
        <f t="array" ref="B1866">INDEX(KickstarterData!$F:$F, MATCH(1, (A1866 = KickstarterData!$A:$A) * (C1866 = BackersCount), 0))</f>
        <v>failed</v>
      </c>
      <c r="C1866">
        <v>48</v>
      </c>
      <c r="F1866">
        <v>48</v>
      </c>
    </row>
    <row r="1867" spans="1:6" x14ac:dyDescent="0.2">
      <c r="A1867">
        <v>1865</v>
      </c>
      <c r="B1867" t="str">
        <f t="array" ref="B1867">INDEX(KickstarterData!$F:$F, MATCH(1, (A1867 = KickstarterData!$A:$A) * (C1867 = BackersCount), 0))</f>
        <v>failed</v>
      </c>
      <c r="C1867">
        <v>2</v>
      </c>
      <c r="F1867">
        <v>2</v>
      </c>
    </row>
    <row r="1868" spans="1:6" x14ac:dyDescent="0.2">
      <c r="A1868">
        <v>1866</v>
      </c>
      <c r="B1868" t="str">
        <f t="array" ref="B1868">INDEX(KickstarterData!$F:$F, MATCH(1, (A1868 = KickstarterData!$A:$A) * (C1868 = BackersCount), 0))</f>
        <v>failed</v>
      </c>
      <c r="C1868">
        <v>2</v>
      </c>
      <c r="F1868">
        <v>2</v>
      </c>
    </row>
    <row r="1869" spans="1:6" x14ac:dyDescent="0.2">
      <c r="A1869">
        <v>1867</v>
      </c>
      <c r="B1869" t="str">
        <f t="array" ref="B1869">INDEX(KickstarterData!$F:$F, MATCH(1, (A1869 = KickstarterData!$A:$A) * (C1869 = BackersCount), 0))</f>
        <v>failed</v>
      </c>
      <c r="C1869">
        <v>1</v>
      </c>
      <c r="F1869">
        <v>1</v>
      </c>
    </row>
    <row r="1870" spans="1:6" x14ac:dyDescent="0.2">
      <c r="A1870">
        <v>1868</v>
      </c>
      <c r="B1870" t="str">
        <f t="array" ref="B1870">INDEX(KickstarterData!$F:$F, MATCH(1, (A1870 = KickstarterData!$A:$A) * (C1870 = BackersCount), 0))</f>
        <v>failed</v>
      </c>
      <c r="C1870">
        <v>17</v>
      </c>
      <c r="F1870">
        <v>17</v>
      </c>
    </row>
    <row r="1871" spans="1:6" x14ac:dyDescent="0.2">
      <c r="A1871">
        <v>1869</v>
      </c>
      <c r="B1871" t="str">
        <f t="array" ref="B1871">INDEX(KickstarterData!$F:$F, MATCH(1, (A1871 = KickstarterData!$A:$A) * (C1871 = BackersCount), 0))</f>
        <v>failed</v>
      </c>
      <c r="C1871">
        <v>0</v>
      </c>
      <c r="F1871">
        <v>0</v>
      </c>
    </row>
    <row r="1872" spans="1:6" x14ac:dyDescent="0.2">
      <c r="A1872">
        <v>1870</v>
      </c>
      <c r="B1872" t="str">
        <f t="array" ref="B1872">INDEX(KickstarterData!$F:$F, MATCH(1, (A1872 = KickstarterData!$A:$A) * (C1872 = BackersCount), 0))</f>
        <v>failed</v>
      </c>
      <c r="C1872">
        <v>11</v>
      </c>
      <c r="F1872">
        <v>11</v>
      </c>
    </row>
    <row r="1873" spans="1:6" x14ac:dyDescent="0.2">
      <c r="A1873">
        <v>1871</v>
      </c>
      <c r="B1873" t="str">
        <f t="array" ref="B1873">INDEX(KickstarterData!$F:$F, MATCH(1, (A1873 = KickstarterData!$A:$A) * (C1873 = BackersCount), 0))</f>
        <v>failed</v>
      </c>
      <c r="C1873">
        <v>95</v>
      </c>
      <c r="F1873">
        <v>95</v>
      </c>
    </row>
    <row r="1874" spans="1:6" x14ac:dyDescent="0.2">
      <c r="A1874">
        <v>1872</v>
      </c>
      <c r="B1874" t="str">
        <f t="array" ref="B1874">INDEX(KickstarterData!$F:$F, MATCH(1, (A1874 = KickstarterData!$A:$A) * (C1874 = BackersCount), 0))</f>
        <v>failed</v>
      </c>
      <c r="C1874">
        <v>13</v>
      </c>
      <c r="F1874">
        <v>13</v>
      </c>
    </row>
    <row r="1875" spans="1:6" x14ac:dyDescent="0.2">
      <c r="A1875">
        <v>1873</v>
      </c>
      <c r="B1875" t="str">
        <f t="array" ref="B1875">INDEX(KickstarterData!$F:$F, MATCH(1, (A1875 = KickstarterData!$A:$A) * (C1875 = BackersCount), 0))</f>
        <v>failed</v>
      </c>
      <c r="C1875">
        <v>2</v>
      </c>
      <c r="F1875">
        <v>2</v>
      </c>
    </row>
    <row r="1876" spans="1:6" x14ac:dyDescent="0.2">
      <c r="A1876">
        <v>1874</v>
      </c>
      <c r="B1876" t="str">
        <f t="array" ref="B1876">INDEX(KickstarterData!$F:$F, MATCH(1, (A1876 = KickstarterData!$A:$A) * (C1876 = BackersCount), 0))</f>
        <v>failed</v>
      </c>
      <c r="C1876">
        <v>2</v>
      </c>
      <c r="F1876">
        <v>2</v>
      </c>
    </row>
    <row r="1877" spans="1:6" x14ac:dyDescent="0.2">
      <c r="A1877">
        <v>1875</v>
      </c>
      <c r="B1877" t="str">
        <f t="array" ref="B1877">INDEX(KickstarterData!$F:$F, MATCH(1, (A1877 = KickstarterData!$A:$A) * (C1877 = BackersCount), 0))</f>
        <v>failed</v>
      </c>
      <c r="C1877">
        <v>3</v>
      </c>
      <c r="F1877">
        <v>3</v>
      </c>
    </row>
    <row r="1878" spans="1:6" x14ac:dyDescent="0.2">
      <c r="A1878">
        <v>1876</v>
      </c>
      <c r="B1878" t="str">
        <f t="array" ref="B1878">INDEX(KickstarterData!$F:$F, MATCH(1, (A1878 = KickstarterData!$A:$A) * (C1878 = BackersCount), 0))</f>
        <v>failed</v>
      </c>
      <c r="C1878">
        <v>0</v>
      </c>
      <c r="F1878">
        <v>0</v>
      </c>
    </row>
    <row r="1879" spans="1:6" x14ac:dyDescent="0.2">
      <c r="A1879">
        <v>1877</v>
      </c>
      <c r="B1879" t="str">
        <f t="array" ref="B1879">INDEX(KickstarterData!$F:$F, MATCH(1, (A1879 = KickstarterData!$A:$A) * (C1879 = BackersCount), 0))</f>
        <v>failed</v>
      </c>
      <c r="C1879">
        <v>0</v>
      </c>
      <c r="F1879">
        <v>0</v>
      </c>
    </row>
    <row r="1880" spans="1:6" x14ac:dyDescent="0.2">
      <c r="A1880">
        <v>1878</v>
      </c>
      <c r="B1880" t="str">
        <f t="array" ref="B1880">INDEX(KickstarterData!$F:$F, MATCH(1, (A1880 = KickstarterData!$A:$A) * (C1880 = BackersCount), 0))</f>
        <v>failed</v>
      </c>
      <c r="C1880">
        <v>0</v>
      </c>
      <c r="F1880">
        <v>0</v>
      </c>
    </row>
    <row r="1881" spans="1:6" x14ac:dyDescent="0.2">
      <c r="A1881">
        <v>1879</v>
      </c>
      <c r="B1881" t="str">
        <f t="array" ref="B1881">INDEX(KickstarterData!$F:$F, MATCH(1, (A1881 = KickstarterData!$A:$A) * (C1881 = BackersCount), 0))</f>
        <v>failed</v>
      </c>
      <c r="C1881">
        <v>2</v>
      </c>
      <c r="F1881">
        <v>2</v>
      </c>
    </row>
    <row r="1882" spans="1:6" x14ac:dyDescent="0.2">
      <c r="A1882">
        <v>1880</v>
      </c>
      <c r="B1882" t="str">
        <f t="array" ref="B1882">INDEX(KickstarterData!$F:$F, MATCH(1, (A1882 = KickstarterData!$A:$A) * (C1882 = BackersCount), 0))</f>
        <v>failed</v>
      </c>
      <c r="C1882">
        <v>24</v>
      </c>
      <c r="F1882">
        <v>24</v>
      </c>
    </row>
    <row r="1883" spans="1:6" x14ac:dyDescent="0.2">
      <c r="A1883">
        <v>1881</v>
      </c>
      <c r="B1883" t="str">
        <f t="array" ref="B1883">INDEX(KickstarterData!$F:$F, MATCH(1, (A1883 = KickstarterData!$A:$A) * (C1883 = BackersCount), 0))</f>
        <v>successful</v>
      </c>
      <c r="C1883">
        <v>70</v>
      </c>
      <c r="F1883">
        <v>70</v>
      </c>
    </row>
    <row r="1884" spans="1:6" x14ac:dyDescent="0.2">
      <c r="A1884">
        <v>1882</v>
      </c>
      <c r="B1884" t="str">
        <f t="array" ref="B1884">INDEX(KickstarterData!$F:$F, MATCH(1, (A1884 = KickstarterData!$A:$A) * (C1884 = BackersCount), 0))</f>
        <v>successful</v>
      </c>
      <c r="C1884">
        <v>81</v>
      </c>
      <c r="F1884">
        <v>81</v>
      </c>
    </row>
    <row r="1885" spans="1:6" x14ac:dyDescent="0.2">
      <c r="A1885">
        <v>1883</v>
      </c>
      <c r="B1885" t="str">
        <f t="array" ref="B1885">INDEX(KickstarterData!$F:$F, MATCH(1, (A1885 = KickstarterData!$A:$A) * (C1885 = BackersCount), 0))</f>
        <v>successful</v>
      </c>
      <c r="C1885">
        <v>32</v>
      </c>
      <c r="F1885">
        <v>32</v>
      </c>
    </row>
    <row r="1886" spans="1:6" x14ac:dyDescent="0.2">
      <c r="A1886">
        <v>1884</v>
      </c>
      <c r="B1886" t="str">
        <f t="array" ref="B1886">INDEX(KickstarterData!$F:$F, MATCH(1, (A1886 = KickstarterData!$A:$A) * (C1886 = BackersCount), 0))</f>
        <v>successful</v>
      </c>
      <c r="C1886">
        <v>26</v>
      </c>
      <c r="F1886">
        <v>26</v>
      </c>
    </row>
    <row r="1887" spans="1:6" x14ac:dyDescent="0.2">
      <c r="A1887">
        <v>1885</v>
      </c>
      <c r="B1887" t="str">
        <f t="array" ref="B1887">INDEX(KickstarterData!$F:$F, MATCH(1, (A1887 = KickstarterData!$A:$A) * (C1887 = BackersCount), 0))</f>
        <v>successful</v>
      </c>
      <c r="C1887">
        <v>105</v>
      </c>
      <c r="F1887">
        <v>105</v>
      </c>
    </row>
    <row r="1888" spans="1:6" x14ac:dyDescent="0.2">
      <c r="A1888">
        <v>1886</v>
      </c>
      <c r="B1888" t="str">
        <f t="array" ref="B1888">INDEX(KickstarterData!$F:$F, MATCH(1, (A1888 = KickstarterData!$A:$A) * (C1888 = BackersCount), 0))</f>
        <v>successful</v>
      </c>
      <c r="C1888">
        <v>29</v>
      </c>
      <c r="F1888">
        <v>29</v>
      </c>
    </row>
    <row r="1889" spans="1:6" x14ac:dyDescent="0.2">
      <c r="A1889">
        <v>1887</v>
      </c>
      <c r="B1889" t="str">
        <f t="array" ref="B1889">INDEX(KickstarterData!$F:$F, MATCH(1, (A1889 = KickstarterData!$A:$A) * (C1889 = BackersCount), 0))</f>
        <v>successful</v>
      </c>
      <c r="C1889">
        <v>8</v>
      </c>
      <c r="F1889">
        <v>8</v>
      </c>
    </row>
    <row r="1890" spans="1:6" x14ac:dyDescent="0.2">
      <c r="A1890">
        <v>1888</v>
      </c>
      <c r="B1890" t="str">
        <f t="array" ref="B1890">INDEX(KickstarterData!$F:$F, MATCH(1, (A1890 = KickstarterData!$A:$A) * (C1890 = BackersCount), 0))</f>
        <v>successful</v>
      </c>
      <c r="C1890">
        <v>89</v>
      </c>
      <c r="F1890">
        <v>89</v>
      </c>
    </row>
    <row r="1891" spans="1:6" x14ac:dyDescent="0.2">
      <c r="A1891">
        <v>1889</v>
      </c>
      <c r="B1891" t="str">
        <f t="array" ref="B1891">INDEX(KickstarterData!$F:$F, MATCH(1, (A1891 = KickstarterData!$A:$A) * (C1891 = BackersCount), 0))</f>
        <v>successful</v>
      </c>
      <c r="C1891">
        <v>44</v>
      </c>
      <c r="F1891">
        <v>44</v>
      </c>
    </row>
    <row r="1892" spans="1:6" x14ac:dyDescent="0.2">
      <c r="A1892">
        <v>1890</v>
      </c>
      <c r="B1892" t="str">
        <f t="array" ref="B1892">INDEX(KickstarterData!$F:$F, MATCH(1, (A1892 = KickstarterData!$A:$A) * (C1892 = BackersCount), 0))</f>
        <v>successful</v>
      </c>
      <c r="C1892">
        <v>246</v>
      </c>
      <c r="F1892">
        <v>246</v>
      </c>
    </row>
    <row r="1893" spans="1:6" x14ac:dyDescent="0.2">
      <c r="A1893">
        <v>1891</v>
      </c>
      <c r="B1893" t="str">
        <f t="array" ref="B1893">INDEX(KickstarterData!$F:$F, MATCH(1, (A1893 = KickstarterData!$A:$A) * (C1893 = BackersCount), 0))</f>
        <v>successful</v>
      </c>
      <c r="C1893">
        <v>120</v>
      </c>
      <c r="F1893">
        <v>120</v>
      </c>
    </row>
    <row r="1894" spans="1:6" x14ac:dyDescent="0.2">
      <c r="A1894">
        <v>1892</v>
      </c>
      <c r="B1894" t="str">
        <f t="array" ref="B1894">INDEX(KickstarterData!$F:$F, MATCH(1, (A1894 = KickstarterData!$A:$A) * (C1894 = BackersCount), 0))</f>
        <v>successful</v>
      </c>
      <c r="C1894">
        <v>26</v>
      </c>
      <c r="F1894">
        <v>26</v>
      </c>
    </row>
    <row r="1895" spans="1:6" x14ac:dyDescent="0.2">
      <c r="A1895">
        <v>1893</v>
      </c>
      <c r="B1895" t="str">
        <f t="array" ref="B1895">INDEX(KickstarterData!$F:$F, MATCH(1, (A1895 = KickstarterData!$A:$A) * (C1895 = BackersCount), 0))</f>
        <v>successful</v>
      </c>
      <c r="C1895">
        <v>45</v>
      </c>
      <c r="F1895">
        <v>45</v>
      </c>
    </row>
    <row r="1896" spans="1:6" x14ac:dyDescent="0.2">
      <c r="A1896">
        <v>1894</v>
      </c>
      <c r="B1896" t="str">
        <f t="array" ref="B1896">INDEX(KickstarterData!$F:$F, MATCH(1, (A1896 = KickstarterData!$A:$A) * (C1896 = BackersCount), 0))</f>
        <v>successful</v>
      </c>
      <c r="C1896">
        <v>20</v>
      </c>
      <c r="F1896">
        <v>20</v>
      </c>
    </row>
    <row r="1897" spans="1:6" x14ac:dyDescent="0.2">
      <c r="A1897">
        <v>1895</v>
      </c>
      <c r="B1897" t="str">
        <f t="array" ref="B1897">INDEX(KickstarterData!$F:$F, MATCH(1, (A1897 = KickstarterData!$A:$A) * (C1897 = BackersCount), 0))</f>
        <v>successful</v>
      </c>
      <c r="C1897">
        <v>47</v>
      </c>
      <c r="F1897">
        <v>47</v>
      </c>
    </row>
    <row r="1898" spans="1:6" x14ac:dyDescent="0.2">
      <c r="A1898">
        <v>1896</v>
      </c>
      <c r="B1898" t="str">
        <f t="array" ref="B1898">INDEX(KickstarterData!$F:$F, MATCH(1, (A1898 = KickstarterData!$A:$A) * (C1898 = BackersCount), 0))</f>
        <v>successful</v>
      </c>
      <c r="C1898">
        <v>13</v>
      </c>
      <c r="F1898">
        <v>13</v>
      </c>
    </row>
    <row r="1899" spans="1:6" x14ac:dyDescent="0.2">
      <c r="A1899">
        <v>1897</v>
      </c>
      <c r="B1899" t="str">
        <f t="array" ref="B1899">INDEX(KickstarterData!$F:$F, MATCH(1, (A1899 = KickstarterData!$A:$A) * (C1899 = BackersCount), 0))</f>
        <v>successful</v>
      </c>
      <c r="C1899">
        <v>183</v>
      </c>
      <c r="F1899">
        <v>183</v>
      </c>
    </row>
    <row r="1900" spans="1:6" x14ac:dyDescent="0.2">
      <c r="A1900">
        <v>1898</v>
      </c>
      <c r="B1900" t="str">
        <f t="array" ref="B1900">INDEX(KickstarterData!$F:$F, MATCH(1, (A1900 = KickstarterData!$A:$A) * (C1900 = BackersCount), 0))</f>
        <v>successful</v>
      </c>
      <c r="C1900">
        <v>21</v>
      </c>
      <c r="F1900">
        <v>21</v>
      </c>
    </row>
    <row r="1901" spans="1:6" x14ac:dyDescent="0.2">
      <c r="A1901">
        <v>1899</v>
      </c>
      <c r="B1901" t="str">
        <f t="array" ref="B1901">INDEX(KickstarterData!$F:$F, MATCH(1, (A1901 = KickstarterData!$A:$A) * (C1901 = BackersCount), 0))</f>
        <v>successful</v>
      </c>
      <c r="C1901">
        <v>42</v>
      </c>
      <c r="F1901">
        <v>42</v>
      </c>
    </row>
    <row r="1902" spans="1:6" x14ac:dyDescent="0.2">
      <c r="A1902">
        <v>1900</v>
      </c>
      <c r="B1902" t="str">
        <f t="array" ref="B1902">INDEX(KickstarterData!$F:$F, MATCH(1, (A1902 = KickstarterData!$A:$A) * (C1902 = BackersCount), 0))</f>
        <v>successful</v>
      </c>
      <c r="C1902">
        <v>54</v>
      </c>
      <c r="F1902">
        <v>54</v>
      </c>
    </row>
    <row r="1903" spans="1:6" x14ac:dyDescent="0.2">
      <c r="A1903">
        <v>1901</v>
      </c>
      <c r="B1903" t="str">
        <f t="array" ref="B1903">INDEX(KickstarterData!$F:$F, MATCH(1, (A1903 = KickstarterData!$A:$A) * (C1903 = BackersCount), 0))</f>
        <v>failed</v>
      </c>
      <c r="C1903">
        <v>25</v>
      </c>
      <c r="F1903">
        <v>25</v>
      </c>
    </row>
    <row r="1904" spans="1:6" x14ac:dyDescent="0.2">
      <c r="A1904">
        <v>1902</v>
      </c>
      <c r="B1904" t="str">
        <f t="array" ref="B1904">INDEX(KickstarterData!$F:$F, MATCH(1, (A1904 = KickstarterData!$A:$A) * (C1904 = BackersCount), 0))</f>
        <v>failed</v>
      </c>
      <c r="C1904">
        <v>3</v>
      </c>
      <c r="F1904">
        <v>3</v>
      </c>
    </row>
    <row r="1905" spans="1:6" x14ac:dyDescent="0.2">
      <c r="A1905">
        <v>1903</v>
      </c>
      <c r="B1905" t="str">
        <f t="array" ref="B1905">INDEX(KickstarterData!$F:$F, MATCH(1, (A1905 = KickstarterData!$A:$A) * (C1905 = BackersCount), 0))</f>
        <v>failed</v>
      </c>
      <c r="C1905">
        <v>41</v>
      </c>
      <c r="F1905">
        <v>41</v>
      </c>
    </row>
    <row r="1906" spans="1:6" x14ac:dyDescent="0.2">
      <c r="A1906">
        <v>1904</v>
      </c>
      <c r="B1906" t="str">
        <f t="array" ref="B1906">INDEX(KickstarterData!$F:$F, MATCH(1, (A1906 = KickstarterData!$A:$A) * (C1906 = BackersCount), 0))</f>
        <v>failed</v>
      </c>
      <c r="C1906">
        <v>2</v>
      </c>
      <c r="F1906">
        <v>2</v>
      </c>
    </row>
    <row r="1907" spans="1:6" x14ac:dyDescent="0.2">
      <c r="A1907">
        <v>1905</v>
      </c>
      <c r="B1907" t="str">
        <f t="array" ref="B1907">INDEX(KickstarterData!$F:$F, MATCH(1, (A1907 = KickstarterData!$A:$A) * (C1907 = BackersCount), 0))</f>
        <v>failed</v>
      </c>
      <c r="C1907">
        <v>4</v>
      </c>
      <c r="F1907">
        <v>4</v>
      </c>
    </row>
    <row r="1908" spans="1:6" x14ac:dyDescent="0.2">
      <c r="A1908">
        <v>1906</v>
      </c>
      <c r="B1908" t="str">
        <f t="array" ref="B1908">INDEX(KickstarterData!$F:$F, MATCH(1, (A1908 = KickstarterData!$A:$A) * (C1908 = BackersCount), 0))</f>
        <v>failed</v>
      </c>
      <c r="C1908">
        <v>99</v>
      </c>
      <c r="F1908">
        <v>99</v>
      </c>
    </row>
    <row r="1909" spans="1:6" x14ac:dyDescent="0.2">
      <c r="A1909">
        <v>1907</v>
      </c>
      <c r="B1909" t="str">
        <f t="array" ref="B1909">INDEX(KickstarterData!$F:$F, MATCH(1, (A1909 = KickstarterData!$A:$A) * (C1909 = BackersCount), 0))</f>
        <v>failed</v>
      </c>
      <c r="C1909">
        <v>4</v>
      </c>
      <c r="F1909">
        <v>4</v>
      </c>
    </row>
    <row r="1910" spans="1:6" x14ac:dyDescent="0.2">
      <c r="A1910">
        <v>1908</v>
      </c>
      <c r="B1910" t="str">
        <f t="array" ref="B1910">INDEX(KickstarterData!$F:$F, MATCH(1, (A1910 = KickstarterData!$A:$A) * (C1910 = BackersCount), 0))</f>
        <v>failed</v>
      </c>
      <c r="C1910">
        <v>4</v>
      </c>
      <c r="F1910">
        <v>4</v>
      </c>
    </row>
    <row r="1911" spans="1:6" x14ac:dyDescent="0.2">
      <c r="A1911">
        <v>1909</v>
      </c>
      <c r="B1911" t="str">
        <f t="array" ref="B1911">INDEX(KickstarterData!$F:$F, MATCH(1, (A1911 = KickstarterData!$A:$A) * (C1911 = BackersCount), 0))</f>
        <v>failed</v>
      </c>
      <c r="C1911">
        <v>38</v>
      </c>
      <c r="F1911">
        <v>38</v>
      </c>
    </row>
    <row r="1912" spans="1:6" x14ac:dyDescent="0.2">
      <c r="A1912">
        <v>1910</v>
      </c>
      <c r="B1912" t="str">
        <f t="array" ref="B1912">INDEX(KickstarterData!$F:$F, MATCH(1, (A1912 = KickstarterData!$A:$A) * (C1912 = BackersCount), 0))</f>
        <v>failed</v>
      </c>
      <c r="C1912">
        <v>285</v>
      </c>
      <c r="F1912">
        <v>285</v>
      </c>
    </row>
    <row r="1913" spans="1:6" x14ac:dyDescent="0.2">
      <c r="A1913">
        <v>1911</v>
      </c>
      <c r="B1913" t="str">
        <f t="array" ref="B1913">INDEX(KickstarterData!$F:$F, MATCH(1, (A1913 = KickstarterData!$A:$A) * (C1913 = BackersCount), 0))</f>
        <v>failed</v>
      </c>
      <c r="C1913">
        <v>1</v>
      </c>
      <c r="F1913">
        <v>1</v>
      </c>
    </row>
    <row r="1914" spans="1:6" x14ac:dyDescent="0.2">
      <c r="A1914">
        <v>1912</v>
      </c>
      <c r="B1914" t="str">
        <f t="array" ref="B1914">INDEX(KickstarterData!$F:$F, MATCH(1, (A1914 = KickstarterData!$A:$A) * (C1914 = BackersCount), 0))</f>
        <v>failed</v>
      </c>
      <c r="C1914">
        <v>42</v>
      </c>
      <c r="F1914">
        <v>42</v>
      </c>
    </row>
    <row r="1915" spans="1:6" x14ac:dyDescent="0.2">
      <c r="A1915">
        <v>1913</v>
      </c>
      <c r="B1915" t="str">
        <f t="array" ref="B1915">INDEX(KickstarterData!$F:$F, MATCH(1, (A1915 = KickstarterData!$A:$A) * (C1915 = BackersCount), 0))</f>
        <v>failed</v>
      </c>
      <c r="C1915">
        <v>26</v>
      </c>
      <c r="F1915">
        <v>26</v>
      </c>
    </row>
    <row r="1916" spans="1:6" x14ac:dyDescent="0.2">
      <c r="A1916">
        <v>1914</v>
      </c>
      <c r="B1916" t="str">
        <f t="array" ref="B1916">INDEX(KickstarterData!$F:$F, MATCH(1, (A1916 = KickstarterData!$A:$A) * (C1916 = BackersCount), 0))</f>
        <v>failed</v>
      </c>
      <c r="C1916">
        <v>2</v>
      </c>
      <c r="F1916">
        <v>2</v>
      </c>
    </row>
    <row r="1917" spans="1:6" x14ac:dyDescent="0.2">
      <c r="A1917">
        <v>1915</v>
      </c>
      <c r="B1917" t="str">
        <f t="array" ref="B1917">INDEX(KickstarterData!$F:$F, MATCH(1, (A1917 = KickstarterData!$A:$A) * (C1917 = BackersCount), 0))</f>
        <v>failed</v>
      </c>
      <c r="C1917">
        <v>4</v>
      </c>
      <c r="F1917">
        <v>4</v>
      </c>
    </row>
    <row r="1918" spans="1:6" x14ac:dyDescent="0.2">
      <c r="A1918">
        <v>1916</v>
      </c>
      <c r="B1918" t="str">
        <f t="array" ref="B1918">INDEX(KickstarterData!$F:$F, MATCH(1, (A1918 = KickstarterData!$A:$A) * (C1918 = BackersCount), 0))</f>
        <v>failed</v>
      </c>
      <c r="C1918">
        <v>6</v>
      </c>
      <c r="F1918">
        <v>6</v>
      </c>
    </row>
    <row r="1919" spans="1:6" x14ac:dyDescent="0.2">
      <c r="A1919">
        <v>1917</v>
      </c>
      <c r="B1919" t="str">
        <f t="array" ref="B1919">INDEX(KickstarterData!$F:$F, MATCH(1, (A1919 = KickstarterData!$A:$A) * (C1919 = BackersCount), 0))</f>
        <v>failed</v>
      </c>
      <c r="C1919">
        <v>70</v>
      </c>
      <c r="F1919">
        <v>70</v>
      </c>
    </row>
    <row r="1920" spans="1:6" x14ac:dyDescent="0.2">
      <c r="A1920">
        <v>1918</v>
      </c>
      <c r="B1920" t="str">
        <f t="array" ref="B1920">INDEX(KickstarterData!$F:$F, MATCH(1, (A1920 = KickstarterData!$A:$A) * (C1920 = BackersCount), 0))</f>
        <v>failed</v>
      </c>
      <c r="C1920">
        <v>9</v>
      </c>
      <c r="F1920">
        <v>9</v>
      </c>
    </row>
    <row r="1921" spans="1:6" x14ac:dyDescent="0.2">
      <c r="A1921">
        <v>1919</v>
      </c>
      <c r="B1921" t="str">
        <f t="array" ref="B1921">INDEX(KickstarterData!$F:$F, MATCH(1, (A1921 = KickstarterData!$A:$A) * (C1921 = BackersCount), 0))</f>
        <v>failed</v>
      </c>
      <c r="C1921">
        <v>8</v>
      </c>
      <c r="F1921">
        <v>8</v>
      </c>
    </row>
    <row r="1922" spans="1:6" x14ac:dyDescent="0.2">
      <c r="A1922">
        <v>1920</v>
      </c>
      <c r="B1922" t="str">
        <f t="array" ref="B1922">INDEX(KickstarterData!$F:$F, MATCH(1, (A1922 = KickstarterData!$A:$A) * (C1922 = BackersCount), 0))</f>
        <v>failed</v>
      </c>
      <c r="C1922">
        <v>105</v>
      </c>
      <c r="F1922">
        <v>105</v>
      </c>
    </row>
    <row r="1923" spans="1:6" x14ac:dyDescent="0.2">
      <c r="A1923">
        <v>1921</v>
      </c>
      <c r="B1923" t="str">
        <f t="array" ref="B1923">INDEX(KickstarterData!$F:$F, MATCH(1, (A1923 = KickstarterData!$A:$A) * (C1923 = BackersCount), 0))</f>
        <v>successful</v>
      </c>
      <c r="C1923">
        <v>38</v>
      </c>
      <c r="F1923">
        <v>38</v>
      </c>
    </row>
    <row r="1924" spans="1:6" x14ac:dyDescent="0.2">
      <c r="A1924">
        <v>1922</v>
      </c>
      <c r="B1924" t="str">
        <f t="array" ref="B1924">INDEX(KickstarterData!$F:$F, MATCH(1, (A1924 = KickstarterData!$A:$A) * (C1924 = BackersCount), 0))</f>
        <v>successful</v>
      </c>
      <c r="C1924">
        <v>64</v>
      </c>
      <c r="F1924">
        <v>64</v>
      </c>
    </row>
    <row r="1925" spans="1:6" x14ac:dyDescent="0.2">
      <c r="A1925">
        <v>1923</v>
      </c>
      <c r="B1925" t="str">
        <f t="array" ref="B1925">INDEX(KickstarterData!$F:$F, MATCH(1, (A1925 = KickstarterData!$A:$A) * (C1925 = BackersCount), 0))</f>
        <v>successful</v>
      </c>
      <c r="C1925">
        <v>13</v>
      </c>
      <c r="F1925">
        <v>13</v>
      </c>
    </row>
    <row r="1926" spans="1:6" x14ac:dyDescent="0.2">
      <c r="A1926">
        <v>1924</v>
      </c>
      <c r="B1926" t="str">
        <f t="array" ref="B1926">INDEX(KickstarterData!$F:$F, MATCH(1, (A1926 = KickstarterData!$A:$A) * (C1926 = BackersCount), 0))</f>
        <v>successful</v>
      </c>
      <c r="C1926">
        <v>33</v>
      </c>
      <c r="F1926">
        <v>33</v>
      </c>
    </row>
    <row r="1927" spans="1:6" x14ac:dyDescent="0.2">
      <c r="A1927">
        <v>1925</v>
      </c>
      <c r="B1927" t="str">
        <f t="array" ref="B1927">INDEX(KickstarterData!$F:$F, MATCH(1, (A1927 = KickstarterData!$A:$A) * (C1927 = BackersCount), 0))</f>
        <v>successful</v>
      </c>
      <c r="C1927">
        <v>52</v>
      </c>
      <c r="F1927">
        <v>52</v>
      </c>
    </row>
    <row r="1928" spans="1:6" x14ac:dyDescent="0.2">
      <c r="A1928">
        <v>1926</v>
      </c>
      <c r="B1928" t="str">
        <f t="array" ref="B1928">INDEX(KickstarterData!$F:$F, MATCH(1, (A1928 = KickstarterData!$A:$A) * (C1928 = BackersCount), 0))</f>
        <v>successful</v>
      </c>
      <c r="C1928">
        <v>107</v>
      </c>
      <c r="F1928">
        <v>107</v>
      </c>
    </row>
    <row r="1929" spans="1:6" x14ac:dyDescent="0.2">
      <c r="A1929">
        <v>1927</v>
      </c>
      <c r="B1929" t="str">
        <f t="array" ref="B1929">INDEX(KickstarterData!$F:$F, MATCH(1, (A1929 = KickstarterData!$A:$A) * (C1929 = BackersCount), 0))</f>
        <v>successful</v>
      </c>
      <c r="C1929">
        <v>11</v>
      </c>
      <c r="F1929">
        <v>11</v>
      </c>
    </row>
    <row r="1930" spans="1:6" x14ac:dyDescent="0.2">
      <c r="A1930">
        <v>1928</v>
      </c>
      <c r="B1930" t="str">
        <f t="array" ref="B1930">INDEX(KickstarterData!$F:$F, MATCH(1, (A1930 = KickstarterData!$A:$A) * (C1930 = BackersCount), 0))</f>
        <v>successful</v>
      </c>
      <c r="C1930">
        <v>34</v>
      </c>
      <c r="F1930">
        <v>34</v>
      </c>
    </row>
    <row r="1931" spans="1:6" x14ac:dyDescent="0.2">
      <c r="A1931">
        <v>1929</v>
      </c>
      <c r="B1931" t="str">
        <f t="array" ref="B1931">INDEX(KickstarterData!$F:$F, MATCH(1, (A1931 = KickstarterData!$A:$A) * (C1931 = BackersCount), 0))</f>
        <v>successful</v>
      </c>
      <c r="C1931">
        <v>75</v>
      </c>
      <c r="F1931">
        <v>75</v>
      </c>
    </row>
    <row r="1932" spans="1:6" x14ac:dyDescent="0.2">
      <c r="A1932">
        <v>1930</v>
      </c>
      <c r="B1932" t="str">
        <f t="array" ref="B1932">INDEX(KickstarterData!$F:$F, MATCH(1, (A1932 = KickstarterData!$A:$A) * (C1932 = BackersCount), 0))</f>
        <v>successful</v>
      </c>
      <c r="C1932">
        <v>26</v>
      </c>
      <c r="F1932">
        <v>26</v>
      </c>
    </row>
    <row r="1933" spans="1:6" x14ac:dyDescent="0.2">
      <c r="A1933">
        <v>1931</v>
      </c>
      <c r="B1933" t="str">
        <f t="array" ref="B1933">INDEX(KickstarterData!$F:$F, MATCH(1, (A1933 = KickstarterData!$A:$A) * (C1933 = BackersCount), 0))</f>
        <v>successful</v>
      </c>
      <c r="C1933">
        <v>50</v>
      </c>
      <c r="F1933">
        <v>50</v>
      </c>
    </row>
    <row r="1934" spans="1:6" x14ac:dyDescent="0.2">
      <c r="A1934">
        <v>1932</v>
      </c>
      <c r="B1934" t="str">
        <f t="array" ref="B1934">INDEX(KickstarterData!$F:$F, MATCH(1, (A1934 = KickstarterData!$A:$A) * (C1934 = BackersCount), 0))</f>
        <v>successful</v>
      </c>
      <c r="C1934">
        <v>80</v>
      </c>
      <c r="F1934">
        <v>80</v>
      </c>
    </row>
    <row r="1935" spans="1:6" x14ac:dyDescent="0.2">
      <c r="A1935">
        <v>1933</v>
      </c>
      <c r="B1935" t="str">
        <f t="array" ref="B1935">INDEX(KickstarterData!$F:$F, MATCH(1, (A1935 = KickstarterData!$A:$A) * (C1935 = BackersCount), 0))</f>
        <v>successful</v>
      </c>
      <c r="C1935">
        <v>110</v>
      </c>
      <c r="F1935">
        <v>110</v>
      </c>
    </row>
    <row r="1936" spans="1:6" x14ac:dyDescent="0.2">
      <c r="A1936">
        <v>1934</v>
      </c>
      <c r="B1936" t="str">
        <f t="array" ref="B1936">INDEX(KickstarterData!$F:$F, MATCH(1, (A1936 = KickstarterData!$A:$A) * (C1936 = BackersCount), 0))</f>
        <v>successful</v>
      </c>
      <c r="C1936">
        <v>77</v>
      </c>
      <c r="F1936">
        <v>77</v>
      </c>
    </row>
    <row r="1937" spans="1:6" x14ac:dyDescent="0.2">
      <c r="A1937">
        <v>1935</v>
      </c>
      <c r="B1937" t="str">
        <f t="array" ref="B1937">INDEX(KickstarterData!$F:$F, MATCH(1, (A1937 = KickstarterData!$A:$A) * (C1937 = BackersCount), 0))</f>
        <v>successful</v>
      </c>
      <c r="C1937">
        <v>50</v>
      </c>
      <c r="F1937">
        <v>50</v>
      </c>
    </row>
    <row r="1938" spans="1:6" x14ac:dyDescent="0.2">
      <c r="A1938">
        <v>1936</v>
      </c>
      <c r="B1938" t="str">
        <f t="array" ref="B1938">INDEX(KickstarterData!$F:$F, MATCH(1, (A1938 = KickstarterData!$A:$A) * (C1938 = BackersCount), 0))</f>
        <v>successful</v>
      </c>
      <c r="C1938">
        <v>145</v>
      </c>
      <c r="F1938">
        <v>145</v>
      </c>
    </row>
    <row r="1939" spans="1:6" x14ac:dyDescent="0.2">
      <c r="A1939">
        <v>1937</v>
      </c>
      <c r="B1939" t="str">
        <f t="array" ref="B1939">INDEX(KickstarterData!$F:$F, MATCH(1, (A1939 = KickstarterData!$A:$A) * (C1939 = BackersCount), 0))</f>
        <v>successful</v>
      </c>
      <c r="C1939">
        <v>29</v>
      </c>
      <c r="F1939">
        <v>29</v>
      </c>
    </row>
    <row r="1940" spans="1:6" x14ac:dyDescent="0.2">
      <c r="A1940">
        <v>1938</v>
      </c>
      <c r="B1940" t="str">
        <f t="array" ref="B1940">INDEX(KickstarterData!$F:$F, MATCH(1, (A1940 = KickstarterData!$A:$A) * (C1940 = BackersCount), 0))</f>
        <v>successful</v>
      </c>
      <c r="C1940">
        <v>114</v>
      </c>
      <c r="F1940">
        <v>114</v>
      </c>
    </row>
    <row r="1941" spans="1:6" x14ac:dyDescent="0.2">
      <c r="A1941">
        <v>1939</v>
      </c>
      <c r="B1941" t="str">
        <f t="array" ref="B1941">INDEX(KickstarterData!$F:$F, MATCH(1, (A1941 = KickstarterData!$A:$A) * (C1941 = BackersCount), 0))</f>
        <v>successful</v>
      </c>
      <c r="C1941">
        <v>96</v>
      </c>
      <c r="F1941">
        <v>96</v>
      </c>
    </row>
    <row r="1942" spans="1:6" x14ac:dyDescent="0.2">
      <c r="A1942">
        <v>1940</v>
      </c>
      <c r="B1942" t="str">
        <f t="array" ref="B1942">INDEX(KickstarterData!$F:$F, MATCH(1, (A1942 = KickstarterData!$A:$A) * (C1942 = BackersCount), 0))</f>
        <v>successful</v>
      </c>
      <c r="C1942">
        <v>31</v>
      </c>
      <c r="F1942">
        <v>31</v>
      </c>
    </row>
    <row r="1943" spans="1:6" x14ac:dyDescent="0.2">
      <c r="A1943">
        <v>1941</v>
      </c>
      <c r="B1943" t="str">
        <f t="array" ref="B1943">INDEX(KickstarterData!$F:$F, MATCH(1, (A1943 = KickstarterData!$A:$A) * (C1943 = BackersCount), 0))</f>
        <v>successful</v>
      </c>
      <c r="C1943">
        <v>4883</v>
      </c>
      <c r="F1943">
        <v>4883</v>
      </c>
    </row>
    <row r="1944" spans="1:6" x14ac:dyDescent="0.2">
      <c r="A1944">
        <v>1942</v>
      </c>
      <c r="B1944" t="str">
        <f t="array" ref="B1944">INDEX(KickstarterData!$F:$F, MATCH(1, (A1944 = KickstarterData!$A:$A) * (C1944 = BackersCount), 0))</f>
        <v>successful</v>
      </c>
      <c r="C1944">
        <v>95</v>
      </c>
      <c r="F1944">
        <v>95</v>
      </c>
    </row>
    <row r="1945" spans="1:6" x14ac:dyDescent="0.2">
      <c r="A1945">
        <v>1943</v>
      </c>
      <c r="B1945" t="str">
        <f t="array" ref="B1945">INDEX(KickstarterData!$F:$F, MATCH(1, (A1945 = KickstarterData!$A:$A) * (C1945 = BackersCount), 0))</f>
        <v>successful</v>
      </c>
      <c r="C1945">
        <v>2478</v>
      </c>
      <c r="F1945">
        <v>2478</v>
      </c>
    </row>
    <row r="1946" spans="1:6" x14ac:dyDescent="0.2">
      <c r="A1946">
        <v>1944</v>
      </c>
      <c r="B1946" t="str">
        <f t="array" ref="B1946">INDEX(KickstarterData!$F:$F, MATCH(1, (A1946 = KickstarterData!$A:$A) * (C1946 = BackersCount), 0))</f>
        <v>successful</v>
      </c>
      <c r="C1946">
        <v>1789</v>
      </c>
      <c r="F1946">
        <v>1789</v>
      </c>
    </row>
    <row r="1947" spans="1:6" x14ac:dyDescent="0.2">
      <c r="A1947">
        <v>1945</v>
      </c>
      <c r="B1947" t="str">
        <f t="array" ref="B1947">INDEX(KickstarterData!$F:$F, MATCH(1, (A1947 = KickstarterData!$A:$A) * (C1947 = BackersCount), 0))</f>
        <v>successful</v>
      </c>
      <c r="C1947">
        <v>680</v>
      </c>
      <c r="F1947">
        <v>680</v>
      </c>
    </row>
    <row r="1948" spans="1:6" x14ac:dyDescent="0.2">
      <c r="A1948">
        <v>1946</v>
      </c>
      <c r="B1948" t="str">
        <f t="array" ref="B1948">INDEX(KickstarterData!$F:$F, MATCH(1, (A1948 = KickstarterData!$A:$A) * (C1948 = BackersCount), 0))</f>
        <v>successful</v>
      </c>
      <c r="C1948">
        <v>70</v>
      </c>
      <c r="F1948">
        <v>70</v>
      </c>
    </row>
    <row r="1949" spans="1:6" x14ac:dyDescent="0.2">
      <c r="A1949">
        <v>1947</v>
      </c>
      <c r="B1949" t="str">
        <f t="array" ref="B1949">INDEX(KickstarterData!$F:$F, MATCH(1, (A1949 = KickstarterData!$A:$A) * (C1949 = BackersCount), 0))</f>
        <v>successful</v>
      </c>
      <c r="C1949">
        <v>23</v>
      </c>
      <c r="F1949">
        <v>23</v>
      </c>
    </row>
    <row r="1950" spans="1:6" x14ac:dyDescent="0.2">
      <c r="A1950">
        <v>1948</v>
      </c>
      <c r="B1950" t="str">
        <f t="array" ref="B1950">INDEX(KickstarterData!$F:$F, MATCH(1, (A1950 = KickstarterData!$A:$A) * (C1950 = BackersCount), 0))</f>
        <v>successful</v>
      </c>
      <c r="C1950">
        <v>4245</v>
      </c>
      <c r="F1950">
        <v>4245</v>
      </c>
    </row>
    <row r="1951" spans="1:6" x14ac:dyDescent="0.2">
      <c r="A1951">
        <v>1949</v>
      </c>
      <c r="B1951" t="str">
        <f t="array" ref="B1951">INDEX(KickstarterData!$F:$F, MATCH(1, (A1951 = KickstarterData!$A:$A) * (C1951 = BackersCount), 0))</f>
        <v>successful</v>
      </c>
      <c r="C1951">
        <v>943</v>
      </c>
      <c r="F1951">
        <v>943</v>
      </c>
    </row>
    <row r="1952" spans="1:6" x14ac:dyDescent="0.2">
      <c r="A1952">
        <v>1950</v>
      </c>
      <c r="B1952" t="str">
        <f t="array" ref="B1952">INDEX(KickstarterData!$F:$F, MATCH(1, (A1952 = KickstarterData!$A:$A) * (C1952 = BackersCount), 0))</f>
        <v>successful</v>
      </c>
      <c r="C1952">
        <v>1876</v>
      </c>
      <c r="F1952">
        <v>1876</v>
      </c>
    </row>
    <row r="1953" spans="1:6" x14ac:dyDescent="0.2">
      <c r="A1953">
        <v>1951</v>
      </c>
      <c r="B1953" t="str">
        <f t="array" ref="B1953">INDEX(KickstarterData!$F:$F, MATCH(1, (A1953 = KickstarterData!$A:$A) * (C1953 = BackersCount), 0))</f>
        <v>successful</v>
      </c>
      <c r="C1953">
        <v>834</v>
      </c>
      <c r="F1953">
        <v>834</v>
      </c>
    </row>
    <row r="1954" spans="1:6" x14ac:dyDescent="0.2">
      <c r="A1954">
        <v>1952</v>
      </c>
      <c r="B1954" t="str">
        <f t="array" ref="B1954">INDEX(KickstarterData!$F:$F, MATCH(1, (A1954 = KickstarterData!$A:$A) * (C1954 = BackersCount), 0))</f>
        <v>successful</v>
      </c>
      <c r="C1954">
        <v>682</v>
      </c>
      <c r="F1954">
        <v>682</v>
      </c>
    </row>
    <row r="1955" spans="1:6" x14ac:dyDescent="0.2">
      <c r="A1955">
        <v>1953</v>
      </c>
      <c r="B1955" t="str">
        <f t="array" ref="B1955">INDEX(KickstarterData!$F:$F, MATCH(1, (A1955 = KickstarterData!$A:$A) * (C1955 = BackersCount), 0))</f>
        <v>successful</v>
      </c>
      <c r="C1955">
        <v>147</v>
      </c>
      <c r="F1955">
        <v>147</v>
      </c>
    </row>
    <row r="1956" spans="1:6" x14ac:dyDescent="0.2">
      <c r="A1956">
        <v>1954</v>
      </c>
      <c r="B1956" t="str">
        <f t="array" ref="B1956">INDEX(KickstarterData!$F:$F, MATCH(1, (A1956 = KickstarterData!$A:$A) * (C1956 = BackersCount), 0))</f>
        <v>successful</v>
      </c>
      <c r="C1956">
        <v>415</v>
      </c>
      <c r="F1956">
        <v>415</v>
      </c>
    </row>
    <row r="1957" spans="1:6" x14ac:dyDescent="0.2">
      <c r="A1957">
        <v>1955</v>
      </c>
      <c r="B1957" t="str">
        <f t="array" ref="B1957">INDEX(KickstarterData!$F:$F, MATCH(1, (A1957 = KickstarterData!$A:$A) * (C1957 = BackersCount), 0))</f>
        <v>successful</v>
      </c>
      <c r="C1957">
        <v>290</v>
      </c>
      <c r="F1957">
        <v>290</v>
      </c>
    </row>
    <row r="1958" spans="1:6" x14ac:dyDescent="0.2">
      <c r="A1958">
        <v>1956</v>
      </c>
      <c r="B1958" t="str">
        <f t="array" ref="B1958">INDEX(KickstarterData!$F:$F, MATCH(1, (A1958 = KickstarterData!$A:$A) * (C1958 = BackersCount), 0))</f>
        <v>successful</v>
      </c>
      <c r="C1958">
        <v>365</v>
      </c>
      <c r="F1958">
        <v>365</v>
      </c>
    </row>
    <row r="1959" spans="1:6" x14ac:dyDescent="0.2">
      <c r="A1959">
        <v>1957</v>
      </c>
      <c r="B1959" t="str">
        <f t="array" ref="B1959">INDEX(KickstarterData!$F:$F, MATCH(1, (A1959 = KickstarterData!$A:$A) * (C1959 = BackersCount), 0))</f>
        <v>successful</v>
      </c>
      <c r="C1959">
        <v>660</v>
      </c>
      <c r="F1959">
        <v>660</v>
      </c>
    </row>
    <row r="1960" spans="1:6" x14ac:dyDescent="0.2">
      <c r="A1960">
        <v>1958</v>
      </c>
      <c r="B1960" t="str">
        <f t="array" ref="B1960">INDEX(KickstarterData!$F:$F, MATCH(1, (A1960 = KickstarterData!$A:$A) * (C1960 = BackersCount), 0))</f>
        <v>successful</v>
      </c>
      <c r="C1960">
        <v>1356</v>
      </c>
      <c r="F1960">
        <v>1356</v>
      </c>
    </row>
    <row r="1961" spans="1:6" x14ac:dyDescent="0.2">
      <c r="A1961">
        <v>1959</v>
      </c>
      <c r="B1961" t="str">
        <f t="array" ref="B1961">INDEX(KickstarterData!$F:$F, MATCH(1, (A1961 = KickstarterData!$A:$A) * (C1961 = BackersCount), 0))</f>
        <v>successful</v>
      </c>
      <c r="C1961">
        <v>424</v>
      </c>
      <c r="F1961">
        <v>424</v>
      </c>
    </row>
    <row r="1962" spans="1:6" x14ac:dyDescent="0.2">
      <c r="A1962">
        <v>1960</v>
      </c>
      <c r="B1962" t="str">
        <f t="array" ref="B1962">INDEX(KickstarterData!$F:$F, MATCH(1, (A1962 = KickstarterData!$A:$A) * (C1962 = BackersCount), 0))</f>
        <v>successful</v>
      </c>
      <c r="C1962">
        <v>33</v>
      </c>
      <c r="F1962">
        <v>33</v>
      </c>
    </row>
    <row r="1963" spans="1:6" x14ac:dyDescent="0.2">
      <c r="A1963">
        <v>1961</v>
      </c>
      <c r="B1963" t="str">
        <f t="array" ref="B1963">INDEX(KickstarterData!$F:$F, MATCH(1, (A1963 = KickstarterData!$A:$A) * (C1963 = BackersCount), 0))</f>
        <v>successful</v>
      </c>
      <c r="C1963">
        <v>1633</v>
      </c>
      <c r="F1963">
        <v>1633</v>
      </c>
    </row>
    <row r="1964" spans="1:6" x14ac:dyDescent="0.2">
      <c r="A1964">
        <v>1962</v>
      </c>
      <c r="B1964" t="str">
        <f t="array" ref="B1964">INDEX(KickstarterData!$F:$F, MATCH(1, (A1964 = KickstarterData!$A:$A) * (C1964 = BackersCount), 0))</f>
        <v>successful</v>
      </c>
      <c r="C1964">
        <v>306</v>
      </c>
      <c r="F1964">
        <v>306</v>
      </c>
    </row>
    <row r="1965" spans="1:6" x14ac:dyDescent="0.2">
      <c r="A1965">
        <v>1963</v>
      </c>
      <c r="B1965" t="str">
        <f t="array" ref="B1965">INDEX(KickstarterData!$F:$F, MATCH(1, (A1965 = KickstarterData!$A:$A) * (C1965 = BackersCount), 0))</f>
        <v>successful</v>
      </c>
      <c r="C1965">
        <v>205</v>
      </c>
      <c r="F1965">
        <v>205</v>
      </c>
    </row>
    <row r="1966" spans="1:6" x14ac:dyDescent="0.2">
      <c r="A1966">
        <v>1964</v>
      </c>
      <c r="B1966" t="str">
        <f t="array" ref="B1966">INDEX(KickstarterData!$F:$F, MATCH(1, (A1966 = KickstarterData!$A:$A) * (C1966 = BackersCount), 0))</f>
        <v>successful</v>
      </c>
      <c r="C1966">
        <v>1281</v>
      </c>
      <c r="F1966">
        <v>1281</v>
      </c>
    </row>
    <row r="1967" spans="1:6" x14ac:dyDescent="0.2">
      <c r="A1967">
        <v>1965</v>
      </c>
      <c r="B1967" t="str">
        <f t="array" ref="B1967">INDEX(KickstarterData!$F:$F, MATCH(1, (A1967 = KickstarterData!$A:$A) * (C1967 = BackersCount), 0))</f>
        <v>successful</v>
      </c>
      <c r="C1967">
        <v>103</v>
      </c>
      <c r="F1967">
        <v>103</v>
      </c>
    </row>
    <row r="1968" spans="1:6" x14ac:dyDescent="0.2">
      <c r="A1968">
        <v>1966</v>
      </c>
      <c r="B1968" t="str">
        <f t="array" ref="B1968">INDEX(KickstarterData!$F:$F, MATCH(1, (A1968 = KickstarterData!$A:$A) * (C1968 = BackersCount), 0))</f>
        <v>successful</v>
      </c>
      <c r="C1968">
        <v>1513</v>
      </c>
      <c r="F1968">
        <v>1513</v>
      </c>
    </row>
    <row r="1969" spans="1:6" x14ac:dyDescent="0.2">
      <c r="A1969">
        <v>1967</v>
      </c>
      <c r="B1969" t="str">
        <f t="array" ref="B1969">INDEX(KickstarterData!$F:$F, MATCH(1, (A1969 = KickstarterData!$A:$A) * (C1969 = BackersCount), 0))</f>
        <v>successful</v>
      </c>
      <c r="C1969">
        <v>405</v>
      </c>
      <c r="F1969">
        <v>405</v>
      </c>
    </row>
    <row r="1970" spans="1:6" x14ac:dyDescent="0.2">
      <c r="A1970">
        <v>1968</v>
      </c>
      <c r="B1970" t="str">
        <f t="array" ref="B1970">INDEX(KickstarterData!$F:$F, MATCH(1, (A1970 = KickstarterData!$A:$A) * (C1970 = BackersCount), 0))</f>
        <v>successful</v>
      </c>
      <c r="C1970">
        <v>510</v>
      </c>
      <c r="F1970">
        <v>510</v>
      </c>
    </row>
    <row r="1971" spans="1:6" x14ac:dyDescent="0.2">
      <c r="A1971">
        <v>1969</v>
      </c>
      <c r="B1971" t="str">
        <f t="array" ref="B1971">INDEX(KickstarterData!$F:$F, MATCH(1, (A1971 = KickstarterData!$A:$A) * (C1971 = BackersCount), 0))</f>
        <v>successful</v>
      </c>
      <c r="C1971">
        <v>1887</v>
      </c>
      <c r="F1971">
        <v>1887</v>
      </c>
    </row>
    <row r="1972" spans="1:6" x14ac:dyDescent="0.2">
      <c r="A1972">
        <v>1970</v>
      </c>
      <c r="B1972" t="str">
        <f t="array" ref="B1972">INDEX(KickstarterData!$F:$F, MATCH(1, (A1972 = KickstarterData!$A:$A) * (C1972 = BackersCount), 0))</f>
        <v>successful</v>
      </c>
      <c r="C1972">
        <v>701</v>
      </c>
      <c r="F1972">
        <v>701</v>
      </c>
    </row>
    <row r="1973" spans="1:6" x14ac:dyDescent="0.2">
      <c r="A1973">
        <v>1971</v>
      </c>
      <c r="B1973" t="str">
        <f t="array" ref="B1973">INDEX(KickstarterData!$F:$F, MATCH(1, (A1973 = KickstarterData!$A:$A) * (C1973 = BackersCount), 0))</f>
        <v>successful</v>
      </c>
      <c r="C1973">
        <v>3863</v>
      </c>
      <c r="F1973">
        <v>3863</v>
      </c>
    </row>
    <row r="1974" spans="1:6" x14ac:dyDescent="0.2">
      <c r="A1974">
        <v>1972</v>
      </c>
      <c r="B1974" t="str">
        <f t="array" ref="B1974">INDEX(KickstarterData!$F:$F, MATCH(1, (A1974 = KickstarterData!$A:$A) * (C1974 = BackersCount), 0))</f>
        <v>successful</v>
      </c>
      <c r="C1974">
        <v>238</v>
      </c>
      <c r="F1974">
        <v>238</v>
      </c>
    </row>
    <row r="1975" spans="1:6" x14ac:dyDescent="0.2">
      <c r="A1975">
        <v>1973</v>
      </c>
      <c r="B1975" t="str">
        <f t="array" ref="B1975">INDEX(KickstarterData!$F:$F, MATCH(1, (A1975 = KickstarterData!$A:$A) * (C1975 = BackersCount), 0))</f>
        <v>successful</v>
      </c>
      <c r="C1975">
        <v>2051</v>
      </c>
      <c r="F1975">
        <v>2051</v>
      </c>
    </row>
    <row r="1976" spans="1:6" x14ac:dyDescent="0.2">
      <c r="A1976">
        <v>1974</v>
      </c>
      <c r="B1976" t="str">
        <f t="array" ref="B1976">INDEX(KickstarterData!$F:$F, MATCH(1, (A1976 = KickstarterData!$A:$A) * (C1976 = BackersCount), 0))</f>
        <v>successful</v>
      </c>
      <c r="C1976">
        <v>402</v>
      </c>
      <c r="F1976">
        <v>402</v>
      </c>
    </row>
    <row r="1977" spans="1:6" x14ac:dyDescent="0.2">
      <c r="A1977">
        <v>1975</v>
      </c>
      <c r="B1977" t="str">
        <f t="array" ref="B1977">INDEX(KickstarterData!$F:$F, MATCH(1, (A1977 = KickstarterData!$A:$A) * (C1977 = BackersCount), 0))</f>
        <v>successful</v>
      </c>
      <c r="C1977">
        <v>253</v>
      </c>
      <c r="F1977">
        <v>253</v>
      </c>
    </row>
    <row r="1978" spans="1:6" x14ac:dyDescent="0.2">
      <c r="A1978">
        <v>1976</v>
      </c>
      <c r="B1978" t="str">
        <f t="array" ref="B1978">INDEX(KickstarterData!$F:$F, MATCH(1, (A1978 = KickstarterData!$A:$A) * (C1978 = BackersCount), 0))</f>
        <v>successful</v>
      </c>
      <c r="C1978">
        <v>473</v>
      </c>
      <c r="F1978">
        <v>473</v>
      </c>
    </row>
    <row r="1979" spans="1:6" x14ac:dyDescent="0.2">
      <c r="A1979">
        <v>1977</v>
      </c>
      <c r="B1979" t="str">
        <f t="array" ref="B1979">INDEX(KickstarterData!$F:$F, MATCH(1, (A1979 = KickstarterData!$A:$A) * (C1979 = BackersCount), 0))</f>
        <v>successful</v>
      </c>
      <c r="C1979">
        <v>821</v>
      </c>
      <c r="F1979">
        <v>821</v>
      </c>
    </row>
    <row r="1980" spans="1:6" x14ac:dyDescent="0.2">
      <c r="A1980">
        <v>1978</v>
      </c>
      <c r="B1980" t="str">
        <f t="array" ref="B1980">INDEX(KickstarterData!$F:$F, MATCH(1, (A1980 = KickstarterData!$A:$A) * (C1980 = BackersCount), 0))</f>
        <v>successful</v>
      </c>
      <c r="C1980">
        <v>388</v>
      </c>
      <c r="F1980">
        <v>388</v>
      </c>
    </row>
    <row r="1981" spans="1:6" x14ac:dyDescent="0.2">
      <c r="A1981">
        <v>1979</v>
      </c>
      <c r="B1981" t="str">
        <f t="array" ref="B1981">INDEX(KickstarterData!$F:$F, MATCH(1, (A1981 = KickstarterData!$A:$A) * (C1981 = BackersCount), 0))</f>
        <v>successful</v>
      </c>
      <c r="C1981">
        <v>813</v>
      </c>
      <c r="F1981">
        <v>813</v>
      </c>
    </row>
    <row r="1982" spans="1:6" x14ac:dyDescent="0.2">
      <c r="A1982">
        <v>1980</v>
      </c>
      <c r="B1982" t="str">
        <f t="array" ref="B1982">INDEX(KickstarterData!$F:$F, MATCH(1, (A1982 = KickstarterData!$A:$A) * (C1982 = BackersCount), 0))</f>
        <v>successful</v>
      </c>
      <c r="C1982">
        <v>1945</v>
      </c>
      <c r="F1982">
        <v>1945</v>
      </c>
    </row>
    <row r="1983" spans="1:6" x14ac:dyDescent="0.2">
      <c r="A1983">
        <v>1981</v>
      </c>
      <c r="B1983" t="str">
        <f t="array" ref="B1983">INDEX(KickstarterData!$F:$F, MATCH(1, (A1983 = KickstarterData!$A:$A) * (C1983 = BackersCount), 0))</f>
        <v>failed</v>
      </c>
      <c r="C1983">
        <v>12</v>
      </c>
      <c r="F1983">
        <v>12</v>
      </c>
    </row>
    <row r="1984" spans="1:6" x14ac:dyDescent="0.2">
      <c r="A1984">
        <v>1982</v>
      </c>
      <c r="B1984" t="str">
        <f t="array" ref="B1984">INDEX(KickstarterData!$F:$F, MATCH(1, (A1984 = KickstarterData!$A:$A) * (C1984 = BackersCount), 0))</f>
        <v>failed</v>
      </c>
      <c r="C1984">
        <v>0</v>
      </c>
      <c r="F1984">
        <v>0</v>
      </c>
    </row>
    <row r="1985" spans="1:6" x14ac:dyDescent="0.2">
      <c r="A1985">
        <v>1983</v>
      </c>
      <c r="B1985" t="str">
        <f t="array" ref="B1985">INDEX(KickstarterData!$F:$F, MATCH(1, (A1985 = KickstarterData!$A:$A) * (C1985 = BackersCount), 0))</f>
        <v>failed</v>
      </c>
      <c r="C1985">
        <v>16</v>
      </c>
      <c r="F1985">
        <v>16</v>
      </c>
    </row>
    <row r="1986" spans="1:6" x14ac:dyDescent="0.2">
      <c r="A1986">
        <v>1984</v>
      </c>
      <c r="B1986" t="str">
        <f t="array" ref="B1986">INDEX(KickstarterData!$F:$F, MATCH(1, (A1986 = KickstarterData!$A:$A) * (C1986 = BackersCount), 0))</f>
        <v>failed</v>
      </c>
      <c r="C1986">
        <v>7</v>
      </c>
      <c r="F1986">
        <v>7</v>
      </c>
    </row>
    <row r="1987" spans="1:6" x14ac:dyDescent="0.2">
      <c r="A1987">
        <v>1985</v>
      </c>
      <c r="B1987" t="str">
        <f t="array" ref="B1987">INDEX(KickstarterData!$F:$F, MATCH(1, (A1987 = KickstarterData!$A:$A) * (C1987 = BackersCount), 0))</f>
        <v>failed</v>
      </c>
      <c r="C1987">
        <v>4</v>
      </c>
      <c r="F1987">
        <v>4</v>
      </c>
    </row>
    <row r="1988" spans="1:6" x14ac:dyDescent="0.2">
      <c r="A1988">
        <v>1986</v>
      </c>
      <c r="B1988" t="str">
        <f t="array" ref="B1988">INDEX(KickstarterData!$F:$F, MATCH(1, (A1988 = KickstarterData!$A:$A) * (C1988 = BackersCount), 0))</f>
        <v>failed</v>
      </c>
      <c r="C1988">
        <v>1</v>
      </c>
      <c r="F1988">
        <v>1</v>
      </c>
    </row>
    <row r="1989" spans="1:6" x14ac:dyDescent="0.2">
      <c r="A1989">
        <v>1987</v>
      </c>
      <c r="B1989" t="str">
        <f t="array" ref="B1989">INDEX(KickstarterData!$F:$F, MATCH(1, (A1989 = KickstarterData!$A:$A) * (C1989 = BackersCount), 0))</f>
        <v>failed</v>
      </c>
      <c r="C1989">
        <v>28</v>
      </c>
      <c r="F1989">
        <v>28</v>
      </c>
    </row>
    <row r="1990" spans="1:6" x14ac:dyDescent="0.2">
      <c r="A1990">
        <v>1988</v>
      </c>
      <c r="B1990" t="str">
        <f t="array" ref="B1990">INDEX(KickstarterData!$F:$F, MATCH(1, (A1990 = KickstarterData!$A:$A) * (C1990 = BackersCount), 0))</f>
        <v>failed</v>
      </c>
      <c r="C1990">
        <v>1</v>
      </c>
      <c r="F1990">
        <v>1</v>
      </c>
    </row>
    <row r="1991" spans="1:6" x14ac:dyDescent="0.2">
      <c r="A1991">
        <v>1989</v>
      </c>
      <c r="B1991" t="str">
        <f t="array" ref="B1991">INDEX(KickstarterData!$F:$F, MATCH(1, (A1991 = KickstarterData!$A:$A) * (C1991 = BackersCount), 0))</f>
        <v>failed</v>
      </c>
      <c r="C1991">
        <v>1</v>
      </c>
      <c r="F1991">
        <v>1</v>
      </c>
    </row>
    <row r="1992" spans="1:6" x14ac:dyDescent="0.2">
      <c r="A1992">
        <v>1990</v>
      </c>
      <c r="B1992" t="str">
        <f t="array" ref="B1992">INDEX(KickstarterData!$F:$F, MATCH(1, (A1992 = KickstarterData!$A:$A) * (C1992 = BackersCount), 0))</f>
        <v>failed</v>
      </c>
      <c r="C1992">
        <v>5</v>
      </c>
      <c r="F1992">
        <v>5</v>
      </c>
    </row>
    <row r="1993" spans="1:6" x14ac:dyDescent="0.2">
      <c r="A1993">
        <v>1991</v>
      </c>
      <c r="B1993" t="str">
        <f t="array" ref="B1993">INDEX(KickstarterData!$F:$F, MATCH(1, (A1993 = KickstarterData!$A:$A) * (C1993 = BackersCount), 0))</f>
        <v>failed</v>
      </c>
      <c r="C1993">
        <v>3</v>
      </c>
      <c r="F1993">
        <v>3</v>
      </c>
    </row>
    <row r="1994" spans="1:6" x14ac:dyDescent="0.2">
      <c r="A1994">
        <v>1992</v>
      </c>
      <c r="B1994" t="str">
        <f t="array" ref="B1994">INDEX(KickstarterData!$F:$F, MATCH(1, (A1994 = KickstarterData!$A:$A) * (C1994 = BackersCount), 0))</f>
        <v>failed</v>
      </c>
      <c r="C1994">
        <v>2</v>
      </c>
      <c r="F1994">
        <v>2</v>
      </c>
    </row>
    <row r="1995" spans="1:6" x14ac:dyDescent="0.2">
      <c r="A1995">
        <v>1993</v>
      </c>
      <c r="B1995" t="str">
        <f t="array" ref="B1995">INDEX(KickstarterData!$F:$F, MATCH(1, (A1995 = KickstarterData!$A:$A) * (C1995 = BackersCount), 0))</f>
        <v>failed</v>
      </c>
      <c r="C1995">
        <v>0</v>
      </c>
      <c r="F1995">
        <v>0</v>
      </c>
    </row>
    <row r="1996" spans="1:6" x14ac:dyDescent="0.2">
      <c r="A1996">
        <v>1994</v>
      </c>
      <c r="B1996" t="str">
        <f t="array" ref="B1996">INDEX(KickstarterData!$F:$F, MATCH(1, (A1996 = KickstarterData!$A:$A) * (C1996 = BackersCount), 0))</f>
        <v>failed</v>
      </c>
      <c r="C1996">
        <v>0</v>
      </c>
      <c r="F1996">
        <v>0</v>
      </c>
    </row>
    <row r="1997" spans="1:6" x14ac:dyDescent="0.2">
      <c r="A1997">
        <v>1995</v>
      </c>
      <c r="B1997" t="str">
        <f t="array" ref="B1997">INDEX(KickstarterData!$F:$F, MATCH(1, (A1997 = KickstarterData!$A:$A) * (C1997 = BackersCount), 0))</f>
        <v>failed</v>
      </c>
      <c r="C1997">
        <v>3</v>
      </c>
      <c r="F1997">
        <v>3</v>
      </c>
    </row>
    <row r="1998" spans="1:6" x14ac:dyDescent="0.2">
      <c r="A1998">
        <v>1996</v>
      </c>
      <c r="B1998" t="str">
        <f t="array" ref="B1998">INDEX(KickstarterData!$F:$F, MATCH(1, (A1998 = KickstarterData!$A:$A) * (C1998 = BackersCount), 0))</f>
        <v>failed</v>
      </c>
      <c r="C1998">
        <v>0</v>
      </c>
      <c r="F1998">
        <v>0</v>
      </c>
    </row>
    <row r="1999" spans="1:6" x14ac:dyDescent="0.2">
      <c r="A1999">
        <v>1997</v>
      </c>
      <c r="B1999" t="str">
        <f t="array" ref="B1999">INDEX(KickstarterData!$F:$F, MATCH(1, (A1999 = KickstarterData!$A:$A) * (C1999 = BackersCount), 0))</f>
        <v>failed</v>
      </c>
      <c r="C1999">
        <v>0</v>
      </c>
      <c r="F1999">
        <v>0</v>
      </c>
    </row>
    <row r="2000" spans="1:6" x14ac:dyDescent="0.2">
      <c r="A2000">
        <v>1998</v>
      </c>
      <c r="B2000" t="str">
        <f t="array" ref="B2000">INDEX(KickstarterData!$F:$F, MATCH(1, (A2000 = KickstarterData!$A:$A) * (C2000 = BackersCount), 0))</f>
        <v>failed</v>
      </c>
      <c r="C2000">
        <v>3</v>
      </c>
      <c r="F2000">
        <v>3</v>
      </c>
    </row>
    <row r="2001" spans="1:6" x14ac:dyDescent="0.2">
      <c r="A2001">
        <v>1999</v>
      </c>
      <c r="B2001" t="str">
        <f t="array" ref="B2001">INDEX(KickstarterData!$F:$F, MATCH(1, (A2001 = KickstarterData!$A:$A) * (C2001 = BackersCount), 0))</f>
        <v>failed</v>
      </c>
      <c r="C2001">
        <v>7</v>
      </c>
      <c r="F2001">
        <v>7</v>
      </c>
    </row>
    <row r="2002" spans="1:6" x14ac:dyDescent="0.2">
      <c r="A2002">
        <v>2000</v>
      </c>
      <c r="B2002" t="str">
        <f t="array" ref="B2002">INDEX(KickstarterData!$F:$F, MATCH(1, (A2002 = KickstarterData!$A:$A) * (C2002 = BackersCount), 0))</f>
        <v>failed</v>
      </c>
      <c r="C2002">
        <v>25</v>
      </c>
      <c r="F2002">
        <v>25</v>
      </c>
    </row>
    <row r="2003" spans="1:6" x14ac:dyDescent="0.2">
      <c r="A2003">
        <v>2001</v>
      </c>
      <c r="B2003" t="str">
        <f t="array" ref="B2003">INDEX(KickstarterData!$F:$F, MATCH(1, (A2003 = KickstarterData!$A:$A) * (C2003 = BackersCount), 0))</f>
        <v>successful</v>
      </c>
      <c r="C2003">
        <v>1637</v>
      </c>
      <c r="F2003">
        <v>1637</v>
      </c>
    </row>
    <row r="2004" spans="1:6" x14ac:dyDescent="0.2">
      <c r="A2004">
        <v>2002</v>
      </c>
      <c r="B2004" t="str">
        <f t="array" ref="B2004">INDEX(KickstarterData!$F:$F, MATCH(1, (A2004 = KickstarterData!$A:$A) * (C2004 = BackersCount), 0))</f>
        <v>successful</v>
      </c>
      <c r="C2004">
        <v>1375</v>
      </c>
      <c r="F2004">
        <v>1375</v>
      </c>
    </row>
    <row r="2005" spans="1:6" x14ac:dyDescent="0.2">
      <c r="A2005">
        <v>2003</v>
      </c>
      <c r="B2005" t="str">
        <f t="array" ref="B2005">INDEX(KickstarterData!$F:$F, MATCH(1, (A2005 = KickstarterData!$A:$A) * (C2005 = BackersCount), 0))</f>
        <v>successful</v>
      </c>
      <c r="C2005">
        <v>17</v>
      </c>
      <c r="F2005">
        <v>17</v>
      </c>
    </row>
    <row r="2006" spans="1:6" x14ac:dyDescent="0.2">
      <c r="A2006">
        <v>2004</v>
      </c>
      <c r="B2006" t="str">
        <f t="array" ref="B2006">INDEX(KickstarterData!$F:$F, MATCH(1, (A2006 = KickstarterData!$A:$A) * (C2006 = BackersCount), 0))</f>
        <v>successful</v>
      </c>
      <c r="C2006">
        <v>354</v>
      </c>
      <c r="F2006">
        <v>354</v>
      </c>
    </row>
    <row r="2007" spans="1:6" x14ac:dyDescent="0.2">
      <c r="A2007">
        <v>2005</v>
      </c>
      <c r="B2007" t="str">
        <f t="array" ref="B2007">INDEX(KickstarterData!$F:$F, MATCH(1, (A2007 = KickstarterData!$A:$A) * (C2007 = BackersCount), 0))</f>
        <v>successful</v>
      </c>
      <c r="C2007">
        <v>191</v>
      </c>
      <c r="F2007">
        <v>191</v>
      </c>
    </row>
    <row r="2008" spans="1:6" x14ac:dyDescent="0.2">
      <c r="A2008">
        <v>2006</v>
      </c>
      <c r="B2008" t="str">
        <f t="array" ref="B2008">INDEX(KickstarterData!$F:$F, MATCH(1, (A2008 = KickstarterData!$A:$A) * (C2008 = BackersCount), 0))</f>
        <v>successful</v>
      </c>
      <c r="C2008">
        <v>303</v>
      </c>
      <c r="F2008">
        <v>303</v>
      </c>
    </row>
    <row r="2009" spans="1:6" x14ac:dyDescent="0.2">
      <c r="A2009">
        <v>2007</v>
      </c>
      <c r="B2009" t="str">
        <f t="array" ref="B2009">INDEX(KickstarterData!$F:$F, MATCH(1, (A2009 = KickstarterData!$A:$A) * (C2009 = BackersCount), 0))</f>
        <v>successful</v>
      </c>
      <c r="C2009">
        <v>137</v>
      </c>
      <c r="F2009">
        <v>137</v>
      </c>
    </row>
    <row r="2010" spans="1:6" x14ac:dyDescent="0.2">
      <c r="A2010">
        <v>2008</v>
      </c>
      <c r="B2010" t="str">
        <f t="array" ref="B2010">INDEX(KickstarterData!$F:$F, MATCH(1, (A2010 = KickstarterData!$A:$A) * (C2010 = BackersCount), 0))</f>
        <v>successful</v>
      </c>
      <c r="C2010">
        <v>41</v>
      </c>
      <c r="F2010">
        <v>41</v>
      </c>
    </row>
    <row r="2011" spans="1:6" x14ac:dyDescent="0.2">
      <c r="A2011">
        <v>2009</v>
      </c>
      <c r="B2011" t="str">
        <f t="array" ref="B2011">INDEX(KickstarterData!$F:$F, MATCH(1, (A2011 = KickstarterData!$A:$A) * (C2011 = BackersCount), 0))</f>
        <v>successful</v>
      </c>
      <c r="C2011">
        <v>398</v>
      </c>
      <c r="F2011">
        <v>398</v>
      </c>
    </row>
    <row r="2012" spans="1:6" x14ac:dyDescent="0.2">
      <c r="A2012">
        <v>2010</v>
      </c>
      <c r="B2012" t="str">
        <f t="array" ref="B2012">INDEX(KickstarterData!$F:$F, MATCH(1, (A2012 = KickstarterData!$A:$A) * (C2012 = BackersCount), 0))</f>
        <v>successful</v>
      </c>
      <c r="C2012">
        <v>1737</v>
      </c>
      <c r="F2012">
        <v>1737</v>
      </c>
    </row>
    <row r="2013" spans="1:6" x14ac:dyDescent="0.2">
      <c r="A2013">
        <v>2011</v>
      </c>
      <c r="B2013" t="str">
        <f t="array" ref="B2013">INDEX(KickstarterData!$F:$F, MATCH(1, (A2013 = KickstarterData!$A:$A) * (C2013 = BackersCount), 0))</f>
        <v>successful</v>
      </c>
      <c r="C2013">
        <v>971</v>
      </c>
      <c r="F2013">
        <v>971</v>
      </c>
    </row>
    <row r="2014" spans="1:6" x14ac:dyDescent="0.2">
      <c r="A2014">
        <v>2012</v>
      </c>
      <c r="B2014" t="str">
        <f t="array" ref="B2014">INDEX(KickstarterData!$F:$F, MATCH(1, (A2014 = KickstarterData!$A:$A) * (C2014 = BackersCount), 0))</f>
        <v>successful</v>
      </c>
      <c r="C2014">
        <v>183</v>
      </c>
      <c r="F2014">
        <v>183</v>
      </c>
    </row>
    <row r="2015" spans="1:6" x14ac:dyDescent="0.2">
      <c r="A2015">
        <v>2013</v>
      </c>
      <c r="B2015" t="str">
        <f t="array" ref="B2015">INDEX(KickstarterData!$F:$F, MATCH(1, (A2015 = KickstarterData!$A:$A) * (C2015 = BackersCount), 0))</f>
        <v>successful</v>
      </c>
      <c r="C2015">
        <v>4562</v>
      </c>
      <c r="F2015">
        <v>4562</v>
      </c>
    </row>
    <row r="2016" spans="1:6" x14ac:dyDescent="0.2">
      <c r="A2016">
        <v>2014</v>
      </c>
      <c r="B2016" t="str">
        <f t="array" ref="B2016">INDEX(KickstarterData!$F:$F, MATCH(1, (A2016 = KickstarterData!$A:$A) * (C2016 = BackersCount), 0))</f>
        <v>successful</v>
      </c>
      <c r="C2016">
        <v>26457</v>
      </c>
      <c r="F2016">
        <v>26457</v>
      </c>
    </row>
    <row r="2017" spans="1:6" x14ac:dyDescent="0.2">
      <c r="A2017">
        <v>2015</v>
      </c>
      <c r="B2017" t="str">
        <f t="array" ref="B2017">INDEX(KickstarterData!$F:$F, MATCH(1, (A2017 = KickstarterData!$A:$A) * (C2017 = BackersCount), 0))</f>
        <v>successful</v>
      </c>
      <c r="C2017">
        <v>162</v>
      </c>
      <c r="F2017">
        <v>162</v>
      </c>
    </row>
    <row r="2018" spans="1:6" x14ac:dyDescent="0.2">
      <c r="A2018">
        <v>2016</v>
      </c>
      <c r="B2018" t="str">
        <f t="array" ref="B2018">INDEX(KickstarterData!$F:$F, MATCH(1, (A2018 = KickstarterData!$A:$A) * (C2018 = BackersCount), 0))</f>
        <v>successful</v>
      </c>
      <c r="C2018">
        <v>479</v>
      </c>
      <c r="F2018">
        <v>479</v>
      </c>
    </row>
    <row r="2019" spans="1:6" x14ac:dyDescent="0.2">
      <c r="A2019">
        <v>2017</v>
      </c>
      <c r="B2019" t="str">
        <f t="array" ref="B2019">INDEX(KickstarterData!$F:$F, MATCH(1, (A2019 = KickstarterData!$A:$A) * (C2019 = BackersCount), 0))</f>
        <v>successful</v>
      </c>
      <c r="C2019">
        <v>426</v>
      </c>
      <c r="F2019">
        <v>426</v>
      </c>
    </row>
    <row r="2020" spans="1:6" x14ac:dyDescent="0.2">
      <c r="A2020">
        <v>2018</v>
      </c>
      <c r="B2020" t="str">
        <f t="array" ref="B2020">INDEX(KickstarterData!$F:$F, MATCH(1, (A2020 = KickstarterData!$A:$A) * (C2020 = BackersCount), 0))</f>
        <v>successful</v>
      </c>
      <c r="C2020">
        <v>450</v>
      </c>
      <c r="F2020">
        <v>450</v>
      </c>
    </row>
    <row r="2021" spans="1:6" x14ac:dyDescent="0.2">
      <c r="A2021">
        <v>2019</v>
      </c>
      <c r="B2021" t="str">
        <f t="array" ref="B2021">INDEX(KickstarterData!$F:$F, MATCH(1, (A2021 = KickstarterData!$A:$A) * (C2021 = BackersCount), 0))</f>
        <v>successful</v>
      </c>
      <c r="C2021">
        <v>1780</v>
      </c>
      <c r="F2021">
        <v>1780</v>
      </c>
    </row>
    <row r="2022" spans="1:6" x14ac:dyDescent="0.2">
      <c r="A2022">
        <v>2020</v>
      </c>
      <c r="B2022" t="str">
        <f t="array" ref="B2022">INDEX(KickstarterData!$F:$F, MATCH(1, (A2022 = KickstarterData!$A:$A) * (C2022 = BackersCount), 0))</f>
        <v>successful</v>
      </c>
      <c r="C2022">
        <v>122</v>
      </c>
      <c r="F2022">
        <v>122</v>
      </c>
    </row>
    <row r="2023" spans="1:6" x14ac:dyDescent="0.2">
      <c r="A2023">
        <v>2021</v>
      </c>
      <c r="B2023" t="str">
        <f t="array" ref="B2023">INDEX(KickstarterData!$F:$F, MATCH(1, (A2023 = KickstarterData!$A:$A) * (C2023 = BackersCount), 0))</f>
        <v>successful</v>
      </c>
      <c r="C2023">
        <v>95</v>
      </c>
      <c r="F2023">
        <v>95</v>
      </c>
    </row>
    <row r="2024" spans="1:6" x14ac:dyDescent="0.2">
      <c r="A2024">
        <v>2022</v>
      </c>
      <c r="B2024" t="str">
        <f t="array" ref="B2024">INDEX(KickstarterData!$F:$F, MATCH(1, (A2024 = KickstarterData!$A:$A) * (C2024 = BackersCount), 0))</f>
        <v>successful</v>
      </c>
      <c r="C2024">
        <v>325</v>
      </c>
      <c r="F2024">
        <v>325</v>
      </c>
    </row>
    <row r="2025" spans="1:6" x14ac:dyDescent="0.2">
      <c r="A2025">
        <v>2023</v>
      </c>
      <c r="B2025" t="str">
        <f t="array" ref="B2025">INDEX(KickstarterData!$F:$F, MATCH(1, (A2025 = KickstarterData!$A:$A) * (C2025 = BackersCount), 0))</f>
        <v>successful</v>
      </c>
      <c r="C2025">
        <v>353</v>
      </c>
      <c r="F2025">
        <v>353</v>
      </c>
    </row>
    <row r="2026" spans="1:6" x14ac:dyDescent="0.2">
      <c r="A2026">
        <v>2024</v>
      </c>
      <c r="B2026" t="str">
        <f t="array" ref="B2026">INDEX(KickstarterData!$F:$F, MATCH(1, (A2026 = KickstarterData!$A:$A) * (C2026 = BackersCount), 0))</f>
        <v>successful</v>
      </c>
      <c r="C2026">
        <v>105</v>
      </c>
      <c r="F2026">
        <v>105</v>
      </c>
    </row>
    <row r="2027" spans="1:6" x14ac:dyDescent="0.2">
      <c r="A2027">
        <v>2025</v>
      </c>
      <c r="B2027" t="str">
        <f t="array" ref="B2027">INDEX(KickstarterData!$F:$F, MATCH(1, (A2027 = KickstarterData!$A:$A) * (C2027 = BackersCount), 0))</f>
        <v>successful</v>
      </c>
      <c r="C2027">
        <v>729</v>
      </c>
      <c r="F2027">
        <v>729</v>
      </c>
    </row>
    <row r="2028" spans="1:6" x14ac:dyDescent="0.2">
      <c r="A2028">
        <v>2026</v>
      </c>
      <c r="B2028" t="str">
        <f t="array" ref="B2028">INDEX(KickstarterData!$F:$F, MATCH(1, (A2028 = KickstarterData!$A:$A) * (C2028 = BackersCount), 0))</f>
        <v>successful</v>
      </c>
      <c r="C2028">
        <v>454</v>
      </c>
      <c r="F2028">
        <v>454</v>
      </c>
    </row>
    <row r="2029" spans="1:6" x14ac:dyDescent="0.2">
      <c r="A2029">
        <v>2027</v>
      </c>
      <c r="B2029" t="str">
        <f t="array" ref="B2029">INDEX(KickstarterData!$F:$F, MATCH(1, (A2029 = KickstarterData!$A:$A) * (C2029 = BackersCount), 0))</f>
        <v>successful</v>
      </c>
      <c r="C2029">
        <v>539</v>
      </c>
      <c r="F2029">
        <v>539</v>
      </c>
    </row>
    <row r="2030" spans="1:6" x14ac:dyDescent="0.2">
      <c r="A2030">
        <v>2028</v>
      </c>
      <c r="B2030" t="str">
        <f t="array" ref="B2030">INDEX(KickstarterData!$F:$F, MATCH(1, (A2030 = KickstarterData!$A:$A) * (C2030 = BackersCount), 0))</f>
        <v>successful</v>
      </c>
      <c r="C2030">
        <v>79</v>
      </c>
      <c r="F2030">
        <v>79</v>
      </c>
    </row>
    <row r="2031" spans="1:6" x14ac:dyDescent="0.2">
      <c r="A2031">
        <v>2029</v>
      </c>
      <c r="B2031" t="str">
        <f t="array" ref="B2031">INDEX(KickstarterData!$F:$F, MATCH(1, (A2031 = KickstarterData!$A:$A) * (C2031 = BackersCount), 0))</f>
        <v>successful</v>
      </c>
      <c r="C2031">
        <v>94</v>
      </c>
      <c r="F2031">
        <v>94</v>
      </c>
    </row>
    <row r="2032" spans="1:6" x14ac:dyDescent="0.2">
      <c r="A2032">
        <v>2030</v>
      </c>
      <c r="B2032" t="str">
        <f t="array" ref="B2032">INDEX(KickstarterData!$F:$F, MATCH(1, (A2032 = KickstarterData!$A:$A) * (C2032 = BackersCount), 0))</f>
        <v>successful</v>
      </c>
      <c r="C2032">
        <v>625</v>
      </c>
      <c r="F2032">
        <v>625</v>
      </c>
    </row>
    <row r="2033" spans="1:6" x14ac:dyDescent="0.2">
      <c r="A2033">
        <v>2031</v>
      </c>
      <c r="B2033" t="str">
        <f t="array" ref="B2033">INDEX(KickstarterData!$F:$F, MATCH(1, (A2033 = KickstarterData!$A:$A) * (C2033 = BackersCount), 0))</f>
        <v>successful</v>
      </c>
      <c r="C2033">
        <v>508</v>
      </c>
      <c r="F2033">
        <v>508</v>
      </c>
    </row>
    <row r="2034" spans="1:6" x14ac:dyDescent="0.2">
      <c r="A2034">
        <v>2032</v>
      </c>
      <c r="B2034" t="str">
        <f t="array" ref="B2034">INDEX(KickstarterData!$F:$F, MATCH(1, (A2034 = KickstarterData!$A:$A) * (C2034 = BackersCount), 0))</f>
        <v>successful</v>
      </c>
      <c r="C2034">
        <v>531</v>
      </c>
      <c r="F2034">
        <v>531</v>
      </c>
    </row>
    <row r="2035" spans="1:6" x14ac:dyDescent="0.2">
      <c r="A2035">
        <v>2033</v>
      </c>
      <c r="B2035" t="str">
        <f t="array" ref="B2035">INDEX(KickstarterData!$F:$F, MATCH(1, (A2035 = KickstarterData!$A:$A) * (C2035 = BackersCount), 0))</f>
        <v>successful</v>
      </c>
      <c r="C2035">
        <v>158</v>
      </c>
      <c r="F2035">
        <v>158</v>
      </c>
    </row>
    <row r="2036" spans="1:6" x14ac:dyDescent="0.2">
      <c r="A2036">
        <v>2034</v>
      </c>
      <c r="B2036" t="str">
        <f t="array" ref="B2036">INDEX(KickstarterData!$F:$F, MATCH(1, (A2036 = KickstarterData!$A:$A) * (C2036 = BackersCount), 0))</f>
        <v>successful</v>
      </c>
      <c r="C2036">
        <v>508</v>
      </c>
      <c r="F2036">
        <v>508</v>
      </c>
    </row>
    <row r="2037" spans="1:6" x14ac:dyDescent="0.2">
      <c r="A2037">
        <v>2035</v>
      </c>
      <c r="B2037" t="str">
        <f t="array" ref="B2037">INDEX(KickstarterData!$F:$F, MATCH(1, (A2037 = KickstarterData!$A:$A) * (C2037 = BackersCount), 0))</f>
        <v>successful</v>
      </c>
      <c r="C2037">
        <v>644</v>
      </c>
      <c r="F2037">
        <v>644</v>
      </c>
    </row>
    <row r="2038" spans="1:6" x14ac:dyDescent="0.2">
      <c r="A2038">
        <v>2036</v>
      </c>
      <c r="B2038" t="str">
        <f t="array" ref="B2038">INDEX(KickstarterData!$F:$F, MATCH(1, (A2038 = KickstarterData!$A:$A) * (C2038 = BackersCount), 0))</f>
        <v>successful</v>
      </c>
      <c r="C2038">
        <v>848</v>
      </c>
      <c r="F2038">
        <v>848</v>
      </c>
    </row>
    <row r="2039" spans="1:6" x14ac:dyDescent="0.2">
      <c r="A2039">
        <v>2037</v>
      </c>
      <c r="B2039" t="str">
        <f t="array" ref="B2039">INDEX(KickstarterData!$F:$F, MATCH(1, (A2039 = KickstarterData!$A:$A) * (C2039 = BackersCount), 0))</f>
        <v>successful</v>
      </c>
      <c r="C2039">
        <v>429</v>
      </c>
      <c r="F2039">
        <v>429</v>
      </c>
    </row>
    <row r="2040" spans="1:6" x14ac:dyDescent="0.2">
      <c r="A2040">
        <v>2038</v>
      </c>
      <c r="B2040" t="str">
        <f t="array" ref="B2040">INDEX(KickstarterData!$F:$F, MATCH(1, (A2040 = KickstarterData!$A:$A) * (C2040 = BackersCount), 0))</f>
        <v>successful</v>
      </c>
      <c r="C2040">
        <v>204</v>
      </c>
      <c r="F2040">
        <v>204</v>
      </c>
    </row>
    <row r="2041" spans="1:6" x14ac:dyDescent="0.2">
      <c r="A2041">
        <v>2039</v>
      </c>
      <c r="B2041" t="str">
        <f t="array" ref="B2041">INDEX(KickstarterData!$F:$F, MATCH(1, (A2041 = KickstarterData!$A:$A) * (C2041 = BackersCount), 0))</f>
        <v>successful</v>
      </c>
      <c r="C2041">
        <v>379</v>
      </c>
      <c r="F2041">
        <v>379</v>
      </c>
    </row>
    <row r="2042" spans="1:6" x14ac:dyDescent="0.2">
      <c r="A2042">
        <v>2040</v>
      </c>
      <c r="B2042" t="str">
        <f t="array" ref="B2042">INDEX(KickstarterData!$F:$F, MATCH(1, (A2042 = KickstarterData!$A:$A) * (C2042 = BackersCount), 0))</f>
        <v>successful</v>
      </c>
      <c r="C2042">
        <v>271</v>
      </c>
      <c r="F2042">
        <v>271</v>
      </c>
    </row>
    <row r="2043" spans="1:6" x14ac:dyDescent="0.2">
      <c r="A2043">
        <v>2041</v>
      </c>
      <c r="B2043" t="str">
        <f t="array" ref="B2043">INDEX(KickstarterData!$F:$F, MATCH(1, (A2043 = KickstarterData!$A:$A) * (C2043 = BackersCount), 0))</f>
        <v>successful</v>
      </c>
      <c r="C2043">
        <v>120</v>
      </c>
      <c r="F2043">
        <v>120</v>
      </c>
    </row>
    <row r="2044" spans="1:6" x14ac:dyDescent="0.2">
      <c r="A2044">
        <v>2042</v>
      </c>
      <c r="B2044" t="str">
        <f t="array" ref="B2044">INDEX(KickstarterData!$F:$F, MATCH(1, (A2044 = KickstarterData!$A:$A) * (C2044 = BackersCount), 0))</f>
        <v>successful</v>
      </c>
      <c r="C2044">
        <v>140</v>
      </c>
      <c r="F2044">
        <v>140</v>
      </c>
    </row>
    <row r="2045" spans="1:6" x14ac:dyDescent="0.2">
      <c r="A2045">
        <v>2043</v>
      </c>
      <c r="B2045" t="str">
        <f t="array" ref="B2045">INDEX(KickstarterData!$F:$F, MATCH(1, (A2045 = KickstarterData!$A:$A) * (C2045 = BackersCount), 0))</f>
        <v>successful</v>
      </c>
      <c r="C2045">
        <v>193</v>
      </c>
      <c r="F2045">
        <v>193</v>
      </c>
    </row>
    <row r="2046" spans="1:6" x14ac:dyDescent="0.2">
      <c r="A2046">
        <v>2044</v>
      </c>
      <c r="B2046" t="str">
        <f t="array" ref="B2046">INDEX(KickstarterData!$F:$F, MATCH(1, (A2046 = KickstarterData!$A:$A) * (C2046 = BackersCount), 0))</f>
        <v>successful</v>
      </c>
      <c r="C2046">
        <v>180</v>
      </c>
      <c r="F2046">
        <v>180</v>
      </c>
    </row>
    <row r="2047" spans="1:6" x14ac:dyDescent="0.2">
      <c r="A2047">
        <v>2045</v>
      </c>
      <c r="B2047" t="str">
        <f t="array" ref="B2047">INDEX(KickstarterData!$F:$F, MATCH(1, (A2047 = KickstarterData!$A:$A) * (C2047 = BackersCount), 0))</f>
        <v>successful</v>
      </c>
      <c r="C2047">
        <v>263</v>
      </c>
      <c r="F2047">
        <v>263</v>
      </c>
    </row>
    <row r="2048" spans="1:6" x14ac:dyDescent="0.2">
      <c r="A2048">
        <v>2046</v>
      </c>
      <c r="B2048" t="str">
        <f t="array" ref="B2048">INDEX(KickstarterData!$F:$F, MATCH(1, (A2048 = KickstarterData!$A:$A) * (C2048 = BackersCount), 0))</f>
        <v>successful</v>
      </c>
      <c r="C2048">
        <v>217</v>
      </c>
      <c r="F2048">
        <v>217</v>
      </c>
    </row>
    <row r="2049" spans="1:6" x14ac:dyDescent="0.2">
      <c r="A2049">
        <v>2047</v>
      </c>
      <c r="B2049" t="str">
        <f t="array" ref="B2049">INDEX(KickstarterData!$F:$F, MATCH(1, (A2049 = KickstarterData!$A:$A) * (C2049 = BackersCount), 0))</f>
        <v>successful</v>
      </c>
      <c r="C2049">
        <v>443</v>
      </c>
      <c r="F2049">
        <v>443</v>
      </c>
    </row>
    <row r="2050" spans="1:6" x14ac:dyDescent="0.2">
      <c r="A2050">
        <v>2048</v>
      </c>
      <c r="B2050" t="str">
        <f t="array" ref="B2050">INDEX(KickstarterData!$F:$F, MATCH(1, (A2050 = KickstarterData!$A:$A) * (C2050 = BackersCount), 0))</f>
        <v>successful</v>
      </c>
      <c r="C2050">
        <v>1373</v>
      </c>
      <c r="F2050">
        <v>1373</v>
      </c>
    </row>
    <row r="2051" spans="1:6" x14ac:dyDescent="0.2">
      <c r="A2051">
        <v>2049</v>
      </c>
      <c r="B2051" t="str">
        <f t="array" ref="B2051">INDEX(KickstarterData!$F:$F, MATCH(1, (A2051 = KickstarterData!$A:$A) * (C2051 = BackersCount), 0))</f>
        <v>successful</v>
      </c>
      <c r="C2051">
        <v>742</v>
      </c>
      <c r="F2051">
        <v>742</v>
      </c>
    </row>
    <row r="2052" spans="1:6" x14ac:dyDescent="0.2">
      <c r="A2052">
        <v>2050</v>
      </c>
      <c r="B2052" t="str">
        <f t="array" ref="B2052">INDEX(KickstarterData!$F:$F, MATCH(1, (A2052 = KickstarterData!$A:$A) * (C2052 = BackersCount), 0))</f>
        <v>successful</v>
      </c>
      <c r="C2052">
        <v>170</v>
      </c>
      <c r="F2052">
        <v>170</v>
      </c>
    </row>
    <row r="2053" spans="1:6" x14ac:dyDescent="0.2">
      <c r="A2053">
        <v>2051</v>
      </c>
      <c r="B2053" t="str">
        <f t="array" ref="B2053">INDEX(KickstarterData!$F:$F, MATCH(1, (A2053 = KickstarterData!$A:$A) * (C2053 = BackersCount), 0))</f>
        <v>successful</v>
      </c>
      <c r="C2053">
        <v>242</v>
      </c>
      <c r="F2053">
        <v>242</v>
      </c>
    </row>
    <row r="2054" spans="1:6" x14ac:dyDescent="0.2">
      <c r="A2054">
        <v>2052</v>
      </c>
      <c r="B2054" t="str">
        <f t="array" ref="B2054">INDEX(KickstarterData!$F:$F, MATCH(1, (A2054 = KickstarterData!$A:$A) * (C2054 = BackersCount), 0))</f>
        <v>successful</v>
      </c>
      <c r="C2054">
        <v>541</v>
      </c>
      <c r="F2054">
        <v>541</v>
      </c>
    </row>
    <row r="2055" spans="1:6" x14ac:dyDescent="0.2">
      <c r="A2055">
        <v>2053</v>
      </c>
      <c r="B2055" t="str">
        <f t="array" ref="B2055">INDEX(KickstarterData!$F:$F, MATCH(1, (A2055 = KickstarterData!$A:$A) * (C2055 = BackersCount), 0))</f>
        <v>successful</v>
      </c>
      <c r="C2055">
        <v>121</v>
      </c>
      <c r="F2055">
        <v>121</v>
      </c>
    </row>
    <row r="2056" spans="1:6" x14ac:dyDescent="0.2">
      <c r="A2056">
        <v>2054</v>
      </c>
      <c r="B2056" t="str">
        <f t="array" ref="B2056">INDEX(KickstarterData!$F:$F, MATCH(1, (A2056 = KickstarterData!$A:$A) * (C2056 = BackersCount), 0))</f>
        <v>successful</v>
      </c>
      <c r="C2056">
        <v>621</v>
      </c>
      <c r="F2056">
        <v>621</v>
      </c>
    </row>
    <row r="2057" spans="1:6" x14ac:dyDescent="0.2">
      <c r="A2057">
        <v>2055</v>
      </c>
      <c r="B2057" t="str">
        <f t="array" ref="B2057">INDEX(KickstarterData!$F:$F, MATCH(1, (A2057 = KickstarterData!$A:$A) * (C2057 = BackersCount), 0))</f>
        <v>successful</v>
      </c>
      <c r="C2057">
        <v>101</v>
      </c>
      <c r="F2057">
        <v>101</v>
      </c>
    </row>
    <row r="2058" spans="1:6" x14ac:dyDescent="0.2">
      <c r="A2058">
        <v>2056</v>
      </c>
      <c r="B2058" t="str">
        <f t="array" ref="B2058">INDEX(KickstarterData!$F:$F, MATCH(1, (A2058 = KickstarterData!$A:$A) * (C2058 = BackersCount), 0))</f>
        <v>successful</v>
      </c>
      <c r="C2058">
        <v>554</v>
      </c>
      <c r="F2058">
        <v>554</v>
      </c>
    </row>
    <row r="2059" spans="1:6" x14ac:dyDescent="0.2">
      <c r="A2059">
        <v>2057</v>
      </c>
      <c r="B2059" t="str">
        <f t="array" ref="B2059">INDEX(KickstarterData!$F:$F, MATCH(1, (A2059 = KickstarterData!$A:$A) * (C2059 = BackersCount), 0))</f>
        <v>successful</v>
      </c>
      <c r="C2059">
        <v>666</v>
      </c>
      <c r="F2059">
        <v>666</v>
      </c>
    </row>
    <row r="2060" spans="1:6" x14ac:dyDescent="0.2">
      <c r="A2060">
        <v>2058</v>
      </c>
      <c r="B2060" t="str">
        <f t="array" ref="B2060">INDEX(KickstarterData!$F:$F, MATCH(1, (A2060 = KickstarterData!$A:$A) * (C2060 = BackersCount), 0))</f>
        <v>successful</v>
      </c>
      <c r="C2060">
        <v>410</v>
      </c>
      <c r="F2060">
        <v>410</v>
      </c>
    </row>
    <row r="2061" spans="1:6" x14ac:dyDescent="0.2">
      <c r="A2061">
        <v>2059</v>
      </c>
      <c r="B2061" t="str">
        <f t="array" ref="B2061">INDEX(KickstarterData!$F:$F, MATCH(1, (A2061 = KickstarterData!$A:$A) * (C2061 = BackersCount), 0))</f>
        <v>successful</v>
      </c>
      <c r="C2061">
        <v>375</v>
      </c>
      <c r="F2061">
        <v>375</v>
      </c>
    </row>
    <row r="2062" spans="1:6" x14ac:dyDescent="0.2">
      <c r="A2062">
        <v>2060</v>
      </c>
      <c r="B2062" t="str">
        <f t="array" ref="B2062">INDEX(KickstarterData!$F:$F, MATCH(1, (A2062 = KickstarterData!$A:$A) * (C2062 = BackersCount), 0))</f>
        <v>successful</v>
      </c>
      <c r="C2062">
        <v>1364</v>
      </c>
      <c r="F2062">
        <v>1364</v>
      </c>
    </row>
    <row r="2063" spans="1:6" x14ac:dyDescent="0.2">
      <c r="A2063">
        <v>2061</v>
      </c>
      <c r="B2063" t="str">
        <f t="array" ref="B2063">INDEX(KickstarterData!$F:$F, MATCH(1, (A2063 = KickstarterData!$A:$A) * (C2063 = BackersCount), 0))</f>
        <v>successful</v>
      </c>
      <c r="C2063">
        <v>35</v>
      </c>
      <c r="F2063">
        <v>35</v>
      </c>
    </row>
    <row r="2064" spans="1:6" x14ac:dyDescent="0.2">
      <c r="A2064">
        <v>2062</v>
      </c>
      <c r="B2064" t="str">
        <f t="array" ref="B2064">INDEX(KickstarterData!$F:$F, MATCH(1, (A2064 = KickstarterData!$A:$A) * (C2064 = BackersCount), 0))</f>
        <v>successful</v>
      </c>
      <c r="C2064">
        <v>203</v>
      </c>
      <c r="F2064">
        <v>203</v>
      </c>
    </row>
    <row r="2065" spans="1:6" x14ac:dyDescent="0.2">
      <c r="A2065">
        <v>2063</v>
      </c>
      <c r="B2065" t="str">
        <f t="array" ref="B2065">INDEX(KickstarterData!$F:$F, MATCH(1, (A2065 = KickstarterData!$A:$A) * (C2065 = BackersCount), 0))</f>
        <v>successful</v>
      </c>
      <c r="C2065">
        <v>49</v>
      </c>
      <c r="F2065">
        <v>49</v>
      </c>
    </row>
    <row r="2066" spans="1:6" x14ac:dyDescent="0.2">
      <c r="A2066">
        <v>2064</v>
      </c>
      <c r="B2066" t="str">
        <f t="array" ref="B2066">INDEX(KickstarterData!$F:$F, MATCH(1, (A2066 = KickstarterData!$A:$A) * (C2066 = BackersCount), 0))</f>
        <v>successful</v>
      </c>
      <c r="C2066">
        <v>5812</v>
      </c>
      <c r="F2066">
        <v>5812</v>
      </c>
    </row>
    <row r="2067" spans="1:6" x14ac:dyDescent="0.2">
      <c r="A2067">
        <v>2065</v>
      </c>
      <c r="B2067" t="str">
        <f t="array" ref="B2067">INDEX(KickstarterData!$F:$F, MATCH(1, (A2067 = KickstarterData!$A:$A) * (C2067 = BackersCount), 0))</f>
        <v>successful</v>
      </c>
      <c r="C2067">
        <v>1556</v>
      </c>
      <c r="F2067">
        <v>1556</v>
      </c>
    </row>
    <row r="2068" spans="1:6" x14ac:dyDescent="0.2">
      <c r="A2068">
        <v>2066</v>
      </c>
      <c r="B2068" t="str">
        <f t="array" ref="B2068">INDEX(KickstarterData!$F:$F, MATCH(1, (A2068 = KickstarterData!$A:$A) * (C2068 = BackersCount), 0))</f>
        <v>successful</v>
      </c>
      <c r="C2068">
        <v>65</v>
      </c>
      <c r="F2068">
        <v>65</v>
      </c>
    </row>
    <row r="2069" spans="1:6" x14ac:dyDescent="0.2">
      <c r="A2069">
        <v>2067</v>
      </c>
      <c r="B2069" t="str">
        <f t="array" ref="B2069">INDEX(KickstarterData!$F:$F, MATCH(1, (A2069 = KickstarterData!$A:$A) * (C2069 = BackersCount), 0))</f>
        <v>successful</v>
      </c>
      <c r="C2069">
        <v>10</v>
      </c>
      <c r="F2069">
        <v>10</v>
      </c>
    </row>
    <row r="2070" spans="1:6" x14ac:dyDescent="0.2">
      <c r="A2070">
        <v>2068</v>
      </c>
      <c r="B2070" t="str">
        <f t="array" ref="B2070">INDEX(KickstarterData!$F:$F, MATCH(1, (A2070 = KickstarterData!$A:$A) * (C2070 = BackersCount), 0))</f>
        <v>successful</v>
      </c>
      <c r="C2070">
        <v>76</v>
      </c>
      <c r="F2070">
        <v>76</v>
      </c>
    </row>
    <row r="2071" spans="1:6" x14ac:dyDescent="0.2">
      <c r="A2071">
        <v>2069</v>
      </c>
      <c r="B2071" t="str">
        <f t="array" ref="B2071">INDEX(KickstarterData!$F:$F, MATCH(1, (A2071 = KickstarterData!$A:$A) * (C2071 = BackersCount), 0))</f>
        <v>successful</v>
      </c>
      <c r="C2071">
        <v>263</v>
      </c>
      <c r="F2071">
        <v>263</v>
      </c>
    </row>
    <row r="2072" spans="1:6" x14ac:dyDescent="0.2">
      <c r="A2072">
        <v>2070</v>
      </c>
      <c r="B2072" t="str">
        <f t="array" ref="B2072">INDEX(KickstarterData!$F:$F, MATCH(1, (A2072 = KickstarterData!$A:$A) * (C2072 = BackersCount), 0))</f>
        <v>successful</v>
      </c>
      <c r="C2072">
        <v>1530</v>
      </c>
      <c r="F2072">
        <v>1530</v>
      </c>
    </row>
    <row r="2073" spans="1:6" x14ac:dyDescent="0.2">
      <c r="A2073">
        <v>2071</v>
      </c>
      <c r="B2073" t="str">
        <f t="array" ref="B2073">INDEX(KickstarterData!$F:$F, MATCH(1, (A2073 = KickstarterData!$A:$A) * (C2073 = BackersCount), 0))</f>
        <v>successful</v>
      </c>
      <c r="C2073">
        <v>278</v>
      </c>
      <c r="F2073">
        <v>278</v>
      </c>
    </row>
    <row r="2074" spans="1:6" x14ac:dyDescent="0.2">
      <c r="A2074">
        <v>2072</v>
      </c>
      <c r="B2074" t="str">
        <f t="array" ref="B2074">INDEX(KickstarterData!$F:$F, MATCH(1, (A2074 = KickstarterData!$A:$A) * (C2074 = BackersCount), 0))</f>
        <v>successful</v>
      </c>
      <c r="C2074">
        <v>350</v>
      </c>
      <c r="F2074">
        <v>350</v>
      </c>
    </row>
    <row r="2075" spans="1:6" x14ac:dyDescent="0.2">
      <c r="A2075">
        <v>2073</v>
      </c>
      <c r="B2075" t="str">
        <f t="array" ref="B2075">INDEX(KickstarterData!$F:$F, MATCH(1, (A2075 = KickstarterData!$A:$A) * (C2075 = BackersCount), 0))</f>
        <v>successful</v>
      </c>
      <c r="C2075">
        <v>470</v>
      </c>
      <c r="F2075">
        <v>470</v>
      </c>
    </row>
    <row r="2076" spans="1:6" x14ac:dyDescent="0.2">
      <c r="A2076">
        <v>2074</v>
      </c>
      <c r="B2076" t="str">
        <f t="array" ref="B2076">INDEX(KickstarterData!$F:$F, MATCH(1, (A2076 = KickstarterData!$A:$A) * (C2076 = BackersCount), 0))</f>
        <v>successful</v>
      </c>
      <c r="C2076">
        <v>3</v>
      </c>
      <c r="F2076">
        <v>3</v>
      </c>
    </row>
    <row r="2077" spans="1:6" x14ac:dyDescent="0.2">
      <c r="A2077">
        <v>2075</v>
      </c>
      <c r="B2077" t="str">
        <f t="array" ref="B2077">INDEX(KickstarterData!$F:$F, MATCH(1, (A2077 = KickstarterData!$A:$A) * (C2077 = BackersCount), 0))</f>
        <v>successful</v>
      </c>
      <c r="C2077">
        <v>8200</v>
      </c>
      <c r="F2077">
        <v>8200</v>
      </c>
    </row>
    <row r="2078" spans="1:6" x14ac:dyDescent="0.2">
      <c r="A2078">
        <v>2076</v>
      </c>
      <c r="B2078" t="str">
        <f t="array" ref="B2078">INDEX(KickstarterData!$F:$F, MATCH(1, (A2078 = KickstarterData!$A:$A) * (C2078 = BackersCount), 0))</f>
        <v>successful</v>
      </c>
      <c r="C2078">
        <v>8359</v>
      </c>
      <c r="F2078">
        <v>8359</v>
      </c>
    </row>
    <row r="2079" spans="1:6" x14ac:dyDescent="0.2">
      <c r="A2079">
        <v>2077</v>
      </c>
      <c r="B2079" t="str">
        <f t="array" ref="B2079">INDEX(KickstarterData!$F:$F, MATCH(1, (A2079 = KickstarterData!$A:$A) * (C2079 = BackersCount), 0))</f>
        <v>successful</v>
      </c>
      <c r="C2079">
        <v>188</v>
      </c>
      <c r="F2079">
        <v>188</v>
      </c>
    </row>
    <row r="2080" spans="1:6" x14ac:dyDescent="0.2">
      <c r="A2080">
        <v>2078</v>
      </c>
      <c r="B2080" t="str">
        <f t="array" ref="B2080">INDEX(KickstarterData!$F:$F, MATCH(1, (A2080 = KickstarterData!$A:$A) * (C2080 = BackersCount), 0))</f>
        <v>successful</v>
      </c>
      <c r="C2080">
        <v>48</v>
      </c>
      <c r="F2080">
        <v>48</v>
      </c>
    </row>
    <row r="2081" spans="1:6" x14ac:dyDescent="0.2">
      <c r="A2081">
        <v>2079</v>
      </c>
      <c r="B2081" t="str">
        <f t="array" ref="B2081">INDEX(KickstarterData!$F:$F, MATCH(1, (A2081 = KickstarterData!$A:$A) * (C2081 = BackersCount), 0))</f>
        <v>successful</v>
      </c>
      <c r="C2081">
        <v>607</v>
      </c>
      <c r="F2081">
        <v>607</v>
      </c>
    </row>
    <row r="2082" spans="1:6" x14ac:dyDescent="0.2">
      <c r="A2082">
        <v>2080</v>
      </c>
      <c r="B2082" t="str">
        <f t="array" ref="B2082">INDEX(KickstarterData!$F:$F, MATCH(1, (A2082 = KickstarterData!$A:$A) * (C2082 = BackersCount), 0))</f>
        <v>successful</v>
      </c>
      <c r="C2082">
        <v>50</v>
      </c>
      <c r="F2082">
        <v>50</v>
      </c>
    </row>
    <row r="2083" spans="1:6" x14ac:dyDescent="0.2">
      <c r="A2083">
        <v>2081</v>
      </c>
      <c r="B2083" t="str">
        <f t="array" ref="B2083">INDEX(KickstarterData!$F:$F, MATCH(1, (A2083 = KickstarterData!$A:$A) * (C2083 = BackersCount), 0))</f>
        <v>successful</v>
      </c>
      <c r="C2083">
        <v>55</v>
      </c>
      <c r="F2083">
        <v>55</v>
      </c>
    </row>
    <row r="2084" spans="1:6" x14ac:dyDescent="0.2">
      <c r="A2084">
        <v>2082</v>
      </c>
      <c r="B2084" t="str">
        <f t="array" ref="B2084">INDEX(KickstarterData!$F:$F, MATCH(1, (A2084 = KickstarterData!$A:$A) * (C2084 = BackersCount), 0))</f>
        <v>successful</v>
      </c>
      <c r="C2084">
        <v>38</v>
      </c>
      <c r="F2084">
        <v>38</v>
      </c>
    </row>
    <row r="2085" spans="1:6" x14ac:dyDescent="0.2">
      <c r="A2085">
        <v>2083</v>
      </c>
      <c r="B2085" t="str">
        <f t="array" ref="B2085">INDEX(KickstarterData!$F:$F, MATCH(1, (A2085 = KickstarterData!$A:$A) * (C2085 = BackersCount), 0))</f>
        <v>successful</v>
      </c>
      <c r="C2085">
        <v>25</v>
      </c>
      <c r="F2085">
        <v>25</v>
      </c>
    </row>
    <row r="2086" spans="1:6" x14ac:dyDescent="0.2">
      <c r="A2086">
        <v>2084</v>
      </c>
      <c r="B2086" t="str">
        <f t="array" ref="B2086">INDEX(KickstarterData!$F:$F, MATCH(1, (A2086 = KickstarterData!$A:$A) * (C2086 = BackersCount), 0))</f>
        <v>successful</v>
      </c>
      <c r="C2086">
        <v>46</v>
      </c>
      <c r="F2086">
        <v>46</v>
      </c>
    </row>
    <row r="2087" spans="1:6" x14ac:dyDescent="0.2">
      <c r="A2087">
        <v>2085</v>
      </c>
      <c r="B2087" t="str">
        <f t="array" ref="B2087">INDEX(KickstarterData!$F:$F, MATCH(1, (A2087 = KickstarterData!$A:$A) * (C2087 = BackersCount), 0))</f>
        <v>successful</v>
      </c>
      <c r="C2087">
        <v>83</v>
      </c>
      <c r="F2087">
        <v>83</v>
      </c>
    </row>
    <row r="2088" spans="1:6" x14ac:dyDescent="0.2">
      <c r="A2088">
        <v>2086</v>
      </c>
      <c r="B2088" t="str">
        <f t="array" ref="B2088">INDEX(KickstarterData!$F:$F, MATCH(1, (A2088 = KickstarterData!$A:$A) * (C2088 = BackersCount), 0))</f>
        <v>successful</v>
      </c>
      <c r="C2088">
        <v>35</v>
      </c>
      <c r="F2088">
        <v>35</v>
      </c>
    </row>
    <row r="2089" spans="1:6" x14ac:dyDescent="0.2">
      <c r="A2089">
        <v>2087</v>
      </c>
      <c r="B2089" t="str">
        <f t="array" ref="B2089">INDEX(KickstarterData!$F:$F, MATCH(1, (A2089 = KickstarterData!$A:$A) * (C2089 = BackersCount), 0))</f>
        <v>successful</v>
      </c>
      <c r="C2089">
        <v>25</v>
      </c>
      <c r="F2089">
        <v>25</v>
      </c>
    </row>
    <row r="2090" spans="1:6" x14ac:dyDescent="0.2">
      <c r="A2090">
        <v>2088</v>
      </c>
      <c r="B2090" t="str">
        <f t="array" ref="B2090">INDEX(KickstarterData!$F:$F, MATCH(1, (A2090 = KickstarterData!$A:$A) * (C2090 = BackersCount), 0))</f>
        <v>successful</v>
      </c>
      <c r="C2090">
        <v>75</v>
      </c>
      <c r="F2090">
        <v>75</v>
      </c>
    </row>
    <row r="2091" spans="1:6" x14ac:dyDescent="0.2">
      <c r="A2091">
        <v>2089</v>
      </c>
      <c r="B2091" t="str">
        <f t="array" ref="B2091">INDEX(KickstarterData!$F:$F, MATCH(1, (A2091 = KickstarterData!$A:$A) * (C2091 = BackersCount), 0))</f>
        <v>successful</v>
      </c>
      <c r="C2091">
        <v>62</v>
      </c>
      <c r="F2091">
        <v>62</v>
      </c>
    </row>
    <row r="2092" spans="1:6" x14ac:dyDescent="0.2">
      <c r="A2092">
        <v>2090</v>
      </c>
      <c r="B2092" t="str">
        <f t="array" ref="B2092">INDEX(KickstarterData!$F:$F, MATCH(1, (A2092 = KickstarterData!$A:$A) * (C2092 = BackersCount), 0))</f>
        <v>successful</v>
      </c>
      <c r="C2092">
        <v>160</v>
      </c>
      <c r="F2092">
        <v>160</v>
      </c>
    </row>
    <row r="2093" spans="1:6" x14ac:dyDescent="0.2">
      <c r="A2093">
        <v>2091</v>
      </c>
      <c r="B2093" t="str">
        <f t="array" ref="B2093">INDEX(KickstarterData!$F:$F, MATCH(1, (A2093 = KickstarterData!$A:$A) * (C2093 = BackersCount), 0))</f>
        <v>successful</v>
      </c>
      <c r="C2093">
        <v>246</v>
      </c>
      <c r="F2093">
        <v>246</v>
      </c>
    </row>
    <row r="2094" spans="1:6" x14ac:dyDescent="0.2">
      <c r="A2094">
        <v>2092</v>
      </c>
      <c r="B2094" t="str">
        <f t="array" ref="B2094">INDEX(KickstarterData!$F:$F, MATCH(1, (A2094 = KickstarterData!$A:$A) * (C2094 = BackersCount), 0))</f>
        <v>successful</v>
      </c>
      <c r="C2094">
        <v>55</v>
      </c>
      <c r="F2094">
        <v>55</v>
      </c>
    </row>
    <row r="2095" spans="1:6" x14ac:dyDescent="0.2">
      <c r="A2095">
        <v>2093</v>
      </c>
      <c r="B2095" t="str">
        <f t="array" ref="B2095">INDEX(KickstarterData!$F:$F, MATCH(1, (A2095 = KickstarterData!$A:$A) * (C2095 = BackersCount), 0))</f>
        <v>successful</v>
      </c>
      <c r="C2095">
        <v>23</v>
      </c>
      <c r="F2095">
        <v>23</v>
      </c>
    </row>
    <row r="2096" spans="1:6" x14ac:dyDescent="0.2">
      <c r="A2096">
        <v>2094</v>
      </c>
      <c r="B2096" t="str">
        <f t="array" ref="B2096">INDEX(KickstarterData!$F:$F, MATCH(1, (A2096 = KickstarterData!$A:$A) * (C2096 = BackersCount), 0))</f>
        <v>successful</v>
      </c>
      <c r="C2096">
        <v>72</v>
      </c>
      <c r="F2096">
        <v>72</v>
      </c>
    </row>
    <row r="2097" spans="1:6" x14ac:dyDescent="0.2">
      <c r="A2097">
        <v>2095</v>
      </c>
      <c r="B2097" t="str">
        <f t="array" ref="B2097">INDEX(KickstarterData!$F:$F, MATCH(1, (A2097 = KickstarterData!$A:$A) * (C2097 = BackersCount), 0))</f>
        <v>successful</v>
      </c>
      <c r="C2097">
        <v>22</v>
      </c>
      <c r="F2097">
        <v>22</v>
      </c>
    </row>
    <row r="2098" spans="1:6" x14ac:dyDescent="0.2">
      <c r="A2098">
        <v>2096</v>
      </c>
      <c r="B2098" t="str">
        <f t="array" ref="B2098">INDEX(KickstarterData!$F:$F, MATCH(1, (A2098 = KickstarterData!$A:$A) * (C2098 = BackersCount), 0))</f>
        <v>successful</v>
      </c>
      <c r="C2098">
        <v>14</v>
      </c>
      <c r="F2098">
        <v>14</v>
      </c>
    </row>
    <row r="2099" spans="1:6" x14ac:dyDescent="0.2">
      <c r="A2099">
        <v>2097</v>
      </c>
      <c r="B2099" t="str">
        <f t="array" ref="B2099">INDEX(KickstarterData!$F:$F, MATCH(1, (A2099 = KickstarterData!$A:$A) * (C2099 = BackersCount), 0))</f>
        <v>successful</v>
      </c>
      <c r="C2099">
        <v>38</v>
      </c>
      <c r="F2099">
        <v>38</v>
      </c>
    </row>
    <row r="2100" spans="1:6" x14ac:dyDescent="0.2">
      <c r="A2100">
        <v>2098</v>
      </c>
      <c r="B2100" t="str">
        <f t="array" ref="B2100">INDEX(KickstarterData!$F:$F, MATCH(1, (A2100 = KickstarterData!$A:$A) * (C2100 = BackersCount), 0))</f>
        <v>successful</v>
      </c>
      <c r="C2100">
        <v>32</v>
      </c>
      <c r="F2100">
        <v>32</v>
      </c>
    </row>
    <row r="2101" spans="1:6" x14ac:dyDescent="0.2">
      <c r="A2101">
        <v>2099</v>
      </c>
      <c r="B2101" t="str">
        <f t="array" ref="B2101">INDEX(KickstarterData!$F:$F, MATCH(1, (A2101 = KickstarterData!$A:$A) * (C2101 = BackersCount), 0))</f>
        <v>successful</v>
      </c>
      <c r="C2101">
        <v>63</v>
      </c>
      <c r="F2101">
        <v>63</v>
      </c>
    </row>
    <row r="2102" spans="1:6" x14ac:dyDescent="0.2">
      <c r="A2102">
        <v>2100</v>
      </c>
      <c r="B2102" t="str">
        <f t="array" ref="B2102">INDEX(KickstarterData!$F:$F, MATCH(1, (A2102 = KickstarterData!$A:$A) * (C2102 = BackersCount), 0))</f>
        <v>successful</v>
      </c>
      <c r="C2102">
        <v>27</v>
      </c>
      <c r="F2102">
        <v>27</v>
      </c>
    </row>
    <row r="2103" spans="1:6" x14ac:dyDescent="0.2">
      <c r="A2103">
        <v>2101</v>
      </c>
      <c r="B2103" t="str">
        <f t="array" ref="B2103">INDEX(KickstarterData!$F:$F, MATCH(1, (A2103 = KickstarterData!$A:$A) * (C2103 = BackersCount), 0))</f>
        <v>successful</v>
      </c>
      <c r="C2103">
        <v>44</v>
      </c>
      <c r="F2103">
        <v>44</v>
      </c>
    </row>
    <row r="2104" spans="1:6" x14ac:dyDescent="0.2">
      <c r="A2104">
        <v>2102</v>
      </c>
      <c r="B2104" t="str">
        <f t="array" ref="B2104">INDEX(KickstarterData!$F:$F, MATCH(1, (A2104 = KickstarterData!$A:$A) * (C2104 = BackersCount), 0))</f>
        <v>successful</v>
      </c>
      <c r="C2104">
        <v>38</v>
      </c>
      <c r="F2104">
        <v>38</v>
      </c>
    </row>
    <row r="2105" spans="1:6" x14ac:dyDescent="0.2">
      <c r="A2105">
        <v>2103</v>
      </c>
      <c r="B2105" t="str">
        <f t="array" ref="B2105">INDEX(KickstarterData!$F:$F, MATCH(1, (A2105 = KickstarterData!$A:$A) * (C2105 = BackersCount), 0))</f>
        <v>successful</v>
      </c>
      <c r="C2105">
        <v>115</v>
      </c>
      <c r="F2105">
        <v>115</v>
      </c>
    </row>
    <row r="2106" spans="1:6" x14ac:dyDescent="0.2">
      <c r="A2106">
        <v>2104</v>
      </c>
      <c r="B2106" t="str">
        <f t="array" ref="B2106">INDEX(KickstarterData!$F:$F, MATCH(1, (A2106 = KickstarterData!$A:$A) * (C2106 = BackersCount), 0))</f>
        <v>successful</v>
      </c>
      <c r="C2106">
        <v>37</v>
      </c>
      <c r="F2106">
        <v>37</v>
      </c>
    </row>
    <row r="2107" spans="1:6" x14ac:dyDescent="0.2">
      <c r="A2107">
        <v>2105</v>
      </c>
      <c r="B2107" t="str">
        <f t="array" ref="B2107">INDEX(KickstarterData!$F:$F, MATCH(1, (A2107 = KickstarterData!$A:$A) * (C2107 = BackersCount), 0))</f>
        <v>successful</v>
      </c>
      <c r="C2107">
        <v>99</v>
      </c>
      <c r="F2107">
        <v>99</v>
      </c>
    </row>
    <row r="2108" spans="1:6" x14ac:dyDescent="0.2">
      <c r="A2108">
        <v>2106</v>
      </c>
      <c r="B2108" t="str">
        <f t="array" ref="B2108">INDEX(KickstarterData!$F:$F, MATCH(1, (A2108 = KickstarterData!$A:$A) * (C2108 = BackersCount), 0))</f>
        <v>successful</v>
      </c>
      <c r="C2108">
        <v>44</v>
      </c>
      <c r="F2108">
        <v>44</v>
      </c>
    </row>
    <row r="2109" spans="1:6" x14ac:dyDescent="0.2">
      <c r="A2109">
        <v>2107</v>
      </c>
      <c r="B2109" t="str">
        <f t="array" ref="B2109">INDEX(KickstarterData!$F:$F, MATCH(1, (A2109 = KickstarterData!$A:$A) * (C2109 = BackersCount), 0))</f>
        <v>successful</v>
      </c>
      <c r="C2109">
        <v>58</v>
      </c>
      <c r="F2109">
        <v>58</v>
      </c>
    </row>
    <row r="2110" spans="1:6" x14ac:dyDescent="0.2">
      <c r="A2110">
        <v>2108</v>
      </c>
      <c r="B2110" t="str">
        <f t="array" ref="B2110">INDEX(KickstarterData!$F:$F, MATCH(1, (A2110 = KickstarterData!$A:$A) * (C2110 = BackersCount), 0))</f>
        <v>successful</v>
      </c>
      <c r="C2110">
        <v>191</v>
      </c>
      <c r="F2110">
        <v>191</v>
      </c>
    </row>
    <row r="2111" spans="1:6" x14ac:dyDescent="0.2">
      <c r="A2111">
        <v>2109</v>
      </c>
      <c r="B2111" t="str">
        <f t="array" ref="B2111">INDEX(KickstarterData!$F:$F, MATCH(1, (A2111 = KickstarterData!$A:$A) * (C2111 = BackersCount), 0))</f>
        <v>successful</v>
      </c>
      <c r="C2111">
        <v>40</v>
      </c>
      <c r="F2111">
        <v>40</v>
      </c>
    </row>
    <row r="2112" spans="1:6" x14ac:dyDescent="0.2">
      <c r="A2112">
        <v>2110</v>
      </c>
      <c r="B2112" t="str">
        <f t="array" ref="B2112">INDEX(KickstarterData!$F:$F, MATCH(1, (A2112 = KickstarterData!$A:$A) * (C2112 = BackersCount), 0))</f>
        <v>successful</v>
      </c>
      <c r="C2112">
        <v>38</v>
      </c>
      <c r="F2112">
        <v>38</v>
      </c>
    </row>
    <row r="2113" spans="1:6" x14ac:dyDescent="0.2">
      <c r="A2113">
        <v>2111</v>
      </c>
      <c r="B2113" t="str">
        <f t="array" ref="B2113">INDEX(KickstarterData!$F:$F, MATCH(1, (A2113 = KickstarterData!$A:$A) * (C2113 = BackersCount), 0))</f>
        <v>successful</v>
      </c>
      <c r="C2113">
        <v>39</v>
      </c>
      <c r="F2113">
        <v>39</v>
      </c>
    </row>
    <row r="2114" spans="1:6" x14ac:dyDescent="0.2">
      <c r="A2114">
        <v>2112</v>
      </c>
      <c r="B2114" t="str">
        <f t="array" ref="B2114">INDEX(KickstarterData!$F:$F, MATCH(1, (A2114 = KickstarterData!$A:$A) * (C2114 = BackersCount), 0))</f>
        <v>successful</v>
      </c>
      <c r="C2114">
        <v>11</v>
      </c>
      <c r="F2114">
        <v>11</v>
      </c>
    </row>
    <row r="2115" spans="1:6" x14ac:dyDescent="0.2">
      <c r="A2115">
        <v>2113</v>
      </c>
      <c r="B2115" t="str">
        <f t="array" ref="B2115">INDEX(KickstarterData!$F:$F, MATCH(1, (A2115 = KickstarterData!$A:$A) * (C2115 = BackersCount), 0))</f>
        <v>successful</v>
      </c>
      <c r="C2115">
        <v>107</v>
      </c>
      <c r="F2115">
        <v>107</v>
      </c>
    </row>
    <row r="2116" spans="1:6" x14ac:dyDescent="0.2">
      <c r="A2116">
        <v>2114</v>
      </c>
      <c r="B2116" t="str">
        <f t="array" ref="B2116">INDEX(KickstarterData!$F:$F, MATCH(1, (A2116 = KickstarterData!$A:$A) * (C2116 = BackersCount), 0))</f>
        <v>successful</v>
      </c>
      <c r="C2116">
        <v>147</v>
      </c>
      <c r="F2116">
        <v>147</v>
      </c>
    </row>
    <row r="2117" spans="1:6" x14ac:dyDescent="0.2">
      <c r="A2117">
        <v>2115</v>
      </c>
      <c r="B2117" t="str">
        <f t="array" ref="B2117">INDEX(KickstarterData!$F:$F, MATCH(1, (A2117 = KickstarterData!$A:$A) * (C2117 = BackersCount), 0))</f>
        <v>successful</v>
      </c>
      <c r="C2117">
        <v>36</v>
      </c>
      <c r="F2117">
        <v>36</v>
      </c>
    </row>
    <row r="2118" spans="1:6" x14ac:dyDescent="0.2">
      <c r="A2118">
        <v>2116</v>
      </c>
      <c r="B2118" t="str">
        <f t="array" ref="B2118">INDEX(KickstarterData!$F:$F, MATCH(1, (A2118 = KickstarterData!$A:$A) * (C2118 = BackersCount), 0))</f>
        <v>successful</v>
      </c>
      <c r="C2118">
        <v>92</v>
      </c>
      <c r="F2118">
        <v>92</v>
      </c>
    </row>
    <row r="2119" spans="1:6" x14ac:dyDescent="0.2">
      <c r="A2119">
        <v>2117</v>
      </c>
      <c r="B2119" t="str">
        <f t="array" ref="B2119">INDEX(KickstarterData!$F:$F, MATCH(1, (A2119 = KickstarterData!$A:$A) * (C2119 = BackersCount), 0))</f>
        <v>successful</v>
      </c>
      <c r="C2119">
        <v>35</v>
      </c>
      <c r="F2119">
        <v>35</v>
      </c>
    </row>
    <row r="2120" spans="1:6" x14ac:dyDescent="0.2">
      <c r="A2120">
        <v>2118</v>
      </c>
      <c r="B2120" t="str">
        <f t="array" ref="B2120">INDEX(KickstarterData!$F:$F, MATCH(1, (A2120 = KickstarterData!$A:$A) * (C2120 = BackersCount), 0))</f>
        <v>successful</v>
      </c>
      <c r="C2120">
        <v>17</v>
      </c>
      <c r="F2120">
        <v>17</v>
      </c>
    </row>
    <row r="2121" spans="1:6" x14ac:dyDescent="0.2">
      <c r="A2121">
        <v>2119</v>
      </c>
      <c r="B2121" t="str">
        <f t="array" ref="B2121">INDEX(KickstarterData!$F:$F, MATCH(1, (A2121 = KickstarterData!$A:$A) * (C2121 = BackersCount), 0))</f>
        <v>successful</v>
      </c>
      <c r="C2121">
        <v>22</v>
      </c>
      <c r="F2121">
        <v>22</v>
      </c>
    </row>
    <row r="2122" spans="1:6" x14ac:dyDescent="0.2">
      <c r="A2122">
        <v>2120</v>
      </c>
      <c r="B2122" t="str">
        <f t="array" ref="B2122">INDEX(KickstarterData!$F:$F, MATCH(1, (A2122 = KickstarterData!$A:$A) * (C2122 = BackersCount), 0))</f>
        <v>successful</v>
      </c>
      <c r="C2122">
        <v>69</v>
      </c>
      <c r="F2122">
        <v>69</v>
      </c>
    </row>
    <row r="2123" spans="1:6" x14ac:dyDescent="0.2">
      <c r="A2123">
        <v>2121</v>
      </c>
      <c r="B2123" t="str">
        <f t="array" ref="B2123">INDEX(KickstarterData!$F:$F, MATCH(1, (A2123 = KickstarterData!$A:$A) * (C2123 = BackersCount), 0))</f>
        <v>failed</v>
      </c>
      <c r="C2123">
        <v>10</v>
      </c>
      <c r="F2123">
        <v>10</v>
      </c>
    </row>
    <row r="2124" spans="1:6" x14ac:dyDescent="0.2">
      <c r="A2124">
        <v>2122</v>
      </c>
      <c r="B2124" t="str">
        <f t="array" ref="B2124">INDEX(KickstarterData!$F:$F, MATCH(1, (A2124 = KickstarterData!$A:$A) * (C2124 = BackersCount), 0))</f>
        <v>failed</v>
      </c>
      <c r="C2124">
        <v>3</v>
      </c>
      <c r="F2124">
        <v>3</v>
      </c>
    </row>
    <row r="2125" spans="1:6" x14ac:dyDescent="0.2">
      <c r="A2125">
        <v>2123</v>
      </c>
      <c r="B2125" t="str">
        <f t="array" ref="B2125">INDEX(KickstarterData!$F:$F, MATCH(1, (A2125 = KickstarterData!$A:$A) * (C2125 = BackersCount), 0))</f>
        <v>failed</v>
      </c>
      <c r="C2125">
        <v>5</v>
      </c>
      <c r="F2125">
        <v>5</v>
      </c>
    </row>
    <row r="2126" spans="1:6" x14ac:dyDescent="0.2">
      <c r="A2126">
        <v>2124</v>
      </c>
      <c r="B2126" t="str">
        <f t="array" ref="B2126">INDEX(KickstarterData!$F:$F, MATCH(1, (A2126 = KickstarterData!$A:$A) * (C2126 = BackersCount), 0))</f>
        <v>failed</v>
      </c>
      <c r="C2126">
        <v>5</v>
      </c>
      <c r="F2126">
        <v>5</v>
      </c>
    </row>
    <row r="2127" spans="1:6" x14ac:dyDescent="0.2">
      <c r="A2127">
        <v>2125</v>
      </c>
      <c r="B2127" t="str">
        <f t="array" ref="B2127">INDEX(KickstarterData!$F:$F, MATCH(1, (A2127 = KickstarterData!$A:$A) * (C2127 = BackersCount), 0))</f>
        <v>failed</v>
      </c>
      <c r="C2127">
        <v>27</v>
      </c>
      <c r="F2127">
        <v>27</v>
      </c>
    </row>
    <row r="2128" spans="1:6" x14ac:dyDescent="0.2">
      <c r="A2128">
        <v>2126</v>
      </c>
      <c r="B2128" t="str">
        <f t="array" ref="B2128">INDEX(KickstarterData!$F:$F, MATCH(1, (A2128 = KickstarterData!$A:$A) * (C2128 = BackersCount), 0))</f>
        <v>failed</v>
      </c>
      <c r="C2128">
        <v>2</v>
      </c>
      <c r="F2128">
        <v>2</v>
      </c>
    </row>
    <row r="2129" spans="1:6" x14ac:dyDescent="0.2">
      <c r="A2129">
        <v>2127</v>
      </c>
      <c r="B2129" t="str">
        <f t="array" ref="B2129">INDEX(KickstarterData!$F:$F, MATCH(1, (A2129 = KickstarterData!$A:$A) * (C2129 = BackersCount), 0))</f>
        <v>failed</v>
      </c>
      <c r="C2129">
        <v>236</v>
      </c>
      <c r="F2129">
        <v>236</v>
      </c>
    </row>
    <row r="2130" spans="1:6" x14ac:dyDescent="0.2">
      <c r="A2130">
        <v>2128</v>
      </c>
      <c r="B2130" t="str">
        <f t="array" ref="B2130">INDEX(KickstarterData!$F:$F, MATCH(1, (A2130 = KickstarterData!$A:$A) * (C2130 = BackersCount), 0))</f>
        <v>failed</v>
      </c>
      <c r="C2130">
        <v>1</v>
      </c>
      <c r="F2130">
        <v>1</v>
      </c>
    </row>
    <row r="2131" spans="1:6" x14ac:dyDescent="0.2">
      <c r="A2131">
        <v>2129</v>
      </c>
      <c r="B2131" t="str">
        <f t="array" ref="B2131">INDEX(KickstarterData!$F:$F, MATCH(1, (A2131 = KickstarterData!$A:$A) * (C2131 = BackersCount), 0))</f>
        <v>failed</v>
      </c>
      <c r="C2131">
        <v>12</v>
      </c>
      <c r="F2131">
        <v>12</v>
      </c>
    </row>
    <row r="2132" spans="1:6" x14ac:dyDescent="0.2">
      <c r="A2132">
        <v>2130</v>
      </c>
      <c r="B2132" t="str">
        <f t="array" ref="B2132">INDEX(KickstarterData!$F:$F, MATCH(1, (A2132 = KickstarterData!$A:$A) * (C2132 = BackersCount), 0))</f>
        <v>failed</v>
      </c>
      <c r="C2132">
        <v>4</v>
      </c>
      <c r="F2132">
        <v>4</v>
      </c>
    </row>
    <row r="2133" spans="1:6" x14ac:dyDescent="0.2">
      <c r="A2133">
        <v>2131</v>
      </c>
      <c r="B2133" t="str">
        <f t="array" ref="B2133">INDEX(KickstarterData!$F:$F, MATCH(1, (A2133 = KickstarterData!$A:$A) * (C2133 = BackersCount), 0))</f>
        <v>failed</v>
      </c>
      <c r="C2133">
        <v>3</v>
      </c>
      <c r="F2133">
        <v>3</v>
      </c>
    </row>
    <row r="2134" spans="1:6" x14ac:dyDescent="0.2">
      <c r="A2134">
        <v>2132</v>
      </c>
      <c r="B2134" t="str">
        <f t="array" ref="B2134">INDEX(KickstarterData!$F:$F, MATCH(1, (A2134 = KickstarterData!$A:$A) * (C2134 = BackersCount), 0))</f>
        <v>failed</v>
      </c>
      <c r="C2134">
        <v>99</v>
      </c>
      <c r="F2134">
        <v>99</v>
      </c>
    </row>
    <row r="2135" spans="1:6" x14ac:dyDescent="0.2">
      <c r="A2135">
        <v>2133</v>
      </c>
      <c r="B2135" t="str">
        <f t="array" ref="B2135">INDEX(KickstarterData!$F:$F, MATCH(1, (A2135 = KickstarterData!$A:$A) * (C2135 = BackersCount), 0))</f>
        <v>failed</v>
      </c>
      <c r="C2135">
        <v>3</v>
      </c>
      <c r="F2135">
        <v>3</v>
      </c>
    </row>
    <row r="2136" spans="1:6" x14ac:dyDescent="0.2">
      <c r="A2136">
        <v>2134</v>
      </c>
      <c r="B2136" t="str">
        <f t="array" ref="B2136">INDEX(KickstarterData!$F:$F, MATCH(1, (A2136 = KickstarterData!$A:$A) * (C2136 = BackersCount), 0))</f>
        <v>failed</v>
      </c>
      <c r="C2136">
        <v>3</v>
      </c>
      <c r="F2136">
        <v>3</v>
      </c>
    </row>
    <row r="2137" spans="1:6" x14ac:dyDescent="0.2">
      <c r="A2137">
        <v>2135</v>
      </c>
      <c r="B2137" t="str">
        <f t="array" ref="B2137">INDEX(KickstarterData!$F:$F, MATCH(1, (A2137 = KickstarterData!$A:$A) * (C2137 = BackersCount), 0))</f>
        <v>failed</v>
      </c>
      <c r="C2137">
        <v>22</v>
      </c>
      <c r="F2137">
        <v>22</v>
      </c>
    </row>
    <row r="2138" spans="1:6" x14ac:dyDescent="0.2">
      <c r="A2138">
        <v>2136</v>
      </c>
      <c r="B2138" t="str">
        <f t="array" ref="B2138">INDEX(KickstarterData!$F:$F, MATCH(1, (A2138 = KickstarterData!$A:$A) * (C2138 = BackersCount), 0))</f>
        <v>failed</v>
      </c>
      <c r="C2138">
        <v>4</v>
      </c>
      <c r="F2138">
        <v>4</v>
      </c>
    </row>
    <row r="2139" spans="1:6" x14ac:dyDescent="0.2">
      <c r="A2139">
        <v>2137</v>
      </c>
      <c r="B2139" t="str">
        <f t="array" ref="B2139">INDEX(KickstarterData!$F:$F, MATCH(1, (A2139 = KickstarterData!$A:$A) * (C2139 = BackersCount), 0))</f>
        <v>failed</v>
      </c>
      <c r="C2139">
        <v>534</v>
      </c>
      <c r="F2139">
        <v>534</v>
      </c>
    </row>
    <row r="2140" spans="1:6" x14ac:dyDescent="0.2">
      <c r="A2140">
        <v>2138</v>
      </c>
      <c r="B2140" t="str">
        <f t="array" ref="B2140">INDEX(KickstarterData!$F:$F, MATCH(1, (A2140 = KickstarterData!$A:$A) * (C2140 = BackersCount), 0))</f>
        <v>failed</v>
      </c>
      <c r="C2140">
        <v>12</v>
      </c>
      <c r="F2140">
        <v>12</v>
      </c>
    </row>
    <row r="2141" spans="1:6" x14ac:dyDescent="0.2">
      <c r="A2141">
        <v>2139</v>
      </c>
      <c r="B2141" t="str">
        <f t="array" ref="B2141">INDEX(KickstarterData!$F:$F, MATCH(1, (A2141 = KickstarterData!$A:$A) * (C2141 = BackersCount), 0))</f>
        <v>failed</v>
      </c>
      <c r="C2141">
        <v>56</v>
      </c>
      <c r="F2141">
        <v>56</v>
      </c>
    </row>
    <row r="2142" spans="1:6" x14ac:dyDescent="0.2">
      <c r="A2142">
        <v>2140</v>
      </c>
      <c r="B2142" t="str">
        <f t="array" ref="B2142">INDEX(KickstarterData!$F:$F, MATCH(1, (A2142 = KickstarterData!$A:$A) * (C2142 = BackersCount), 0))</f>
        <v>failed</v>
      </c>
      <c r="C2142">
        <v>11</v>
      </c>
      <c r="F2142">
        <v>11</v>
      </c>
    </row>
    <row r="2143" spans="1:6" x14ac:dyDescent="0.2">
      <c r="A2143">
        <v>2141</v>
      </c>
      <c r="B2143" t="str">
        <f t="array" ref="B2143">INDEX(KickstarterData!$F:$F, MATCH(1, (A2143 = KickstarterData!$A:$A) * (C2143 = BackersCount), 0))</f>
        <v>failed</v>
      </c>
      <c r="C2143">
        <v>0</v>
      </c>
      <c r="F2143">
        <v>0</v>
      </c>
    </row>
    <row r="2144" spans="1:6" x14ac:dyDescent="0.2">
      <c r="A2144">
        <v>2142</v>
      </c>
      <c r="B2144" t="str">
        <f t="array" ref="B2144">INDEX(KickstarterData!$F:$F, MATCH(1, (A2144 = KickstarterData!$A:$A) * (C2144 = BackersCount), 0))</f>
        <v>failed</v>
      </c>
      <c r="C2144">
        <v>12</v>
      </c>
      <c r="F2144">
        <v>12</v>
      </c>
    </row>
    <row r="2145" spans="1:6" x14ac:dyDescent="0.2">
      <c r="A2145">
        <v>2143</v>
      </c>
      <c r="B2145" t="str">
        <f t="array" ref="B2145">INDEX(KickstarterData!$F:$F, MATCH(1, (A2145 = KickstarterData!$A:$A) * (C2145 = BackersCount), 0))</f>
        <v>failed</v>
      </c>
      <c r="C2145">
        <v>5</v>
      </c>
      <c r="F2145">
        <v>5</v>
      </c>
    </row>
    <row r="2146" spans="1:6" x14ac:dyDescent="0.2">
      <c r="A2146">
        <v>2144</v>
      </c>
      <c r="B2146" t="str">
        <f t="array" ref="B2146">INDEX(KickstarterData!$F:$F, MATCH(1, (A2146 = KickstarterData!$A:$A) * (C2146 = BackersCount), 0))</f>
        <v>failed</v>
      </c>
      <c r="C2146">
        <v>24</v>
      </c>
      <c r="F2146">
        <v>24</v>
      </c>
    </row>
    <row r="2147" spans="1:6" x14ac:dyDescent="0.2">
      <c r="A2147">
        <v>2145</v>
      </c>
      <c r="B2147" t="str">
        <f t="array" ref="B2147">INDEX(KickstarterData!$F:$F, MATCH(1, (A2147 = KickstarterData!$A:$A) * (C2147 = BackersCount), 0))</f>
        <v>failed</v>
      </c>
      <c r="C2147">
        <v>89</v>
      </c>
      <c r="F2147">
        <v>89</v>
      </c>
    </row>
    <row r="2148" spans="1:6" x14ac:dyDescent="0.2">
      <c r="A2148">
        <v>2146</v>
      </c>
      <c r="B2148" t="str">
        <f t="array" ref="B2148">INDEX(KickstarterData!$F:$F, MATCH(1, (A2148 = KickstarterData!$A:$A) * (C2148 = BackersCount), 0))</f>
        <v>failed</v>
      </c>
      <c r="C2148">
        <v>1</v>
      </c>
      <c r="F2148">
        <v>1</v>
      </c>
    </row>
    <row r="2149" spans="1:6" x14ac:dyDescent="0.2">
      <c r="A2149">
        <v>2147</v>
      </c>
      <c r="B2149" t="str">
        <f t="array" ref="B2149">INDEX(KickstarterData!$F:$F, MATCH(1, (A2149 = KickstarterData!$A:$A) * (C2149 = BackersCount), 0))</f>
        <v>failed</v>
      </c>
      <c r="C2149">
        <v>55</v>
      </c>
      <c r="F2149">
        <v>55</v>
      </c>
    </row>
    <row r="2150" spans="1:6" x14ac:dyDescent="0.2">
      <c r="A2150">
        <v>2148</v>
      </c>
      <c r="B2150" t="str">
        <f t="array" ref="B2150">INDEX(KickstarterData!$F:$F, MATCH(1, (A2150 = KickstarterData!$A:$A) * (C2150 = BackersCount), 0))</f>
        <v>failed</v>
      </c>
      <c r="C2150">
        <v>2</v>
      </c>
      <c r="F2150">
        <v>2</v>
      </c>
    </row>
    <row r="2151" spans="1:6" x14ac:dyDescent="0.2">
      <c r="A2151">
        <v>2149</v>
      </c>
      <c r="B2151" t="str">
        <f t="array" ref="B2151">INDEX(KickstarterData!$F:$F, MATCH(1, (A2151 = KickstarterData!$A:$A) * (C2151 = BackersCount), 0))</f>
        <v>failed</v>
      </c>
      <c r="C2151">
        <v>0</v>
      </c>
      <c r="F2151">
        <v>0</v>
      </c>
    </row>
    <row r="2152" spans="1:6" x14ac:dyDescent="0.2">
      <c r="A2152">
        <v>2150</v>
      </c>
      <c r="B2152" t="str">
        <f t="array" ref="B2152">INDEX(KickstarterData!$F:$F, MATCH(1, (A2152 = KickstarterData!$A:$A) * (C2152 = BackersCount), 0))</f>
        <v>failed</v>
      </c>
      <c r="C2152">
        <v>4</v>
      </c>
      <c r="F2152">
        <v>4</v>
      </c>
    </row>
    <row r="2153" spans="1:6" x14ac:dyDescent="0.2">
      <c r="A2153">
        <v>2151</v>
      </c>
      <c r="B2153" t="str">
        <f t="array" ref="B2153">INDEX(KickstarterData!$F:$F, MATCH(1, (A2153 = KickstarterData!$A:$A) * (C2153 = BackersCount), 0))</f>
        <v>failed</v>
      </c>
      <c r="C2153">
        <v>6</v>
      </c>
      <c r="F2153">
        <v>6</v>
      </c>
    </row>
    <row r="2154" spans="1:6" x14ac:dyDescent="0.2">
      <c r="A2154">
        <v>2152</v>
      </c>
      <c r="B2154" t="str">
        <f t="array" ref="B2154">INDEX(KickstarterData!$F:$F, MATCH(1, (A2154 = KickstarterData!$A:$A) * (C2154 = BackersCount), 0))</f>
        <v>failed</v>
      </c>
      <c r="C2154">
        <v>4</v>
      </c>
      <c r="F2154">
        <v>4</v>
      </c>
    </row>
    <row r="2155" spans="1:6" x14ac:dyDescent="0.2">
      <c r="A2155">
        <v>2153</v>
      </c>
      <c r="B2155" t="str">
        <f t="array" ref="B2155">INDEX(KickstarterData!$F:$F, MATCH(1, (A2155 = KickstarterData!$A:$A) * (C2155 = BackersCount), 0))</f>
        <v>failed</v>
      </c>
      <c r="C2155">
        <v>4</v>
      </c>
      <c r="F2155">
        <v>4</v>
      </c>
    </row>
    <row r="2156" spans="1:6" x14ac:dyDescent="0.2">
      <c r="A2156">
        <v>2154</v>
      </c>
      <c r="B2156" t="str">
        <f t="array" ref="B2156">INDEX(KickstarterData!$F:$F, MATCH(1, (A2156 = KickstarterData!$A:$A) * (C2156 = BackersCount), 0))</f>
        <v>failed</v>
      </c>
      <c r="C2156">
        <v>2</v>
      </c>
      <c r="F2156">
        <v>2</v>
      </c>
    </row>
    <row r="2157" spans="1:6" x14ac:dyDescent="0.2">
      <c r="A2157">
        <v>2155</v>
      </c>
      <c r="B2157" t="str">
        <f t="array" ref="B2157">INDEX(KickstarterData!$F:$F, MATCH(1, (A2157 = KickstarterData!$A:$A) * (C2157 = BackersCount), 0))</f>
        <v>failed</v>
      </c>
      <c r="C2157">
        <v>5</v>
      </c>
      <c r="F2157">
        <v>5</v>
      </c>
    </row>
    <row r="2158" spans="1:6" x14ac:dyDescent="0.2">
      <c r="A2158">
        <v>2156</v>
      </c>
      <c r="B2158" t="str">
        <f t="array" ref="B2158">INDEX(KickstarterData!$F:$F, MATCH(1, (A2158 = KickstarterData!$A:$A) * (C2158 = BackersCount), 0))</f>
        <v>failed</v>
      </c>
      <c r="C2158">
        <v>83</v>
      </c>
      <c r="F2158">
        <v>83</v>
      </c>
    </row>
    <row r="2159" spans="1:6" x14ac:dyDescent="0.2">
      <c r="A2159">
        <v>2157</v>
      </c>
      <c r="B2159" t="str">
        <f t="array" ref="B2159">INDEX(KickstarterData!$F:$F, MATCH(1, (A2159 = KickstarterData!$A:$A) * (C2159 = BackersCount), 0))</f>
        <v>failed</v>
      </c>
      <c r="C2159">
        <v>57</v>
      </c>
      <c r="F2159">
        <v>57</v>
      </c>
    </row>
    <row r="2160" spans="1:6" x14ac:dyDescent="0.2">
      <c r="A2160">
        <v>2158</v>
      </c>
      <c r="B2160" t="str">
        <f t="array" ref="B2160">INDEX(KickstarterData!$F:$F, MATCH(1, (A2160 = KickstarterData!$A:$A) * (C2160 = BackersCount), 0))</f>
        <v>failed</v>
      </c>
      <c r="C2160">
        <v>311</v>
      </c>
      <c r="F2160">
        <v>311</v>
      </c>
    </row>
    <row r="2161" spans="1:6" x14ac:dyDescent="0.2">
      <c r="A2161">
        <v>2159</v>
      </c>
      <c r="B2161" t="str">
        <f t="array" ref="B2161">INDEX(KickstarterData!$F:$F, MATCH(1, (A2161 = KickstarterData!$A:$A) * (C2161 = BackersCount), 0))</f>
        <v>failed</v>
      </c>
      <c r="C2161">
        <v>2</v>
      </c>
      <c r="F2161">
        <v>2</v>
      </c>
    </row>
    <row r="2162" spans="1:6" x14ac:dyDescent="0.2">
      <c r="A2162">
        <v>2160</v>
      </c>
      <c r="B2162" t="str">
        <f t="array" ref="B2162">INDEX(KickstarterData!$F:$F, MATCH(1, (A2162 = KickstarterData!$A:$A) * (C2162 = BackersCount), 0))</f>
        <v>failed</v>
      </c>
      <c r="C2162">
        <v>16</v>
      </c>
      <c r="F2162">
        <v>16</v>
      </c>
    </row>
    <row r="2163" spans="1:6" x14ac:dyDescent="0.2">
      <c r="A2163">
        <v>2161</v>
      </c>
      <c r="B2163" t="str">
        <f t="array" ref="B2163">INDEX(KickstarterData!$F:$F, MATCH(1, (A2163 = KickstarterData!$A:$A) * (C2163 = BackersCount), 0))</f>
        <v>successful</v>
      </c>
      <c r="C2163">
        <v>13</v>
      </c>
      <c r="F2163">
        <v>13</v>
      </c>
    </row>
    <row r="2164" spans="1:6" x14ac:dyDescent="0.2">
      <c r="A2164">
        <v>2162</v>
      </c>
      <c r="B2164" t="str">
        <f t="array" ref="B2164">INDEX(KickstarterData!$F:$F, MATCH(1, (A2164 = KickstarterData!$A:$A) * (C2164 = BackersCount), 0))</f>
        <v>successful</v>
      </c>
      <c r="C2164">
        <v>58</v>
      </c>
      <c r="F2164">
        <v>58</v>
      </c>
    </row>
    <row r="2165" spans="1:6" x14ac:dyDescent="0.2">
      <c r="A2165">
        <v>2163</v>
      </c>
      <c r="B2165" t="str">
        <f t="array" ref="B2165">INDEX(KickstarterData!$F:$F, MATCH(1, (A2165 = KickstarterData!$A:$A) * (C2165 = BackersCount), 0))</f>
        <v>successful</v>
      </c>
      <c r="C2165">
        <v>44</v>
      </c>
      <c r="F2165">
        <v>44</v>
      </c>
    </row>
    <row r="2166" spans="1:6" x14ac:dyDescent="0.2">
      <c r="A2166">
        <v>2164</v>
      </c>
      <c r="B2166" t="str">
        <f t="array" ref="B2166">INDEX(KickstarterData!$F:$F, MATCH(1, (A2166 = KickstarterData!$A:$A) * (C2166 = BackersCount), 0))</f>
        <v>successful</v>
      </c>
      <c r="C2166">
        <v>83</v>
      </c>
      <c r="F2166">
        <v>83</v>
      </c>
    </row>
    <row r="2167" spans="1:6" x14ac:dyDescent="0.2">
      <c r="A2167">
        <v>2165</v>
      </c>
      <c r="B2167" t="str">
        <f t="array" ref="B2167">INDEX(KickstarterData!$F:$F, MATCH(1, (A2167 = KickstarterData!$A:$A) * (C2167 = BackersCount), 0))</f>
        <v>successful</v>
      </c>
      <c r="C2167">
        <v>117</v>
      </c>
      <c r="F2167">
        <v>117</v>
      </c>
    </row>
    <row r="2168" spans="1:6" x14ac:dyDescent="0.2">
      <c r="A2168">
        <v>2166</v>
      </c>
      <c r="B2168" t="str">
        <f t="array" ref="B2168">INDEX(KickstarterData!$F:$F, MATCH(1, (A2168 = KickstarterData!$A:$A) * (C2168 = BackersCount), 0))</f>
        <v>successful</v>
      </c>
      <c r="C2168">
        <v>32</v>
      </c>
      <c r="F2168">
        <v>32</v>
      </c>
    </row>
    <row r="2169" spans="1:6" x14ac:dyDescent="0.2">
      <c r="A2169">
        <v>2167</v>
      </c>
      <c r="B2169" t="str">
        <f t="array" ref="B2169">INDEX(KickstarterData!$F:$F, MATCH(1, (A2169 = KickstarterData!$A:$A) * (C2169 = BackersCount), 0))</f>
        <v>successful</v>
      </c>
      <c r="C2169">
        <v>8</v>
      </c>
      <c r="F2169">
        <v>8</v>
      </c>
    </row>
    <row r="2170" spans="1:6" x14ac:dyDescent="0.2">
      <c r="A2170">
        <v>2168</v>
      </c>
      <c r="B2170" t="str">
        <f t="array" ref="B2170">INDEX(KickstarterData!$F:$F, MATCH(1, (A2170 = KickstarterData!$A:$A) * (C2170 = BackersCount), 0))</f>
        <v>successful</v>
      </c>
      <c r="C2170">
        <v>340</v>
      </c>
      <c r="F2170">
        <v>340</v>
      </c>
    </row>
    <row r="2171" spans="1:6" x14ac:dyDescent="0.2">
      <c r="A2171">
        <v>2169</v>
      </c>
      <c r="B2171" t="str">
        <f t="array" ref="B2171">INDEX(KickstarterData!$F:$F, MATCH(1, (A2171 = KickstarterData!$A:$A) * (C2171 = BackersCount), 0))</f>
        <v>successful</v>
      </c>
      <c r="C2171">
        <v>7</v>
      </c>
      <c r="F2171">
        <v>7</v>
      </c>
    </row>
    <row r="2172" spans="1:6" x14ac:dyDescent="0.2">
      <c r="A2172">
        <v>2170</v>
      </c>
      <c r="B2172" t="str">
        <f t="array" ref="B2172">INDEX(KickstarterData!$F:$F, MATCH(1, (A2172 = KickstarterData!$A:$A) * (C2172 = BackersCount), 0))</f>
        <v>successful</v>
      </c>
      <c r="C2172">
        <v>19</v>
      </c>
      <c r="F2172">
        <v>19</v>
      </c>
    </row>
    <row r="2173" spans="1:6" x14ac:dyDescent="0.2">
      <c r="A2173">
        <v>2171</v>
      </c>
      <c r="B2173" t="str">
        <f t="array" ref="B2173">INDEX(KickstarterData!$F:$F, MATCH(1, (A2173 = KickstarterData!$A:$A) * (C2173 = BackersCount), 0))</f>
        <v>successful</v>
      </c>
      <c r="C2173">
        <v>47</v>
      </c>
      <c r="F2173">
        <v>47</v>
      </c>
    </row>
    <row r="2174" spans="1:6" x14ac:dyDescent="0.2">
      <c r="A2174">
        <v>2172</v>
      </c>
      <c r="B2174" t="str">
        <f t="array" ref="B2174">INDEX(KickstarterData!$F:$F, MATCH(1, (A2174 = KickstarterData!$A:$A) * (C2174 = BackersCount), 0))</f>
        <v>successful</v>
      </c>
      <c r="C2174">
        <v>13</v>
      </c>
      <c r="F2174">
        <v>13</v>
      </c>
    </row>
    <row r="2175" spans="1:6" x14ac:dyDescent="0.2">
      <c r="A2175">
        <v>2173</v>
      </c>
      <c r="B2175" t="str">
        <f t="array" ref="B2175">INDEX(KickstarterData!$F:$F, MATCH(1, (A2175 = KickstarterData!$A:$A) * (C2175 = BackersCount), 0))</f>
        <v>successful</v>
      </c>
      <c r="C2175">
        <v>90</v>
      </c>
      <c r="F2175">
        <v>90</v>
      </c>
    </row>
    <row r="2176" spans="1:6" x14ac:dyDescent="0.2">
      <c r="A2176">
        <v>2174</v>
      </c>
      <c r="B2176" t="str">
        <f t="array" ref="B2176">INDEX(KickstarterData!$F:$F, MATCH(1, (A2176 = KickstarterData!$A:$A) * (C2176 = BackersCount), 0))</f>
        <v>successful</v>
      </c>
      <c r="C2176">
        <v>63</v>
      </c>
      <c r="F2176">
        <v>63</v>
      </c>
    </row>
    <row r="2177" spans="1:6" x14ac:dyDescent="0.2">
      <c r="A2177">
        <v>2175</v>
      </c>
      <c r="B2177" t="str">
        <f t="array" ref="B2177">INDEX(KickstarterData!$F:$F, MATCH(1, (A2177 = KickstarterData!$A:$A) * (C2177 = BackersCount), 0))</f>
        <v>successful</v>
      </c>
      <c r="C2177">
        <v>26</v>
      </c>
      <c r="F2177">
        <v>26</v>
      </c>
    </row>
    <row r="2178" spans="1:6" x14ac:dyDescent="0.2">
      <c r="A2178">
        <v>2176</v>
      </c>
      <c r="B2178" t="str">
        <f t="array" ref="B2178">INDEX(KickstarterData!$F:$F, MATCH(1, (A2178 = KickstarterData!$A:$A) * (C2178 = BackersCount), 0))</f>
        <v>successful</v>
      </c>
      <c r="C2178">
        <v>71</v>
      </c>
      <c r="F2178">
        <v>71</v>
      </c>
    </row>
    <row r="2179" spans="1:6" x14ac:dyDescent="0.2">
      <c r="A2179">
        <v>2177</v>
      </c>
      <c r="B2179" t="str">
        <f t="array" ref="B2179">INDEX(KickstarterData!$F:$F, MATCH(1, (A2179 = KickstarterData!$A:$A) * (C2179 = BackersCount), 0))</f>
        <v>successful</v>
      </c>
      <c r="C2179">
        <v>38</v>
      </c>
      <c r="F2179">
        <v>38</v>
      </c>
    </row>
    <row r="2180" spans="1:6" x14ac:dyDescent="0.2">
      <c r="A2180">
        <v>2178</v>
      </c>
      <c r="B2180" t="str">
        <f t="array" ref="B2180">INDEX(KickstarterData!$F:$F, MATCH(1, (A2180 = KickstarterData!$A:$A) * (C2180 = BackersCount), 0))</f>
        <v>successful</v>
      </c>
      <c r="C2180">
        <v>859</v>
      </c>
      <c r="F2180">
        <v>859</v>
      </c>
    </row>
    <row r="2181" spans="1:6" x14ac:dyDescent="0.2">
      <c r="A2181">
        <v>2179</v>
      </c>
      <c r="B2181" t="str">
        <f t="array" ref="B2181">INDEX(KickstarterData!$F:$F, MATCH(1, (A2181 = KickstarterData!$A:$A) * (C2181 = BackersCount), 0))</f>
        <v>successful</v>
      </c>
      <c r="C2181">
        <v>21</v>
      </c>
      <c r="F2181">
        <v>21</v>
      </c>
    </row>
    <row r="2182" spans="1:6" x14ac:dyDescent="0.2">
      <c r="A2182">
        <v>2180</v>
      </c>
      <c r="B2182" t="str">
        <f t="array" ref="B2182">INDEX(KickstarterData!$F:$F, MATCH(1, (A2182 = KickstarterData!$A:$A) * (C2182 = BackersCount), 0))</f>
        <v>successful</v>
      </c>
      <c r="C2182">
        <v>78</v>
      </c>
      <c r="F2182">
        <v>78</v>
      </c>
    </row>
    <row r="2183" spans="1:6" x14ac:dyDescent="0.2">
      <c r="A2183">
        <v>2181</v>
      </c>
      <c r="B2183" t="str">
        <f t="array" ref="B2183">INDEX(KickstarterData!$F:$F, MATCH(1, (A2183 = KickstarterData!$A:$A) * (C2183 = BackersCount), 0))</f>
        <v>successful</v>
      </c>
      <c r="C2183">
        <v>53</v>
      </c>
      <c r="F2183">
        <v>53</v>
      </c>
    </row>
    <row r="2184" spans="1:6" x14ac:dyDescent="0.2">
      <c r="A2184">
        <v>2182</v>
      </c>
      <c r="B2184" t="str">
        <f t="array" ref="B2184">INDEX(KickstarterData!$F:$F, MATCH(1, (A2184 = KickstarterData!$A:$A) * (C2184 = BackersCount), 0))</f>
        <v>successful</v>
      </c>
      <c r="C2184">
        <v>356</v>
      </c>
      <c r="F2184">
        <v>356</v>
      </c>
    </row>
    <row r="2185" spans="1:6" x14ac:dyDescent="0.2">
      <c r="A2185">
        <v>2183</v>
      </c>
      <c r="B2185" t="str">
        <f t="array" ref="B2185">INDEX(KickstarterData!$F:$F, MATCH(1, (A2185 = KickstarterData!$A:$A) * (C2185 = BackersCount), 0))</f>
        <v>successful</v>
      </c>
      <c r="C2185">
        <v>279</v>
      </c>
      <c r="F2185">
        <v>279</v>
      </c>
    </row>
    <row r="2186" spans="1:6" x14ac:dyDescent="0.2">
      <c r="A2186">
        <v>2184</v>
      </c>
      <c r="B2186" t="str">
        <f t="array" ref="B2186">INDEX(KickstarterData!$F:$F, MATCH(1, (A2186 = KickstarterData!$A:$A) * (C2186 = BackersCount), 0))</f>
        <v>successful</v>
      </c>
      <c r="C2186">
        <v>266</v>
      </c>
      <c r="F2186">
        <v>266</v>
      </c>
    </row>
    <row r="2187" spans="1:6" x14ac:dyDescent="0.2">
      <c r="A2187">
        <v>2185</v>
      </c>
      <c r="B2187" t="str">
        <f t="array" ref="B2187">INDEX(KickstarterData!$F:$F, MATCH(1, (A2187 = KickstarterData!$A:$A) * (C2187 = BackersCount), 0))</f>
        <v>successful</v>
      </c>
      <c r="C2187">
        <v>623</v>
      </c>
      <c r="F2187">
        <v>623</v>
      </c>
    </row>
    <row r="2188" spans="1:6" x14ac:dyDescent="0.2">
      <c r="A2188">
        <v>2186</v>
      </c>
      <c r="B2188" t="str">
        <f t="array" ref="B2188">INDEX(KickstarterData!$F:$F, MATCH(1, (A2188 = KickstarterData!$A:$A) * (C2188 = BackersCount), 0))</f>
        <v>successful</v>
      </c>
      <c r="C2188">
        <v>392</v>
      </c>
      <c r="F2188">
        <v>392</v>
      </c>
    </row>
    <row r="2189" spans="1:6" x14ac:dyDescent="0.2">
      <c r="A2189">
        <v>2187</v>
      </c>
      <c r="B2189" t="str">
        <f t="array" ref="B2189">INDEX(KickstarterData!$F:$F, MATCH(1, (A2189 = KickstarterData!$A:$A) * (C2189 = BackersCount), 0))</f>
        <v>successful</v>
      </c>
      <c r="C2189">
        <v>3562</v>
      </c>
      <c r="F2189">
        <v>3562</v>
      </c>
    </row>
    <row r="2190" spans="1:6" x14ac:dyDescent="0.2">
      <c r="A2190">
        <v>2188</v>
      </c>
      <c r="B2190" t="str">
        <f t="array" ref="B2190">INDEX(KickstarterData!$F:$F, MATCH(1, (A2190 = KickstarterData!$A:$A) * (C2190 = BackersCount), 0))</f>
        <v>successful</v>
      </c>
      <c r="C2190">
        <v>514</v>
      </c>
      <c r="F2190">
        <v>514</v>
      </c>
    </row>
    <row r="2191" spans="1:6" x14ac:dyDescent="0.2">
      <c r="A2191">
        <v>2189</v>
      </c>
      <c r="B2191" t="str">
        <f t="array" ref="B2191">INDEX(KickstarterData!$F:$F, MATCH(1, (A2191 = KickstarterData!$A:$A) * (C2191 = BackersCount), 0))</f>
        <v>successful</v>
      </c>
      <c r="C2191">
        <v>88</v>
      </c>
      <c r="F2191">
        <v>88</v>
      </c>
    </row>
    <row r="2192" spans="1:6" x14ac:dyDescent="0.2">
      <c r="A2192">
        <v>2190</v>
      </c>
      <c r="B2192" t="str">
        <f t="array" ref="B2192">INDEX(KickstarterData!$F:$F, MATCH(1, (A2192 = KickstarterData!$A:$A) * (C2192 = BackersCount), 0))</f>
        <v>successful</v>
      </c>
      <c r="C2192">
        <v>537</v>
      </c>
      <c r="F2192">
        <v>537</v>
      </c>
    </row>
    <row r="2193" spans="1:6" x14ac:dyDescent="0.2">
      <c r="A2193">
        <v>2191</v>
      </c>
      <c r="B2193" t="str">
        <f t="array" ref="B2193">INDEX(KickstarterData!$F:$F, MATCH(1, (A2193 = KickstarterData!$A:$A) * (C2193 = BackersCount), 0))</f>
        <v>successful</v>
      </c>
      <c r="C2193">
        <v>25</v>
      </c>
      <c r="F2193">
        <v>25</v>
      </c>
    </row>
    <row r="2194" spans="1:6" x14ac:dyDescent="0.2">
      <c r="A2194">
        <v>2192</v>
      </c>
      <c r="B2194" t="str">
        <f t="array" ref="B2194">INDEX(KickstarterData!$F:$F, MATCH(1, (A2194 = KickstarterData!$A:$A) * (C2194 = BackersCount), 0))</f>
        <v>successful</v>
      </c>
      <c r="C2194">
        <v>3238</v>
      </c>
      <c r="F2194">
        <v>3238</v>
      </c>
    </row>
    <row r="2195" spans="1:6" x14ac:dyDescent="0.2">
      <c r="A2195">
        <v>2193</v>
      </c>
      <c r="B2195" t="str">
        <f t="array" ref="B2195">INDEX(KickstarterData!$F:$F, MATCH(1, (A2195 = KickstarterData!$A:$A) * (C2195 = BackersCount), 0))</f>
        <v>successful</v>
      </c>
      <c r="C2195">
        <v>897</v>
      </c>
      <c r="F2195">
        <v>897</v>
      </c>
    </row>
    <row r="2196" spans="1:6" x14ac:dyDescent="0.2">
      <c r="A2196">
        <v>2194</v>
      </c>
      <c r="B2196" t="str">
        <f t="array" ref="B2196">INDEX(KickstarterData!$F:$F, MATCH(1, (A2196 = KickstarterData!$A:$A) * (C2196 = BackersCount), 0))</f>
        <v>successful</v>
      </c>
      <c r="C2196">
        <v>878</v>
      </c>
      <c r="F2196">
        <v>878</v>
      </c>
    </row>
    <row r="2197" spans="1:6" x14ac:dyDescent="0.2">
      <c r="A2197">
        <v>2195</v>
      </c>
      <c r="B2197" t="str">
        <f t="array" ref="B2197">INDEX(KickstarterData!$F:$F, MATCH(1, (A2197 = KickstarterData!$A:$A) * (C2197 = BackersCount), 0))</f>
        <v>successful</v>
      </c>
      <c r="C2197">
        <v>115</v>
      </c>
      <c r="F2197">
        <v>115</v>
      </c>
    </row>
    <row r="2198" spans="1:6" x14ac:dyDescent="0.2">
      <c r="A2198">
        <v>2196</v>
      </c>
      <c r="B2198" t="str">
        <f t="array" ref="B2198">INDEX(KickstarterData!$F:$F, MATCH(1, (A2198 = KickstarterData!$A:$A) * (C2198 = BackersCount), 0))</f>
        <v>successful</v>
      </c>
      <c r="C2198">
        <v>234</v>
      </c>
      <c r="F2198">
        <v>234</v>
      </c>
    </row>
    <row r="2199" spans="1:6" x14ac:dyDescent="0.2">
      <c r="A2199">
        <v>2197</v>
      </c>
      <c r="B2199" t="str">
        <f t="array" ref="B2199">INDEX(KickstarterData!$F:$F, MATCH(1, (A2199 = KickstarterData!$A:$A) * (C2199 = BackersCount), 0))</f>
        <v>successful</v>
      </c>
      <c r="C2199">
        <v>4330</v>
      </c>
      <c r="F2199">
        <v>4330</v>
      </c>
    </row>
    <row r="2200" spans="1:6" x14ac:dyDescent="0.2">
      <c r="A2200">
        <v>2198</v>
      </c>
      <c r="B2200" t="str">
        <f t="array" ref="B2200">INDEX(KickstarterData!$F:$F, MATCH(1, (A2200 = KickstarterData!$A:$A) * (C2200 = BackersCount), 0))</f>
        <v>successful</v>
      </c>
      <c r="C2200">
        <v>651</v>
      </c>
      <c r="F2200">
        <v>651</v>
      </c>
    </row>
    <row r="2201" spans="1:6" x14ac:dyDescent="0.2">
      <c r="A2201">
        <v>2199</v>
      </c>
      <c r="B2201" t="str">
        <f t="array" ref="B2201">INDEX(KickstarterData!$F:$F, MATCH(1, (A2201 = KickstarterData!$A:$A) * (C2201 = BackersCount), 0))</f>
        <v>successful</v>
      </c>
      <c r="C2201">
        <v>251</v>
      </c>
      <c r="F2201">
        <v>251</v>
      </c>
    </row>
    <row r="2202" spans="1:6" x14ac:dyDescent="0.2">
      <c r="A2202">
        <v>2200</v>
      </c>
      <c r="B2202" t="str">
        <f t="array" ref="B2202">INDEX(KickstarterData!$F:$F, MATCH(1, (A2202 = KickstarterData!$A:$A) * (C2202 = BackersCount), 0))</f>
        <v>successful</v>
      </c>
      <c r="C2202">
        <v>263</v>
      </c>
      <c r="F2202">
        <v>263</v>
      </c>
    </row>
    <row r="2203" spans="1:6" x14ac:dyDescent="0.2">
      <c r="A2203">
        <v>2201</v>
      </c>
      <c r="B2203" t="str">
        <f t="array" ref="B2203">INDEX(KickstarterData!$F:$F, MATCH(1, (A2203 = KickstarterData!$A:$A) * (C2203 = BackersCount), 0))</f>
        <v>successful</v>
      </c>
      <c r="C2203">
        <v>28</v>
      </c>
      <c r="F2203">
        <v>28</v>
      </c>
    </row>
    <row r="2204" spans="1:6" x14ac:dyDescent="0.2">
      <c r="A2204">
        <v>2202</v>
      </c>
      <c r="B2204" t="str">
        <f t="array" ref="B2204">INDEX(KickstarterData!$F:$F, MATCH(1, (A2204 = KickstarterData!$A:$A) * (C2204 = BackersCount), 0))</f>
        <v>successful</v>
      </c>
      <c r="C2204">
        <v>721</v>
      </c>
      <c r="F2204">
        <v>721</v>
      </c>
    </row>
    <row r="2205" spans="1:6" x14ac:dyDescent="0.2">
      <c r="A2205">
        <v>2203</v>
      </c>
      <c r="B2205" t="str">
        <f t="array" ref="B2205">INDEX(KickstarterData!$F:$F, MATCH(1, (A2205 = KickstarterData!$A:$A) * (C2205 = BackersCount), 0))</f>
        <v>successful</v>
      </c>
      <c r="C2205">
        <v>50</v>
      </c>
      <c r="F2205">
        <v>50</v>
      </c>
    </row>
    <row r="2206" spans="1:6" x14ac:dyDescent="0.2">
      <c r="A2206">
        <v>2204</v>
      </c>
      <c r="B2206" t="str">
        <f t="array" ref="B2206">INDEX(KickstarterData!$F:$F, MATCH(1, (A2206 = KickstarterData!$A:$A) * (C2206 = BackersCount), 0))</f>
        <v>successful</v>
      </c>
      <c r="C2206">
        <v>73</v>
      </c>
      <c r="F2206">
        <v>73</v>
      </c>
    </row>
    <row r="2207" spans="1:6" x14ac:dyDescent="0.2">
      <c r="A2207">
        <v>2205</v>
      </c>
      <c r="B2207" t="str">
        <f t="array" ref="B2207">INDEX(KickstarterData!$F:$F, MATCH(1, (A2207 = KickstarterData!$A:$A) * (C2207 = BackersCount), 0))</f>
        <v>successful</v>
      </c>
      <c r="C2207">
        <v>27</v>
      </c>
      <c r="F2207">
        <v>27</v>
      </c>
    </row>
    <row r="2208" spans="1:6" x14ac:dyDescent="0.2">
      <c r="A2208">
        <v>2206</v>
      </c>
      <c r="B2208" t="str">
        <f t="array" ref="B2208">INDEX(KickstarterData!$F:$F, MATCH(1, (A2208 = KickstarterData!$A:$A) * (C2208 = BackersCount), 0))</f>
        <v>successful</v>
      </c>
      <c r="C2208">
        <v>34</v>
      </c>
      <c r="F2208">
        <v>34</v>
      </c>
    </row>
    <row r="2209" spans="1:6" x14ac:dyDescent="0.2">
      <c r="A2209">
        <v>2207</v>
      </c>
      <c r="B2209" t="str">
        <f t="array" ref="B2209">INDEX(KickstarterData!$F:$F, MATCH(1, (A2209 = KickstarterData!$A:$A) * (C2209 = BackersCount), 0))</f>
        <v>successful</v>
      </c>
      <c r="C2209">
        <v>7</v>
      </c>
      <c r="F2209">
        <v>7</v>
      </c>
    </row>
    <row r="2210" spans="1:6" x14ac:dyDescent="0.2">
      <c r="A2210">
        <v>2208</v>
      </c>
      <c r="B2210" t="str">
        <f t="array" ref="B2210">INDEX(KickstarterData!$F:$F, MATCH(1, (A2210 = KickstarterData!$A:$A) * (C2210 = BackersCount), 0))</f>
        <v>successful</v>
      </c>
      <c r="C2210">
        <v>24</v>
      </c>
      <c r="F2210">
        <v>24</v>
      </c>
    </row>
    <row r="2211" spans="1:6" x14ac:dyDescent="0.2">
      <c r="A2211">
        <v>2209</v>
      </c>
      <c r="B2211" t="str">
        <f t="array" ref="B2211">INDEX(KickstarterData!$F:$F, MATCH(1, (A2211 = KickstarterData!$A:$A) * (C2211 = BackersCount), 0))</f>
        <v>successful</v>
      </c>
      <c r="C2211">
        <v>15</v>
      </c>
      <c r="F2211">
        <v>15</v>
      </c>
    </row>
    <row r="2212" spans="1:6" x14ac:dyDescent="0.2">
      <c r="A2212">
        <v>2210</v>
      </c>
      <c r="B2212" t="str">
        <f t="array" ref="B2212">INDEX(KickstarterData!$F:$F, MATCH(1, (A2212 = KickstarterData!$A:$A) * (C2212 = BackersCount), 0))</f>
        <v>successful</v>
      </c>
      <c r="C2212">
        <v>72</v>
      </c>
      <c r="F2212">
        <v>72</v>
      </c>
    </row>
    <row r="2213" spans="1:6" x14ac:dyDescent="0.2">
      <c r="A2213">
        <v>2211</v>
      </c>
      <c r="B2213" t="str">
        <f t="array" ref="B2213">INDEX(KickstarterData!$F:$F, MATCH(1, (A2213 = KickstarterData!$A:$A) * (C2213 = BackersCount), 0))</f>
        <v>successful</v>
      </c>
      <c r="C2213">
        <v>120</v>
      </c>
      <c r="F2213">
        <v>120</v>
      </c>
    </row>
    <row r="2214" spans="1:6" x14ac:dyDescent="0.2">
      <c r="A2214">
        <v>2212</v>
      </c>
      <c r="B2214" t="str">
        <f t="array" ref="B2214">INDEX(KickstarterData!$F:$F, MATCH(1, (A2214 = KickstarterData!$A:$A) * (C2214 = BackersCount), 0))</f>
        <v>successful</v>
      </c>
      <c r="C2214">
        <v>123</v>
      </c>
      <c r="F2214">
        <v>123</v>
      </c>
    </row>
    <row r="2215" spans="1:6" x14ac:dyDescent="0.2">
      <c r="A2215">
        <v>2213</v>
      </c>
      <c r="B2215" t="str">
        <f t="array" ref="B2215">INDEX(KickstarterData!$F:$F, MATCH(1, (A2215 = KickstarterData!$A:$A) * (C2215 = BackersCount), 0))</f>
        <v>successful</v>
      </c>
      <c r="C2215">
        <v>1</v>
      </c>
      <c r="F2215">
        <v>1</v>
      </c>
    </row>
    <row r="2216" spans="1:6" x14ac:dyDescent="0.2">
      <c r="A2216">
        <v>2214</v>
      </c>
      <c r="B2216" t="str">
        <f t="array" ref="B2216">INDEX(KickstarterData!$F:$F, MATCH(1, (A2216 = KickstarterData!$A:$A) * (C2216 = BackersCount), 0))</f>
        <v>successful</v>
      </c>
      <c r="C2216">
        <v>24</v>
      </c>
      <c r="F2216">
        <v>24</v>
      </c>
    </row>
    <row r="2217" spans="1:6" x14ac:dyDescent="0.2">
      <c r="A2217">
        <v>2215</v>
      </c>
      <c r="B2217" t="str">
        <f t="array" ref="B2217">INDEX(KickstarterData!$F:$F, MATCH(1, (A2217 = KickstarterData!$A:$A) * (C2217 = BackersCount), 0))</f>
        <v>successful</v>
      </c>
      <c r="C2217">
        <v>33</v>
      </c>
      <c r="F2217">
        <v>33</v>
      </c>
    </row>
    <row r="2218" spans="1:6" x14ac:dyDescent="0.2">
      <c r="A2218">
        <v>2216</v>
      </c>
      <c r="B2218" t="str">
        <f t="array" ref="B2218">INDEX(KickstarterData!$F:$F, MATCH(1, (A2218 = KickstarterData!$A:$A) * (C2218 = BackersCount), 0))</f>
        <v>successful</v>
      </c>
      <c r="C2218">
        <v>14</v>
      </c>
      <c r="F2218">
        <v>14</v>
      </c>
    </row>
    <row r="2219" spans="1:6" x14ac:dyDescent="0.2">
      <c r="A2219">
        <v>2217</v>
      </c>
      <c r="B2219" t="str">
        <f t="array" ref="B2219">INDEX(KickstarterData!$F:$F, MATCH(1, (A2219 = KickstarterData!$A:$A) * (C2219 = BackersCount), 0))</f>
        <v>successful</v>
      </c>
      <c r="C2219">
        <v>9</v>
      </c>
      <c r="F2219">
        <v>9</v>
      </c>
    </row>
    <row r="2220" spans="1:6" x14ac:dyDescent="0.2">
      <c r="A2220">
        <v>2218</v>
      </c>
      <c r="B2220" t="str">
        <f t="array" ref="B2220">INDEX(KickstarterData!$F:$F, MATCH(1, (A2220 = KickstarterData!$A:$A) * (C2220 = BackersCount), 0))</f>
        <v>successful</v>
      </c>
      <c r="C2220">
        <v>76</v>
      </c>
      <c r="F2220">
        <v>76</v>
      </c>
    </row>
    <row r="2221" spans="1:6" x14ac:dyDescent="0.2">
      <c r="A2221">
        <v>2219</v>
      </c>
      <c r="B2221" t="str">
        <f t="array" ref="B2221">INDEX(KickstarterData!$F:$F, MATCH(1, (A2221 = KickstarterData!$A:$A) * (C2221 = BackersCount), 0))</f>
        <v>successful</v>
      </c>
      <c r="C2221">
        <v>19</v>
      </c>
      <c r="F2221">
        <v>19</v>
      </c>
    </row>
    <row r="2222" spans="1:6" x14ac:dyDescent="0.2">
      <c r="A2222">
        <v>2220</v>
      </c>
      <c r="B2222" t="str">
        <f t="array" ref="B2222">INDEX(KickstarterData!$F:$F, MATCH(1, (A2222 = KickstarterData!$A:$A) * (C2222 = BackersCount), 0))</f>
        <v>successful</v>
      </c>
      <c r="C2222">
        <v>69</v>
      </c>
      <c r="F2222">
        <v>69</v>
      </c>
    </row>
    <row r="2223" spans="1:6" x14ac:dyDescent="0.2">
      <c r="A2223">
        <v>2221</v>
      </c>
      <c r="B2223" t="str">
        <f t="array" ref="B2223">INDEX(KickstarterData!$F:$F, MATCH(1, (A2223 = KickstarterData!$A:$A) * (C2223 = BackersCount), 0))</f>
        <v>successful</v>
      </c>
      <c r="C2223">
        <v>218</v>
      </c>
      <c r="F2223">
        <v>218</v>
      </c>
    </row>
    <row r="2224" spans="1:6" x14ac:dyDescent="0.2">
      <c r="A2224">
        <v>2222</v>
      </c>
      <c r="B2224" t="str">
        <f t="array" ref="B2224">INDEX(KickstarterData!$F:$F, MATCH(1, (A2224 = KickstarterData!$A:$A) * (C2224 = BackersCount), 0))</f>
        <v>successful</v>
      </c>
      <c r="C2224">
        <v>30</v>
      </c>
      <c r="F2224">
        <v>30</v>
      </c>
    </row>
    <row r="2225" spans="1:6" x14ac:dyDescent="0.2">
      <c r="A2225">
        <v>2223</v>
      </c>
      <c r="B2225" t="str">
        <f t="array" ref="B2225">INDEX(KickstarterData!$F:$F, MATCH(1, (A2225 = KickstarterData!$A:$A) * (C2225 = BackersCount), 0))</f>
        <v>successful</v>
      </c>
      <c r="C2225">
        <v>100</v>
      </c>
      <c r="F2225">
        <v>100</v>
      </c>
    </row>
    <row r="2226" spans="1:6" x14ac:dyDescent="0.2">
      <c r="A2226">
        <v>2224</v>
      </c>
      <c r="B2226" t="str">
        <f t="array" ref="B2226">INDEX(KickstarterData!$F:$F, MATCH(1, (A2226 = KickstarterData!$A:$A) * (C2226 = BackersCount), 0))</f>
        <v>successful</v>
      </c>
      <c r="C2226">
        <v>296</v>
      </c>
      <c r="F2226">
        <v>296</v>
      </c>
    </row>
    <row r="2227" spans="1:6" x14ac:dyDescent="0.2">
      <c r="A2227">
        <v>2225</v>
      </c>
      <c r="B2227" t="str">
        <f t="array" ref="B2227">INDEX(KickstarterData!$F:$F, MATCH(1, (A2227 = KickstarterData!$A:$A) * (C2227 = BackersCount), 0))</f>
        <v>successful</v>
      </c>
      <c r="C2227">
        <v>1204</v>
      </c>
      <c r="F2227">
        <v>1204</v>
      </c>
    </row>
    <row r="2228" spans="1:6" x14ac:dyDescent="0.2">
      <c r="A2228">
        <v>2226</v>
      </c>
      <c r="B2228" t="str">
        <f t="array" ref="B2228">INDEX(KickstarterData!$F:$F, MATCH(1, (A2228 = KickstarterData!$A:$A) * (C2228 = BackersCount), 0))</f>
        <v>successful</v>
      </c>
      <c r="C2228">
        <v>321</v>
      </c>
      <c r="F2228">
        <v>321</v>
      </c>
    </row>
    <row r="2229" spans="1:6" x14ac:dyDescent="0.2">
      <c r="A2229">
        <v>2227</v>
      </c>
      <c r="B2229" t="str">
        <f t="array" ref="B2229">INDEX(KickstarterData!$F:$F, MATCH(1, (A2229 = KickstarterData!$A:$A) * (C2229 = BackersCount), 0))</f>
        <v>successful</v>
      </c>
      <c r="C2229">
        <v>301</v>
      </c>
      <c r="F2229">
        <v>301</v>
      </c>
    </row>
    <row r="2230" spans="1:6" x14ac:dyDescent="0.2">
      <c r="A2230">
        <v>2228</v>
      </c>
      <c r="B2230" t="str">
        <f t="array" ref="B2230">INDEX(KickstarterData!$F:$F, MATCH(1, (A2230 = KickstarterData!$A:$A) * (C2230 = BackersCount), 0))</f>
        <v>successful</v>
      </c>
      <c r="C2230">
        <v>144</v>
      </c>
      <c r="F2230">
        <v>144</v>
      </c>
    </row>
    <row r="2231" spans="1:6" x14ac:dyDescent="0.2">
      <c r="A2231">
        <v>2229</v>
      </c>
      <c r="B2231" t="str">
        <f t="array" ref="B2231">INDEX(KickstarterData!$F:$F, MATCH(1, (A2231 = KickstarterData!$A:$A) * (C2231 = BackersCount), 0))</f>
        <v>successful</v>
      </c>
      <c r="C2231">
        <v>539</v>
      </c>
      <c r="F2231">
        <v>539</v>
      </c>
    </row>
    <row r="2232" spans="1:6" x14ac:dyDescent="0.2">
      <c r="A2232">
        <v>2230</v>
      </c>
      <c r="B2232" t="str">
        <f t="array" ref="B2232">INDEX(KickstarterData!$F:$F, MATCH(1, (A2232 = KickstarterData!$A:$A) * (C2232 = BackersCount), 0))</f>
        <v>successful</v>
      </c>
      <c r="C2232">
        <v>498</v>
      </c>
      <c r="F2232">
        <v>498</v>
      </c>
    </row>
    <row r="2233" spans="1:6" x14ac:dyDescent="0.2">
      <c r="A2233">
        <v>2231</v>
      </c>
      <c r="B2233" t="str">
        <f t="array" ref="B2233">INDEX(KickstarterData!$F:$F, MATCH(1, (A2233 = KickstarterData!$A:$A) * (C2233 = BackersCount), 0))</f>
        <v>successful</v>
      </c>
      <c r="C2233">
        <v>1113</v>
      </c>
      <c r="F2233">
        <v>1113</v>
      </c>
    </row>
    <row r="2234" spans="1:6" x14ac:dyDescent="0.2">
      <c r="A2234">
        <v>2232</v>
      </c>
      <c r="B2234" t="str">
        <f t="array" ref="B2234">INDEX(KickstarterData!$F:$F, MATCH(1, (A2234 = KickstarterData!$A:$A) * (C2234 = BackersCount), 0))</f>
        <v>successful</v>
      </c>
      <c r="C2234">
        <v>988</v>
      </c>
      <c r="F2234">
        <v>988</v>
      </c>
    </row>
    <row r="2235" spans="1:6" x14ac:dyDescent="0.2">
      <c r="A2235">
        <v>2233</v>
      </c>
      <c r="B2235" t="str">
        <f t="array" ref="B2235">INDEX(KickstarterData!$F:$F, MATCH(1, (A2235 = KickstarterData!$A:$A) * (C2235 = BackersCount), 0))</f>
        <v>successful</v>
      </c>
      <c r="C2235">
        <v>391</v>
      </c>
      <c r="F2235">
        <v>391</v>
      </c>
    </row>
    <row r="2236" spans="1:6" x14ac:dyDescent="0.2">
      <c r="A2236">
        <v>2234</v>
      </c>
      <c r="B2236" t="str">
        <f t="array" ref="B2236">INDEX(KickstarterData!$F:$F, MATCH(1, (A2236 = KickstarterData!$A:$A) * (C2236 = BackersCount), 0))</f>
        <v>successful</v>
      </c>
      <c r="C2236">
        <v>28</v>
      </c>
      <c r="F2236">
        <v>28</v>
      </c>
    </row>
    <row r="2237" spans="1:6" x14ac:dyDescent="0.2">
      <c r="A2237">
        <v>2235</v>
      </c>
      <c r="B2237" t="str">
        <f t="array" ref="B2237">INDEX(KickstarterData!$F:$F, MATCH(1, (A2237 = KickstarterData!$A:$A) * (C2237 = BackersCount), 0))</f>
        <v>successful</v>
      </c>
      <c r="C2237">
        <v>147</v>
      </c>
      <c r="F2237">
        <v>147</v>
      </c>
    </row>
    <row r="2238" spans="1:6" x14ac:dyDescent="0.2">
      <c r="A2238">
        <v>2236</v>
      </c>
      <c r="B2238" t="str">
        <f t="array" ref="B2238">INDEX(KickstarterData!$F:$F, MATCH(1, (A2238 = KickstarterData!$A:$A) * (C2238 = BackersCount), 0))</f>
        <v>successful</v>
      </c>
      <c r="C2238">
        <v>680</v>
      </c>
      <c r="F2238">
        <v>680</v>
      </c>
    </row>
    <row r="2239" spans="1:6" x14ac:dyDescent="0.2">
      <c r="A2239">
        <v>2237</v>
      </c>
      <c r="B2239" t="str">
        <f t="array" ref="B2239">INDEX(KickstarterData!$F:$F, MATCH(1, (A2239 = KickstarterData!$A:$A) * (C2239 = BackersCount), 0))</f>
        <v>successful</v>
      </c>
      <c r="C2239">
        <v>983</v>
      </c>
      <c r="F2239">
        <v>983</v>
      </c>
    </row>
    <row r="2240" spans="1:6" x14ac:dyDescent="0.2">
      <c r="A2240">
        <v>2238</v>
      </c>
      <c r="B2240" t="str">
        <f t="array" ref="B2240">INDEX(KickstarterData!$F:$F, MATCH(1, (A2240 = KickstarterData!$A:$A) * (C2240 = BackersCount), 0))</f>
        <v>successful</v>
      </c>
      <c r="C2240">
        <v>79</v>
      </c>
      <c r="F2240">
        <v>79</v>
      </c>
    </row>
    <row r="2241" spans="1:6" x14ac:dyDescent="0.2">
      <c r="A2241">
        <v>2239</v>
      </c>
      <c r="B2241" t="str">
        <f t="array" ref="B2241">INDEX(KickstarterData!$F:$F, MATCH(1, (A2241 = KickstarterData!$A:$A) * (C2241 = BackersCount), 0))</f>
        <v>successful</v>
      </c>
      <c r="C2241">
        <v>426</v>
      </c>
      <c r="F2241">
        <v>426</v>
      </c>
    </row>
    <row r="2242" spans="1:6" x14ac:dyDescent="0.2">
      <c r="A2242">
        <v>2240</v>
      </c>
      <c r="B2242" t="str">
        <f t="array" ref="B2242">INDEX(KickstarterData!$F:$F, MATCH(1, (A2242 = KickstarterData!$A:$A) * (C2242 = BackersCount), 0))</f>
        <v>successful</v>
      </c>
      <c r="C2242">
        <v>96</v>
      </c>
      <c r="F2242">
        <v>96</v>
      </c>
    </row>
    <row r="2243" spans="1:6" x14ac:dyDescent="0.2">
      <c r="A2243">
        <v>2241</v>
      </c>
      <c r="B2243" t="str">
        <f t="array" ref="B2243">INDEX(KickstarterData!$F:$F, MATCH(1, (A2243 = KickstarterData!$A:$A) * (C2243 = BackersCount), 0))</f>
        <v>successful</v>
      </c>
      <c r="C2243">
        <v>163</v>
      </c>
      <c r="F2243">
        <v>163</v>
      </c>
    </row>
    <row r="2244" spans="1:6" x14ac:dyDescent="0.2">
      <c r="A2244">
        <v>2242</v>
      </c>
      <c r="B2244" t="str">
        <f t="array" ref="B2244">INDEX(KickstarterData!$F:$F, MATCH(1, (A2244 = KickstarterData!$A:$A) * (C2244 = BackersCount), 0))</f>
        <v>successful</v>
      </c>
      <c r="C2244">
        <v>2525</v>
      </c>
      <c r="F2244">
        <v>2525</v>
      </c>
    </row>
    <row r="2245" spans="1:6" x14ac:dyDescent="0.2">
      <c r="A2245">
        <v>2243</v>
      </c>
      <c r="B2245" t="str">
        <f t="array" ref="B2245">INDEX(KickstarterData!$F:$F, MATCH(1, (A2245 = KickstarterData!$A:$A) * (C2245 = BackersCount), 0))</f>
        <v>successful</v>
      </c>
      <c r="C2245">
        <v>2035</v>
      </c>
      <c r="F2245">
        <v>2035</v>
      </c>
    </row>
    <row r="2246" spans="1:6" x14ac:dyDescent="0.2">
      <c r="A2246">
        <v>2244</v>
      </c>
      <c r="B2246" t="str">
        <f t="array" ref="B2246">INDEX(KickstarterData!$F:$F, MATCH(1, (A2246 = KickstarterData!$A:$A) * (C2246 = BackersCount), 0))</f>
        <v>successful</v>
      </c>
      <c r="C2246">
        <v>290</v>
      </c>
      <c r="F2246">
        <v>290</v>
      </c>
    </row>
    <row r="2247" spans="1:6" x14ac:dyDescent="0.2">
      <c r="A2247">
        <v>2245</v>
      </c>
      <c r="B2247" t="str">
        <f t="array" ref="B2247">INDEX(KickstarterData!$F:$F, MATCH(1, (A2247 = KickstarterData!$A:$A) * (C2247 = BackersCount), 0))</f>
        <v>successful</v>
      </c>
      <c r="C2247">
        <v>1980</v>
      </c>
      <c r="F2247">
        <v>1980</v>
      </c>
    </row>
    <row r="2248" spans="1:6" x14ac:dyDescent="0.2">
      <c r="A2248">
        <v>2246</v>
      </c>
      <c r="B2248" t="str">
        <f t="array" ref="B2248">INDEX(KickstarterData!$F:$F, MATCH(1, (A2248 = KickstarterData!$A:$A) * (C2248 = BackersCount), 0))</f>
        <v>successful</v>
      </c>
      <c r="C2248">
        <v>57</v>
      </c>
      <c r="F2248">
        <v>57</v>
      </c>
    </row>
    <row r="2249" spans="1:6" x14ac:dyDescent="0.2">
      <c r="A2249">
        <v>2247</v>
      </c>
      <c r="B2249" t="str">
        <f t="array" ref="B2249">INDEX(KickstarterData!$F:$F, MATCH(1, (A2249 = KickstarterData!$A:$A) * (C2249 = BackersCount), 0))</f>
        <v>successful</v>
      </c>
      <c r="C2249">
        <v>380</v>
      </c>
      <c r="F2249">
        <v>380</v>
      </c>
    </row>
    <row r="2250" spans="1:6" x14ac:dyDescent="0.2">
      <c r="A2250">
        <v>2248</v>
      </c>
      <c r="B2250" t="str">
        <f t="array" ref="B2250">INDEX(KickstarterData!$F:$F, MATCH(1, (A2250 = KickstarterData!$A:$A) * (C2250 = BackersCount), 0))</f>
        <v>successful</v>
      </c>
      <c r="C2250">
        <v>128</v>
      </c>
      <c r="F2250">
        <v>128</v>
      </c>
    </row>
    <row r="2251" spans="1:6" x14ac:dyDescent="0.2">
      <c r="A2251">
        <v>2249</v>
      </c>
      <c r="B2251" t="str">
        <f t="array" ref="B2251">INDEX(KickstarterData!$F:$F, MATCH(1, (A2251 = KickstarterData!$A:$A) * (C2251 = BackersCount), 0))</f>
        <v>successful</v>
      </c>
      <c r="C2251">
        <v>180</v>
      </c>
      <c r="F2251">
        <v>180</v>
      </c>
    </row>
    <row r="2252" spans="1:6" x14ac:dyDescent="0.2">
      <c r="A2252">
        <v>2250</v>
      </c>
      <c r="B2252" t="str">
        <f t="array" ref="B2252">INDEX(KickstarterData!$F:$F, MATCH(1, (A2252 = KickstarterData!$A:$A) * (C2252 = BackersCount), 0))</f>
        <v>successful</v>
      </c>
      <c r="C2252">
        <v>571</v>
      </c>
      <c r="F2252">
        <v>571</v>
      </c>
    </row>
    <row r="2253" spans="1:6" x14ac:dyDescent="0.2">
      <c r="A2253">
        <v>2251</v>
      </c>
      <c r="B2253" t="str">
        <f t="array" ref="B2253">INDEX(KickstarterData!$F:$F, MATCH(1, (A2253 = KickstarterData!$A:$A) * (C2253 = BackersCount), 0))</f>
        <v>successful</v>
      </c>
      <c r="C2253">
        <v>480</v>
      </c>
      <c r="F2253">
        <v>480</v>
      </c>
    </row>
    <row r="2254" spans="1:6" x14ac:dyDescent="0.2">
      <c r="A2254">
        <v>2252</v>
      </c>
      <c r="B2254" t="str">
        <f t="array" ref="B2254">INDEX(KickstarterData!$F:$F, MATCH(1, (A2254 = KickstarterData!$A:$A) * (C2254 = BackersCount), 0))</f>
        <v>successful</v>
      </c>
      <c r="C2254">
        <v>249</v>
      </c>
      <c r="F2254">
        <v>249</v>
      </c>
    </row>
    <row r="2255" spans="1:6" x14ac:dyDescent="0.2">
      <c r="A2255">
        <v>2253</v>
      </c>
      <c r="B2255" t="str">
        <f t="array" ref="B2255">INDEX(KickstarterData!$F:$F, MATCH(1, (A2255 = KickstarterData!$A:$A) * (C2255 = BackersCount), 0))</f>
        <v>successful</v>
      </c>
      <c r="C2255">
        <v>84</v>
      </c>
      <c r="F2255">
        <v>84</v>
      </c>
    </row>
    <row r="2256" spans="1:6" x14ac:dyDescent="0.2">
      <c r="A2256">
        <v>2254</v>
      </c>
      <c r="B2256" t="str">
        <f t="array" ref="B2256">INDEX(KickstarterData!$F:$F, MATCH(1, (A2256 = KickstarterData!$A:$A) * (C2256 = BackersCount), 0))</f>
        <v>successful</v>
      </c>
      <c r="C2256">
        <v>197</v>
      </c>
      <c r="F2256">
        <v>197</v>
      </c>
    </row>
    <row r="2257" spans="1:6" x14ac:dyDescent="0.2">
      <c r="A2257">
        <v>2255</v>
      </c>
      <c r="B2257" t="str">
        <f t="array" ref="B2257">INDEX(KickstarterData!$F:$F, MATCH(1, (A2257 = KickstarterData!$A:$A) * (C2257 = BackersCount), 0))</f>
        <v>successful</v>
      </c>
      <c r="C2257">
        <v>271</v>
      </c>
      <c r="F2257">
        <v>271</v>
      </c>
    </row>
    <row r="2258" spans="1:6" x14ac:dyDescent="0.2">
      <c r="A2258">
        <v>2256</v>
      </c>
      <c r="B2258" t="str">
        <f t="array" ref="B2258">INDEX(KickstarterData!$F:$F, MATCH(1, (A2258 = KickstarterData!$A:$A) * (C2258 = BackersCount), 0))</f>
        <v>successful</v>
      </c>
      <c r="C2258">
        <v>50</v>
      </c>
      <c r="F2258">
        <v>50</v>
      </c>
    </row>
    <row r="2259" spans="1:6" x14ac:dyDescent="0.2">
      <c r="A2259">
        <v>2257</v>
      </c>
      <c r="B2259" t="str">
        <f t="array" ref="B2259">INDEX(KickstarterData!$F:$F, MATCH(1, (A2259 = KickstarterData!$A:$A) * (C2259 = BackersCount), 0))</f>
        <v>successful</v>
      </c>
      <c r="C2259">
        <v>169</v>
      </c>
      <c r="F2259">
        <v>169</v>
      </c>
    </row>
    <row r="2260" spans="1:6" x14ac:dyDescent="0.2">
      <c r="A2260">
        <v>2258</v>
      </c>
      <c r="B2260" t="str">
        <f t="array" ref="B2260">INDEX(KickstarterData!$F:$F, MATCH(1, (A2260 = KickstarterData!$A:$A) * (C2260 = BackersCount), 0))</f>
        <v>successful</v>
      </c>
      <c r="C2260">
        <v>205</v>
      </c>
      <c r="F2260">
        <v>205</v>
      </c>
    </row>
    <row r="2261" spans="1:6" x14ac:dyDescent="0.2">
      <c r="A2261">
        <v>2259</v>
      </c>
      <c r="B2261" t="str">
        <f t="array" ref="B2261">INDEX(KickstarterData!$F:$F, MATCH(1, (A2261 = KickstarterData!$A:$A) * (C2261 = BackersCount), 0))</f>
        <v>successful</v>
      </c>
      <c r="C2261">
        <v>206</v>
      </c>
      <c r="F2261">
        <v>206</v>
      </c>
    </row>
    <row r="2262" spans="1:6" x14ac:dyDescent="0.2">
      <c r="A2262">
        <v>2260</v>
      </c>
      <c r="B2262" t="str">
        <f t="array" ref="B2262">INDEX(KickstarterData!$F:$F, MATCH(1, (A2262 = KickstarterData!$A:$A) * (C2262 = BackersCount), 0))</f>
        <v>successful</v>
      </c>
      <c r="C2262">
        <v>84</v>
      </c>
      <c r="F2262">
        <v>84</v>
      </c>
    </row>
    <row r="2263" spans="1:6" x14ac:dyDescent="0.2">
      <c r="A2263">
        <v>2261</v>
      </c>
      <c r="B2263" t="str">
        <f t="array" ref="B2263">INDEX(KickstarterData!$F:$F, MATCH(1, (A2263 = KickstarterData!$A:$A) * (C2263 = BackersCount), 0))</f>
        <v>successful</v>
      </c>
      <c r="C2263">
        <v>210</v>
      </c>
      <c r="F2263">
        <v>210</v>
      </c>
    </row>
    <row r="2264" spans="1:6" x14ac:dyDescent="0.2">
      <c r="A2264">
        <v>2262</v>
      </c>
      <c r="B2264" t="str">
        <f t="array" ref="B2264">INDEX(KickstarterData!$F:$F, MATCH(1, (A2264 = KickstarterData!$A:$A) * (C2264 = BackersCount), 0))</f>
        <v>successful</v>
      </c>
      <c r="C2264">
        <v>181</v>
      </c>
      <c r="F2264">
        <v>181</v>
      </c>
    </row>
    <row r="2265" spans="1:6" x14ac:dyDescent="0.2">
      <c r="A2265">
        <v>2263</v>
      </c>
      <c r="B2265" t="str">
        <f t="array" ref="B2265">INDEX(KickstarterData!$F:$F, MATCH(1, (A2265 = KickstarterData!$A:$A) * (C2265 = BackersCount), 0))</f>
        <v>successful</v>
      </c>
      <c r="C2265">
        <v>60</v>
      </c>
      <c r="F2265">
        <v>60</v>
      </c>
    </row>
    <row r="2266" spans="1:6" x14ac:dyDescent="0.2">
      <c r="A2266">
        <v>2264</v>
      </c>
      <c r="B2266" t="str">
        <f t="array" ref="B2266">INDEX(KickstarterData!$F:$F, MATCH(1, (A2266 = KickstarterData!$A:$A) * (C2266 = BackersCount), 0))</f>
        <v>successful</v>
      </c>
      <c r="C2266">
        <v>445</v>
      </c>
      <c r="F2266">
        <v>445</v>
      </c>
    </row>
    <row r="2267" spans="1:6" x14ac:dyDescent="0.2">
      <c r="A2267">
        <v>2265</v>
      </c>
      <c r="B2267" t="str">
        <f t="array" ref="B2267">INDEX(KickstarterData!$F:$F, MATCH(1, (A2267 = KickstarterData!$A:$A) * (C2267 = BackersCount), 0))</f>
        <v>successful</v>
      </c>
      <c r="C2267">
        <v>17</v>
      </c>
      <c r="F2267">
        <v>17</v>
      </c>
    </row>
    <row r="2268" spans="1:6" x14ac:dyDescent="0.2">
      <c r="A2268">
        <v>2266</v>
      </c>
      <c r="B2268" t="str">
        <f t="array" ref="B2268">INDEX(KickstarterData!$F:$F, MATCH(1, (A2268 = KickstarterData!$A:$A) * (C2268 = BackersCount), 0))</f>
        <v>successful</v>
      </c>
      <c r="C2268">
        <v>194</v>
      </c>
      <c r="F2268">
        <v>194</v>
      </c>
    </row>
    <row r="2269" spans="1:6" x14ac:dyDescent="0.2">
      <c r="A2269">
        <v>2267</v>
      </c>
      <c r="B2269" t="str">
        <f t="array" ref="B2269">INDEX(KickstarterData!$F:$F, MATCH(1, (A2269 = KickstarterData!$A:$A) * (C2269 = BackersCount), 0))</f>
        <v>successful</v>
      </c>
      <c r="C2269">
        <v>404</v>
      </c>
      <c r="F2269">
        <v>404</v>
      </c>
    </row>
    <row r="2270" spans="1:6" x14ac:dyDescent="0.2">
      <c r="A2270">
        <v>2268</v>
      </c>
      <c r="B2270" t="str">
        <f t="array" ref="B2270">INDEX(KickstarterData!$F:$F, MATCH(1, (A2270 = KickstarterData!$A:$A) * (C2270 = BackersCount), 0))</f>
        <v>successful</v>
      </c>
      <c r="C2270">
        <v>194</v>
      </c>
      <c r="F2270">
        <v>194</v>
      </c>
    </row>
    <row r="2271" spans="1:6" x14ac:dyDescent="0.2">
      <c r="A2271">
        <v>2269</v>
      </c>
      <c r="B2271" t="str">
        <f t="array" ref="B2271">INDEX(KickstarterData!$F:$F, MATCH(1, (A2271 = KickstarterData!$A:$A) * (C2271 = BackersCount), 0))</f>
        <v>successful</v>
      </c>
      <c r="C2271">
        <v>902</v>
      </c>
      <c r="F2271">
        <v>902</v>
      </c>
    </row>
    <row r="2272" spans="1:6" x14ac:dyDescent="0.2">
      <c r="A2272">
        <v>2270</v>
      </c>
      <c r="B2272" t="str">
        <f t="array" ref="B2272">INDEX(KickstarterData!$F:$F, MATCH(1, (A2272 = KickstarterData!$A:$A) * (C2272 = BackersCount), 0))</f>
        <v>successful</v>
      </c>
      <c r="C2272">
        <v>1670</v>
      </c>
      <c r="F2272">
        <v>1670</v>
      </c>
    </row>
    <row r="2273" spans="1:6" x14ac:dyDescent="0.2">
      <c r="A2273">
        <v>2271</v>
      </c>
      <c r="B2273" t="str">
        <f t="array" ref="B2273">INDEX(KickstarterData!$F:$F, MATCH(1, (A2273 = KickstarterData!$A:$A) * (C2273 = BackersCount), 0))</f>
        <v>successful</v>
      </c>
      <c r="C2273">
        <v>1328</v>
      </c>
      <c r="F2273">
        <v>1328</v>
      </c>
    </row>
    <row r="2274" spans="1:6" x14ac:dyDescent="0.2">
      <c r="A2274">
        <v>2272</v>
      </c>
      <c r="B2274" t="str">
        <f t="array" ref="B2274">INDEX(KickstarterData!$F:$F, MATCH(1, (A2274 = KickstarterData!$A:$A) * (C2274 = BackersCount), 0))</f>
        <v>successful</v>
      </c>
      <c r="C2274">
        <v>944</v>
      </c>
      <c r="F2274">
        <v>944</v>
      </c>
    </row>
    <row r="2275" spans="1:6" x14ac:dyDescent="0.2">
      <c r="A2275">
        <v>2273</v>
      </c>
      <c r="B2275" t="str">
        <f t="array" ref="B2275">INDEX(KickstarterData!$F:$F, MATCH(1, (A2275 = KickstarterData!$A:$A) * (C2275 = BackersCount), 0))</f>
        <v>successful</v>
      </c>
      <c r="C2275">
        <v>147</v>
      </c>
      <c r="F2275">
        <v>147</v>
      </c>
    </row>
    <row r="2276" spans="1:6" x14ac:dyDescent="0.2">
      <c r="A2276">
        <v>2274</v>
      </c>
      <c r="B2276" t="str">
        <f t="array" ref="B2276">INDEX(KickstarterData!$F:$F, MATCH(1, (A2276 = KickstarterData!$A:$A) * (C2276 = BackersCount), 0))</f>
        <v>successful</v>
      </c>
      <c r="C2276">
        <v>99</v>
      </c>
      <c r="F2276">
        <v>99</v>
      </c>
    </row>
    <row r="2277" spans="1:6" x14ac:dyDescent="0.2">
      <c r="A2277">
        <v>2275</v>
      </c>
      <c r="B2277" t="str">
        <f t="array" ref="B2277">INDEX(KickstarterData!$F:$F, MATCH(1, (A2277 = KickstarterData!$A:$A) * (C2277 = BackersCount), 0))</f>
        <v>successful</v>
      </c>
      <c r="C2277">
        <v>79</v>
      </c>
      <c r="F2277">
        <v>79</v>
      </c>
    </row>
    <row r="2278" spans="1:6" x14ac:dyDescent="0.2">
      <c r="A2278">
        <v>2276</v>
      </c>
      <c r="B2278" t="str">
        <f t="array" ref="B2278">INDEX(KickstarterData!$F:$F, MATCH(1, (A2278 = KickstarterData!$A:$A) * (C2278 = BackersCount), 0))</f>
        <v>successful</v>
      </c>
      <c r="C2278">
        <v>75</v>
      </c>
      <c r="F2278">
        <v>75</v>
      </c>
    </row>
    <row r="2279" spans="1:6" x14ac:dyDescent="0.2">
      <c r="A2279">
        <v>2277</v>
      </c>
      <c r="B2279" t="str">
        <f t="array" ref="B2279">INDEX(KickstarterData!$F:$F, MATCH(1, (A2279 = KickstarterData!$A:$A) * (C2279 = BackersCount), 0))</f>
        <v>successful</v>
      </c>
      <c r="C2279">
        <v>207</v>
      </c>
      <c r="F2279">
        <v>207</v>
      </c>
    </row>
    <row r="2280" spans="1:6" x14ac:dyDescent="0.2">
      <c r="A2280">
        <v>2278</v>
      </c>
      <c r="B2280" t="str">
        <f t="array" ref="B2280">INDEX(KickstarterData!$F:$F, MATCH(1, (A2280 = KickstarterData!$A:$A) * (C2280 = BackersCount), 0))</f>
        <v>successful</v>
      </c>
      <c r="C2280">
        <v>102</v>
      </c>
      <c r="F2280">
        <v>102</v>
      </c>
    </row>
    <row r="2281" spans="1:6" x14ac:dyDescent="0.2">
      <c r="A2281">
        <v>2279</v>
      </c>
      <c r="B2281" t="str">
        <f t="array" ref="B2281">INDEX(KickstarterData!$F:$F, MATCH(1, (A2281 = KickstarterData!$A:$A) * (C2281 = BackersCount), 0))</f>
        <v>successful</v>
      </c>
      <c r="C2281">
        <v>32</v>
      </c>
      <c r="F2281">
        <v>32</v>
      </c>
    </row>
    <row r="2282" spans="1:6" x14ac:dyDescent="0.2">
      <c r="A2282">
        <v>2280</v>
      </c>
      <c r="B2282" t="str">
        <f t="array" ref="B2282">INDEX(KickstarterData!$F:$F, MATCH(1, (A2282 = KickstarterData!$A:$A) * (C2282 = BackersCount), 0))</f>
        <v>successful</v>
      </c>
      <c r="C2282">
        <v>480</v>
      </c>
      <c r="F2282">
        <v>480</v>
      </c>
    </row>
    <row r="2283" spans="1:6" x14ac:dyDescent="0.2">
      <c r="A2283">
        <v>2281</v>
      </c>
      <c r="B2283" t="str">
        <f t="array" ref="B2283">INDEX(KickstarterData!$F:$F, MATCH(1, (A2283 = KickstarterData!$A:$A) * (C2283 = BackersCount), 0))</f>
        <v>successful</v>
      </c>
      <c r="C2283">
        <v>11</v>
      </c>
      <c r="F2283">
        <v>11</v>
      </c>
    </row>
    <row r="2284" spans="1:6" x14ac:dyDescent="0.2">
      <c r="A2284">
        <v>2282</v>
      </c>
      <c r="B2284" t="str">
        <f t="array" ref="B2284">INDEX(KickstarterData!$F:$F, MATCH(1, (A2284 = KickstarterData!$A:$A) * (C2284 = BackersCount), 0))</f>
        <v>successful</v>
      </c>
      <c r="C2284">
        <v>12</v>
      </c>
      <c r="F2284">
        <v>12</v>
      </c>
    </row>
    <row r="2285" spans="1:6" x14ac:dyDescent="0.2">
      <c r="A2285">
        <v>2283</v>
      </c>
      <c r="B2285" t="str">
        <f t="array" ref="B2285">INDEX(KickstarterData!$F:$F, MATCH(1, (A2285 = KickstarterData!$A:$A) * (C2285 = BackersCount), 0))</f>
        <v>successful</v>
      </c>
      <c r="C2285">
        <v>48</v>
      </c>
      <c r="F2285">
        <v>48</v>
      </c>
    </row>
    <row r="2286" spans="1:6" x14ac:dyDescent="0.2">
      <c r="A2286">
        <v>2284</v>
      </c>
      <c r="B2286" t="str">
        <f t="array" ref="B2286">INDEX(KickstarterData!$F:$F, MATCH(1, (A2286 = KickstarterData!$A:$A) * (C2286 = BackersCount), 0))</f>
        <v>successful</v>
      </c>
      <c r="C2286">
        <v>59</v>
      </c>
      <c r="F2286">
        <v>59</v>
      </c>
    </row>
    <row r="2287" spans="1:6" x14ac:dyDescent="0.2">
      <c r="A2287">
        <v>2285</v>
      </c>
      <c r="B2287" t="str">
        <f t="array" ref="B2287">INDEX(KickstarterData!$F:$F, MATCH(1, (A2287 = KickstarterData!$A:$A) * (C2287 = BackersCount), 0))</f>
        <v>successful</v>
      </c>
      <c r="C2287">
        <v>79</v>
      </c>
      <c r="F2287">
        <v>79</v>
      </c>
    </row>
    <row r="2288" spans="1:6" x14ac:dyDescent="0.2">
      <c r="A2288">
        <v>2286</v>
      </c>
      <c r="B2288" t="str">
        <f t="array" ref="B2288">INDEX(KickstarterData!$F:$F, MATCH(1, (A2288 = KickstarterData!$A:$A) * (C2288 = BackersCount), 0))</f>
        <v>successful</v>
      </c>
      <c r="C2288">
        <v>14</v>
      </c>
      <c r="F2288">
        <v>14</v>
      </c>
    </row>
    <row r="2289" spans="1:6" x14ac:dyDescent="0.2">
      <c r="A2289">
        <v>2287</v>
      </c>
      <c r="B2289" t="str">
        <f t="array" ref="B2289">INDEX(KickstarterData!$F:$F, MATCH(1, (A2289 = KickstarterData!$A:$A) * (C2289 = BackersCount), 0))</f>
        <v>successful</v>
      </c>
      <c r="C2289">
        <v>106</v>
      </c>
      <c r="F2289">
        <v>106</v>
      </c>
    </row>
    <row r="2290" spans="1:6" x14ac:dyDescent="0.2">
      <c r="A2290">
        <v>2288</v>
      </c>
      <c r="B2290" t="str">
        <f t="array" ref="B2290">INDEX(KickstarterData!$F:$F, MATCH(1, (A2290 = KickstarterData!$A:$A) * (C2290 = BackersCount), 0))</f>
        <v>successful</v>
      </c>
      <c r="C2290">
        <v>25</v>
      </c>
      <c r="F2290">
        <v>25</v>
      </c>
    </row>
    <row r="2291" spans="1:6" x14ac:dyDescent="0.2">
      <c r="A2291">
        <v>2289</v>
      </c>
      <c r="B2291" t="str">
        <f t="array" ref="B2291">INDEX(KickstarterData!$F:$F, MATCH(1, (A2291 = KickstarterData!$A:$A) * (C2291 = BackersCount), 0))</f>
        <v>successful</v>
      </c>
      <c r="C2291">
        <v>25</v>
      </c>
      <c r="F2291">
        <v>25</v>
      </c>
    </row>
    <row r="2292" spans="1:6" x14ac:dyDescent="0.2">
      <c r="A2292">
        <v>2290</v>
      </c>
      <c r="B2292" t="str">
        <f t="array" ref="B2292">INDEX(KickstarterData!$F:$F, MATCH(1, (A2292 = KickstarterData!$A:$A) * (C2292 = BackersCount), 0))</f>
        <v>successful</v>
      </c>
      <c r="C2292">
        <v>29</v>
      </c>
      <c r="F2292">
        <v>29</v>
      </c>
    </row>
    <row r="2293" spans="1:6" x14ac:dyDescent="0.2">
      <c r="A2293">
        <v>2291</v>
      </c>
      <c r="B2293" t="str">
        <f t="array" ref="B2293">INDEX(KickstarterData!$F:$F, MATCH(1, (A2293 = KickstarterData!$A:$A) * (C2293 = BackersCount), 0))</f>
        <v>successful</v>
      </c>
      <c r="C2293">
        <v>43</v>
      </c>
      <c r="F2293">
        <v>43</v>
      </c>
    </row>
    <row r="2294" spans="1:6" x14ac:dyDescent="0.2">
      <c r="A2294">
        <v>2292</v>
      </c>
      <c r="B2294" t="str">
        <f t="array" ref="B2294">INDEX(KickstarterData!$F:$F, MATCH(1, (A2294 = KickstarterData!$A:$A) * (C2294 = BackersCount), 0))</f>
        <v>successful</v>
      </c>
      <c r="C2294">
        <v>46</v>
      </c>
      <c r="F2294">
        <v>46</v>
      </c>
    </row>
    <row r="2295" spans="1:6" x14ac:dyDescent="0.2">
      <c r="A2295">
        <v>2293</v>
      </c>
      <c r="B2295" t="str">
        <f t="array" ref="B2295">INDEX(KickstarterData!$F:$F, MATCH(1, (A2295 = KickstarterData!$A:$A) * (C2295 = BackersCount), 0))</f>
        <v>successful</v>
      </c>
      <c r="C2295">
        <v>27</v>
      </c>
      <c r="F2295">
        <v>27</v>
      </c>
    </row>
    <row r="2296" spans="1:6" x14ac:dyDescent="0.2">
      <c r="A2296">
        <v>2294</v>
      </c>
      <c r="B2296" t="str">
        <f t="array" ref="B2296">INDEX(KickstarterData!$F:$F, MATCH(1, (A2296 = KickstarterData!$A:$A) * (C2296 = BackersCount), 0))</f>
        <v>successful</v>
      </c>
      <c r="C2296">
        <v>112</v>
      </c>
      <c r="F2296">
        <v>112</v>
      </c>
    </row>
    <row r="2297" spans="1:6" x14ac:dyDescent="0.2">
      <c r="A2297">
        <v>2295</v>
      </c>
      <c r="B2297" t="str">
        <f t="array" ref="B2297">INDEX(KickstarterData!$F:$F, MATCH(1, (A2297 = KickstarterData!$A:$A) * (C2297 = BackersCount), 0))</f>
        <v>successful</v>
      </c>
      <c r="C2297">
        <v>34</v>
      </c>
      <c r="F2297">
        <v>34</v>
      </c>
    </row>
    <row r="2298" spans="1:6" x14ac:dyDescent="0.2">
      <c r="A2298">
        <v>2296</v>
      </c>
      <c r="B2298" t="str">
        <f t="array" ref="B2298">INDEX(KickstarterData!$F:$F, MATCH(1, (A2298 = KickstarterData!$A:$A) * (C2298 = BackersCount), 0))</f>
        <v>successful</v>
      </c>
      <c r="C2298">
        <v>145</v>
      </c>
      <c r="F2298">
        <v>145</v>
      </c>
    </row>
    <row r="2299" spans="1:6" x14ac:dyDescent="0.2">
      <c r="A2299">
        <v>2297</v>
      </c>
      <c r="B2299" t="str">
        <f t="array" ref="B2299">INDEX(KickstarterData!$F:$F, MATCH(1, (A2299 = KickstarterData!$A:$A) * (C2299 = BackersCount), 0))</f>
        <v>successful</v>
      </c>
      <c r="C2299">
        <v>19</v>
      </c>
      <c r="F2299">
        <v>19</v>
      </c>
    </row>
    <row r="2300" spans="1:6" x14ac:dyDescent="0.2">
      <c r="A2300">
        <v>2298</v>
      </c>
      <c r="B2300" t="str">
        <f t="array" ref="B2300">INDEX(KickstarterData!$F:$F, MATCH(1, (A2300 = KickstarterData!$A:$A) * (C2300 = BackersCount), 0))</f>
        <v>successful</v>
      </c>
      <c r="C2300">
        <v>288</v>
      </c>
      <c r="F2300">
        <v>288</v>
      </c>
    </row>
    <row r="2301" spans="1:6" x14ac:dyDescent="0.2">
      <c r="A2301">
        <v>2299</v>
      </c>
      <c r="B2301" t="str">
        <f t="array" ref="B2301">INDEX(KickstarterData!$F:$F, MATCH(1, (A2301 = KickstarterData!$A:$A) * (C2301 = BackersCount), 0))</f>
        <v>successful</v>
      </c>
      <c r="C2301">
        <v>14</v>
      </c>
      <c r="F2301">
        <v>14</v>
      </c>
    </row>
    <row r="2302" spans="1:6" x14ac:dyDescent="0.2">
      <c r="A2302">
        <v>2300</v>
      </c>
      <c r="B2302" t="str">
        <f t="array" ref="B2302">INDEX(KickstarterData!$F:$F, MATCH(1, (A2302 = KickstarterData!$A:$A) * (C2302 = BackersCount), 0))</f>
        <v>successful</v>
      </c>
      <c r="C2302">
        <v>7</v>
      </c>
      <c r="F2302">
        <v>7</v>
      </c>
    </row>
    <row r="2303" spans="1:6" x14ac:dyDescent="0.2">
      <c r="A2303">
        <v>2301</v>
      </c>
      <c r="B2303" t="str">
        <f t="array" ref="B2303">INDEX(KickstarterData!$F:$F, MATCH(1, (A2303 = KickstarterData!$A:$A) * (C2303 = BackersCount), 0))</f>
        <v>successful</v>
      </c>
      <c r="C2303">
        <v>211</v>
      </c>
      <c r="F2303">
        <v>211</v>
      </c>
    </row>
    <row r="2304" spans="1:6" x14ac:dyDescent="0.2">
      <c r="A2304">
        <v>2302</v>
      </c>
      <c r="B2304" t="str">
        <f t="array" ref="B2304">INDEX(KickstarterData!$F:$F, MATCH(1, (A2304 = KickstarterData!$A:$A) * (C2304 = BackersCount), 0))</f>
        <v>successful</v>
      </c>
      <c r="C2304">
        <v>85</v>
      </c>
      <c r="F2304">
        <v>85</v>
      </c>
    </row>
    <row r="2305" spans="1:6" x14ac:dyDescent="0.2">
      <c r="A2305">
        <v>2303</v>
      </c>
      <c r="B2305" t="str">
        <f t="array" ref="B2305">INDEX(KickstarterData!$F:$F, MATCH(1, (A2305 = KickstarterData!$A:$A) * (C2305 = BackersCount), 0))</f>
        <v>successful</v>
      </c>
      <c r="C2305">
        <v>103</v>
      </c>
      <c r="F2305">
        <v>103</v>
      </c>
    </row>
    <row r="2306" spans="1:6" x14ac:dyDescent="0.2">
      <c r="A2306">
        <v>2304</v>
      </c>
      <c r="B2306" t="str">
        <f t="array" ref="B2306">INDEX(KickstarterData!$F:$F, MATCH(1, (A2306 = KickstarterData!$A:$A) * (C2306 = BackersCount), 0))</f>
        <v>successful</v>
      </c>
      <c r="C2306">
        <v>113</v>
      </c>
      <c r="F2306">
        <v>113</v>
      </c>
    </row>
    <row r="2307" spans="1:6" x14ac:dyDescent="0.2">
      <c r="A2307">
        <v>2305</v>
      </c>
      <c r="B2307" t="str">
        <f t="array" ref="B2307">INDEX(KickstarterData!$F:$F, MATCH(1, (A2307 = KickstarterData!$A:$A) * (C2307 = BackersCount), 0))</f>
        <v>successful</v>
      </c>
      <c r="C2307">
        <v>167</v>
      </c>
      <c r="F2307">
        <v>167</v>
      </c>
    </row>
    <row r="2308" spans="1:6" x14ac:dyDescent="0.2">
      <c r="A2308">
        <v>2306</v>
      </c>
      <c r="B2308" t="str">
        <f t="array" ref="B2308">INDEX(KickstarterData!$F:$F, MATCH(1, (A2308 = KickstarterData!$A:$A) * (C2308 = BackersCount), 0))</f>
        <v>successful</v>
      </c>
      <c r="C2308">
        <v>73</v>
      </c>
      <c r="F2308">
        <v>73</v>
      </c>
    </row>
    <row r="2309" spans="1:6" x14ac:dyDescent="0.2">
      <c r="A2309">
        <v>2307</v>
      </c>
      <c r="B2309" t="str">
        <f t="array" ref="B2309">INDEX(KickstarterData!$F:$F, MATCH(1, (A2309 = KickstarterData!$A:$A) * (C2309 = BackersCount), 0))</f>
        <v>successful</v>
      </c>
      <c r="C2309">
        <v>75</v>
      </c>
      <c r="F2309">
        <v>75</v>
      </c>
    </row>
    <row r="2310" spans="1:6" x14ac:dyDescent="0.2">
      <c r="A2310">
        <v>2308</v>
      </c>
      <c r="B2310" t="str">
        <f t="array" ref="B2310">INDEX(KickstarterData!$F:$F, MATCH(1, (A2310 = KickstarterData!$A:$A) * (C2310 = BackersCount), 0))</f>
        <v>successful</v>
      </c>
      <c r="C2310">
        <v>614</v>
      </c>
      <c r="F2310">
        <v>614</v>
      </c>
    </row>
    <row r="2311" spans="1:6" x14ac:dyDescent="0.2">
      <c r="A2311">
        <v>2309</v>
      </c>
      <c r="B2311" t="str">
        <f t="array" ref="B2311">INDEX(KickstarterData!$F:$F, MATCH(1, (A2311 = KickstarterData!$A:$A) * (C2311 = BackersCount), 0))</f>
        <v>successful</v>
      </c>
      <c r="C2311">
        <v>107</v>
      </c>
      <c r="F2311">
        <v>107</v>
      </c>
    </row>
    <row r="2312" spans="1:6" x14ac:dyDescent="0.2">
      <c r="A2312">
        <v>2310</v>
      </c>
      <c r="B2312" t="str">
        <f t="array" ref="B2312">INDEX(KickstarterData!$F:$F, MATCH(1, (A2312 = KickstarterData!$A:$A) * (C2312 = BackersCount), 0))</f>
        <v>successful</v>
      </c>
      <c r="C2312">
        <v>1224</v>
      </c>
      <c r="F2312">
        <v>1224</v>
      </c>
    </row>
    <row r="2313" spans="1:6" x14ac:dyDescent="0.2">
      <c r="A2313">
        <v>2311</v>
      </c>
      <c r="B2313" t="str">
        <f t="array" ref="B2313">INDEX(KickstarterData!$F:$F, MATCH(1, (A2313 = KickstarterData!$A:$A) * (C2313 = BackersCount), 0))</f>
        <v>successful</v>
      </c>
      <c r="C2313">
        <v>104</v>
      </c>
      <c r="F2313">
        <v>104</v>
      </c>
    </row>
    <row r="2314" spans="1:6" x14ac:dyDescent="0.2">
      <c r="A2314">
        <v>2312</v>
      </c>
      <c r="B2314" t="str">
        <f t="array" ref="B2314">INDEX(KickstarterData!$F:$F, MATCH(1, (A2314 = KickstarterData!$A:$A) * (C2314 = BackersCount), 0))</f>
        <v>successful</v>
      </c>
      <c r="C2314">
        <v>79</v>
      </c>
      <c r="F2314">
        <v>79</v>
      </c>
    </row>
    <row r="2315" spans="1:6" x14ac:dyDescent="0.2">
      <c r="A2315">
        <v>2313</v>
      </c>
      <c r="B2315" t="str">
        <f t="array" ref="B2315">INDEX(KickstarterData!$F:$F, MATCH(1, (A2315 = KickstarterData!$A:$A) * (C2315 = BackersCount), 0))</f>
        <v>successful</v>
      </c>
      <c r="C2315">
        <v>157</v>
      </c>
      <c r="F2315">
        <v>157</v>
      </c>
    </row>
    <row r="2316" spans="1:6" x14ac:dyDescent="0.2">
      <c r="A2316">
        <v>2314</v>
      </c>
      <c r="B2316" t="str">
        <f t="array" ref="B2316">INDEX(KickstarterData!$F:$F, MATCH(1, (A2316 = KickstarterData!$A:$A) * (C2316 = BackersCount), 0))</f>
        <v>successful</v>
      </c>
      <c r="C2316">
        <v>50</v>
      </c>
      <c r="F2316">
        <v>50</v>
      </c>
    </row>
    <row r="2317" spans="1:6" x14ac:dyDescent="0.2">
      <c r="A2317">
        <v>2315</v>
      </c>
      <c r="B2317" t="str">
        <f t="array" ref="B2317">INDEX(KickstarterData!$F:$F, MATCH(1, (A2317 = KickstarterData!$A:$A) * (C2317 = BackersCount), 0))</f>
        <v>successful</v>
      </c>
      <c r="C2317">
        <v>64</v>
      </c>
      <c r="F2317">
        <v>64</v>
      </c>
    </row>
    <row r="2318" spans="1:6" x14ac:dyDescent="0.2">
      <c r="A2318">
        <v>2316</v>
      </c>
      <c r="B2318" t="str">
        <f t="array" ref="B2318">INDEX(KickstarterData!$F:$F, MATCH(1, (A2318 = KickstarterData!$A:$A) * (C2318 = BackersCount), 0))</f>
        <v>successful</v>
      </c>
      <c r="C2318">
        <v>200</v>
      </c>
      <c r="F2318">
        <v>200</v>
      </c>
    </row>
    <row r="2319" spans="1:6" x14ac:dyDescent="0.2">
      <c r="A2319">
        <v>2317</v>
      </c>
      <c r="B2319" t="str">
        <f t="array" ref="B2319">INDEX(KickstarterData!$F:$F, MATCH(1, (A2319 = KickstarterData!$A:$A) * (C2319 = BackersCount), 0))</f>
        <v>successful</v>
      </c>
      <c r="C2319">
        <v>22</v>
      </c>
      <c r="F2319">
        <v>22</v>
      </c>
    </row>
    <row r="2320" spans="1:6" x14ac:dyDescent="0.2">
      <c r="A2320">
        <v>2318</v>
      </c>
      <c r="B2320" t="str">
        <f t="array" ref="B2320">INDEX(KickstarterData!$F:$F, MATCH(1, (A2320 = KickstarterData!$A:$A) * (C2320 = BackersCount), 0))</f>
        <v>successful</v>
      </c>
      <c r="C2320">
        <v>163</v>
      </c>
      <c r="F2320">
        <v>163</v>
      </c>
    </row>
    <row r="2321" spans="1:6" x14ac:dyDescent="0.2">
      <c r="A2321">
        <v>2319</v>
      </c>
      <c r="B2321" t="str">
        <f t="array" ref="B2321">INDEX(KickstarterData!$F:$F, MATCH(1, (A2321 = KickstarterData!$A:$A) * (C2321 = BackersCount), 0))</f>
        <v>successful</v>
      </c>
      <c r="C2321">
        <v>77</v>
      </c>
      <c r="F2321">
        <v>77</v>
      </c>
    </row>
    <row r="2322" spans="1:6" x14ac:dyDescent="0.2">
      <c r="A2322">
        <v>2320</v>
      </c>
      <c r="B2322" t="str">
        <f t="array" ref="B2322">INDEX(KickstarterData!$F:$F, MATCH(1, (A2322 = KickstarterData!$A:$A) * (C2322 = BackersCount), 0))</f>
        <v>successful</v>
      </c>
      <c r="C2322">
        <v>89</v>
      </c>
      <c r="F2322">
        <v>89</v>
      </c>
    </row>
    <row r="2323" spans="1:6" x14ac:dyDescent="0.2">
      <c r="A2323">
        <v>2321</v>
      </c>
      <c r="B2323" t="str">
        <f t="array" ref="B2323">INDEX(KickstarterData!$F:$F, MATCH(1, (A2323 = KickstarterData!$A:$A) * (C2323 = BackersCount), 0))</f>
        <v>live</v>
      </c>
      <c r="C2323">
        <v>64</v>
      </c>
      <c r="F2323">
        <v>64</v>
      </c>
    </row>
    <row r="2324" spans="1:6" x14ac:dyDescent="0.2">
      <c r="A2324">
        <v>2322</v>
      </c>
      <c r="B2324" t="str">
        <f t="array" ref="B2324">INDEX(KickstarterData!$F:$F, MATCH(1, (A2324 = KickstarterData!$A:$A) * (C2324 = BackersCount), 0))</f>
        <v>live</v>
      </c>
      <c r="C2324">
        <v>4</v>
      </c>
      <c r="F2324">
        <v>4</v>
      </c>
    </row>
    <row r="2325" spans="1:6" x14ac:dyDescent="0.2">
      <c r="A2325">
        <v>2323</v>
      </c>
      <c r="B2325" t="str">
        <f t="array" ref="B2325">INDEX(KickstarterData!$F:$F, MATCH(1, (A2325 = KickstarterData!$A:$A) * (C2325 = BackersCount), 0))</f>
        <v>live</v>
      </c>
      <c r="C2325">
        <v>4</v>
      </c>
      <c r="F2325">
        <v>4</v>
      </c>
    </row>
    <row r="2326" spans="1:6" x14ac:dyDescent="0.2">
      <c r="A2326">
        <v>2324</v>
      </c>
      <c r="B2326" t="str">
        <f t="array" ref="B2326">INDEX(KickstarterData!$F:$F, MATCH(1, (A2326 = KickstarterData!$A:$A) * (C2326 = BackersCount), 0))</f>
        <v>live</v>
      </c>
      <c r="C2326">
        <v>61</v>
      </c>
      <c r="F2326">
        <v>61</v>
      </c>
    </row>
    <row r="2327" spans="1:6" x14ac:dyDescent="0.2">
      <c r="A2327">
        <v>2325</v>
      </c>
      <c r="B2327" t="str">
        <f t="array" ref="B2327">INDEX(KickstarterData!$F:$F, MATCH(1, (A2327 = KickstarterData!$A:$A) * (C2327 = BackersCount), 0))</f>
        <v>live</v>
      </c>
      <c r="C2327">
        <v>7</v>
      </c>
      <c r="F2327">
        <v>7</v>
      </c>
    </row>
    <row r="2328" spans="1:6" x14ac:dyDescent="0.2">
      <c r="A2328">
        <v>2326</v>
      </c>
      <c r="B2328" t="str">
        <f t="array" ref="B2328">INDEX(KickstarterData!$F:$F, MATCH(1, (A2328 = KickstarterData!$A:$A) * (C2328 = BackersCount), 0))</f>
        <v>live</v>
      </c>
      <c r="C2328">
        <v>1</v>
      </c>
      <c r="F2328">
        <v>1</v>
      </c>
    </row>
    <row r="2329" spans="1:6" x14ac:dyDescent="0.2">
      <c r="A2329">
        <v>2327</v>
      </c>
      <c r="B2329" t="str">
        <f t="array" ref="B2329">INDEX(KickstarterData!$F:$F, MATCH(1, (A2329 = KickstarterData!$A:$A) * (C2329 = BackersCount), 0))</f>
        <v>successful</v>
      </c>
      <c r="C2329">
        <v>3355</v>
      </c>
      <c r="F2329">
        <v>3355</v>
      </c>
    </row>
    <row r="2330" spans="1:6" x14ac:dyDescent="0.2">
      <c r="A2330">
        <v>2328</v>
      </c>
      <c r="B2330" t="str">
        <f t="array" ref="B2330">INDEX(KickstarterData!$F:$F, MATCH(1, (A2330 = KickstarterData!$A:$A) * (C2330 = BackersCount), 0))</f>
        <v>successful</v>
      </c>
      <c r="C2330">
        <v>537</v>
      </c>
      <c r="F2330">
        <v>537</v>
      </c>
    </row>
    <row r="2331" spans="1:6" x14ac:dyDescent="0.2">
      <c r="A2331">
        <v>2329</v>
      </c>
      <c r="B2331" t="str">
        <f t="array" ref="B2331">INDEX(KickstarterData!$F:$F, MATCH(1, (A2331 = KickstarterData!$A:$A) * (C2331 = BackersCount), 0))</f>
        <v>successful</v>
      </c>
      <c r="C2331">
        <v>125</v>
      </c>
      <c r="F2331">
        <v>125</v>
      </c>
    </row>
    <row r="2332" spans="1:6" x14ac:dyDescent="0.2">
      <c r="A2332">
        <v>2330</v>
      </c>
      <c r="B2332" t="str">
        <f t="array" ref="B2332">INDEX(KickstarterData!$F:$F, MATCH(1, (A2332 = KickstarterData!$A:$A) * (C2332 = BackersCount), 0))</f>
        <v>successful</v>
      </c>
      <c r="C2332">
        <v>163</v>
      </c>
      <c r="F2332">
        <v>163</v>
      </c>
    </row>
    <row r="2333" spans="1:6" x14ac:dyDescent="0.2">
      <c r="A2333">
        <v>2331</v>
      </c>
      <c r="B2333" t="str">
        <f t="array" ref="B2333">INDEX(KickstarterData!$F:$F, MATCH(1, (A2333 = KickstarterData!$A:$A) * (C2333 = BackersCount), 0))</f>
        <v>successful</v>
      </c>
      <c r="C2333">
        <v>283</v>
      </c>
      <c r="F2333">
        <v>283</v>
      </c>
    </row>
    <row r="2334" spans="1:6" x14ac:dyDescent="0.2">
      <c r="A2334">
        <v>2332</v>
      </c>
      <c r="B2334" t="str">
        <f t="array" ref="B2334">INDEX(KickstarterData!$F:$F, MATCH(1, (A2334 = KickstarterData!$A:$A) * (C2334 = BackersCount), 0))</f>
        <v>successful</v>
      </c>
      <c r="C2334">
        <v>352</v>
      </c>
      <c r="F2334">
        <v>352</v>
      </c>
    </row>
    <row r="2335" spans="1:6" x14ac:dyDescent="0.2">
      <c r="A2335">
        <v>2333</v>
      </c>
      <c r="B2335" t="str">
        <f t="array" ref="B2335">INDEX(KickstarterData!$F:$F, MATCH(1, (A2335 = KickstarterData!$A:$A) * (C2335 = BackersCount), 0))</f>
        <v>successful</v>
      </c>
      <c r="C2335">
        <v>94</v>
      </c>
      <c r="F2335">
        <v>94</v>
      </c>
    </row>
    <row r="2336" spans="1:6" x14ac:dyDescent="0.2">
      <c r="A2336">
        <v>2334</v>
      </c>
      <c r="B2336" t="str">
        <f t="array" ref="B2336">INDEX(KickstarterData!$F:$F, MATCH(1, (A2336 = KickstarterData!$A:$A) * (C2336 = BackersCount), 0))</f>
        <v>successful</v>
      </c>
      <c r="C2336">
        <v>67</v>
      </c>
      <c r="F2336">
        <v>67</v>
      </c>
    </row>
    <row r="2337" spans="1:6" x14ac:dyDescent="0.2">
      <c r="A2337">
        <v>2335</v>
      </c>
      <c r="B2337" t="str">
        <f t="array" ref="B2337">INDEX(KickstarterData!$F:$F, MATCH(1, (A2337 = KickstarterData!$A:$A) * (C2337 = BackersCount), 0))</f>
        <v>successful</v>
      </c>
      <c r="C2337">
        <v>221</v>
      </c>
      <c r="F2337">
        <v>221</v>
      </c>
    </row>
    <row r="2338" spans="1:6" x14ac:dyDescent="0.2">
      <c r="A2338">
        <v>2336</v>
      </c>
      <c r="B2338" t="str">
        <f t="array" ref="B2338">INDEX(KickstarterData!$F:$F, MATCH(1, (A2338 = KickstarterData!$A:$A) * (C2338 = BackersCount), 0))</f>
        <v>successful</v>
      </c>
      <c r="C2338">
        <v>2165</v>
      </c>
      <c r="F2338">
        <v>2165</v>
      </c>
    </row>
    <row r="2339" spans="1:6" x14ac:dyDescent="0.2">
      <c r="A2339">
        <v>2337</v>
      </c>
      <c r="B2339" t="str">
        <f t="array" ref="B2339">INDEX(KickstarterData!$F:$F, MATCH(1, (A2339 = KickstarterData!$A:$A) * (C2339 = BackersCount), 0))</f>
        <v>successful</v>
      </c>
      <c r="C2339">
        <v>179</v>
      </c>
      <c r="F2339">
        <v>179</v>
      </c>
    </row>
    <row r="2340" spans="1:6" x14ac:dyDescent="0.2">
      <c r="A2340">
        <v>2338</v>
      </c>
      <c r="B2340" t="str">
        <f t="array" ref="B2340">INDEX(KickstarterData!$F:$F, MATCH(1, (A2340 = KickstarterData!$A:$A) * (C2340 = BackersCount), 0))</f>
        <v>successful</v>
      </c>
      <c r="C2340">
        <v>123</v>
      </c>
      <c r="F2340">
        <v>123</v>
      </c>
    </row>
    <row r="2341" spans="1:6" x14ac:dyDescent="0.2">
      <c r="A2341">
        <v>2339</v>
      </c>
      <c r="B2341" t="str">
        <f t="array" ref="B2341">INDEX(KickstarterData!$F:$F, MATCH(1, (A2341 = KickstarterData!$A:$A) * (C2341 = BackersCount), 0))</f>
        <v>successful</v>
      </c>
      <c r="C2341">
        <v>1104</v>
      </c>
      <c r="F2341">
        <v>1104</v>
      </c>
    </row>
    <row r="2342" spans="1:6" x14ac:dyDescent="0.2">
      <c r="A2342">
        <v>2340</v>
      </c>
      <c r="B2342" t="str">
        <f t="array" ref="B2342">INDEX(KickstarterData!$F:$F, MATCH(1, (A2342 = KickstarterData!$A:$A) * (C2342 = BackersCount), 0))</f>
        <v>successful</v>
      </c>
      <c r="C2342">
        <v>403</v>
      </c>
      <c r="F2342">
        <v>403</v>
      </c>
    </row>
    <row r="2343" spans="1:6" x14ac:dyDescent="0.2">
      <c r="A2343">
        <v>2341</v>
      </c>
      <c r="B2343" t="str">
        <f t="array" ref="B2343">INDEX(KickstarterData!$F:$F, MATCH(1, (A2343 = KickstarterData!$A:$A) * (C2343 = BackersCount), 0))</f>
        <v>canceled</v>
      </c>
      <c r="C2343">
        <v>0</v>
      </c>
      <c r="F2343">
        <v>0</v>
      </c>
    </row>
    <row r="2344" spans="1:6" x14ac:dyDescent="0.2">
      <c r="A2344">
        <v>2342</v>
      </c>
      <c r="B2344" t="str">
        <f t="array" ref="B2344">INDEX(KickstarterData!$F:$F, MATCH(1, (A2344 = KickstarterData!$A:$A) * (C2344 = BackersCount), 0))</f>
        <v>canceled</v>
      </c>
      <c r="C2344">
        <v>0</v>
      </c>
      <c r="F2344">
        <v>0</v>
      </c>
    </row>
    <row r="2345" spans="1:6" x14ac:dyDescent="0.2">
      <c r="A2345">
        <v>2343</v>
      </c>
      <c r="B2345" t="str">
        <f t="array" ref="B2345">INDEX(KickstarterData!$F:$F, MATCH(1, (A2345 = KickstarterData!$A:$A) * (C2345 = BackersCount), 0))</f>
        <v>canceled</v>
      </c>
      <c r="C2345">
        <v>1</v>
      </c>
      <c r="F2345">
        <v>1</v>
      </c>
    </row>
    <row r="2346" spans="1:6" x14ac:dyDescent="0.2">
      <c r="A2346">
        <v>2344</v>
      </c>
      <c r="B2346" t="str">
        <f t="array" ref="B2346">INDEX(KickstarterData!$F:$F, MATCH(1, (A2346 = KickstarterData!$A:$A) * (C2346 = BackersCount), 0))</f>
        <v>canceled</v>
      </c>
      <c r="C2346">
        <v>1</v>
      </c>
      <c r="F2346">
        <v>1</v>
      </c>
    </row>
    <row r="2347" spans="1:6" x14ac:dyDescent="0.2">
      <c r="A2347">
        <v>2345</v>
      </c>
      <c r="B2347" t="str">
        <f t="array" ref="B2347">INDEX(KickstarterData!$F:$F, MATCH(1, (A2347 = KickstarterData!$A:$A) * (C2347 = BackersCount), 0))</f>
        <v>canceled</v>
      </c>
      <c r="C2347">
        <v>0</v>
      </c>
      <c r="F2347">
        <v>0</v>
      </c>
    </row>
    <row r="2348" spans="1:6" x14ac:dyDescent="0.2">
      <c r="A2348">
        <v>2346</v>
      </c>
      <c r="B2348" t="str">
        <f t="array" ref="B2348">INDEX(KickstarterData!$F:$F, MATCH(1, (A2348 = KickstarterData!$A:$A) * (C2348 = BackersCount), 0))</f>
        <v>canceled</v>
      </c>
      <c r="C2348">
        <v>3</v>
      </c>
      <c r="F2348">
        <v>3</v>
      </c>
    </row>
    <row r="2349" spans="1:6" x14ac:dyDescent="0.2">
      <c r="A2349">
        <v>2347</v>
      </c>
      <c r="B2349" t="str">
        <f t="array" ref="B2349">INDEX(KickstarterData!$F:$F, MATCH(1, (A2349 = KickstarterData!$A:$A) * (C2349 = BackersCount), 0))</f>
        <v>canceled</v>
      </c>
      <c r="C2349">
        <v>1</v>
      </c>
      <c r="F2349">
        <v>1</v>
      </c>
    </row>
    <row r="2350" spans="1:6" x14ac:dyDescent="0.2">
      <c r="A2350">
        <v>2348</v>
      </c>
      <c r="B2350" t="str">
        <f t="array" ref="B2350">INDEX(KickstarterData!$F:$F, MATCH(1, (A2350 = KickstarterData!$A:$A) * (C2350 = BackersCount), 0))</f>
        <v>canceled</v>
      </c>
      <c r="C2350">
        <v>5</v>
      </c>
      <c r="F2350">
        <v>5</v>
      </c>
    </row>
    <row r="2351" spans="1:6" x14ac:dyDescent="0.2">
      <c r="A2351">
        <v>2349</v>
      </c>
      <c r="B2351" t="str">
        <f t="array" ref="B2351">INDEX(KickstarterData!$F:$F, MATCH(1, (A2351 = KickstarterData!$A:$A) * (C2351 = BackersCount), 0))</f>
        <v>canceled</v>
      </c>
      <c r="C2351">
        <v>0</v>
      </c>
      <c r="F2351">
        <v>0</v>
      </c>
    </row>
    <row r="2352" spans="1:6" x14ac:dyDescent="0.2">
      <c r="A2352">
        <v>2350</v>
      </c>
      <c r="B2352" t="str">
        <f t="array" ref="B2352">INDEX(KickstarterData!$F:$F, MATCH(1, (A2352 = KickstarterData!$A:$A) * (C2352 = BackersCount), 0))</f>
        <v>canceled</v>
      </c>
      <c r="C2352">
        <v>0</v>
      </c>
      <c r="F2352">
        <v>0</v>
      </c>
    </row>
    <row r="2353" spans="1:6" x14ac:dyDescent="0.2">
      <c r="A2353">
        <v>2351</v>
      </c>
      <c r="B2353" t="str">
        <f t="array" ref="B2353">INDEX(KickstarterData!$F:$F, MATCH(1, (A2353 = KickstarterData!$A:$A) * (C2353 = BackersCount), 0))</f>
        <v>canceled</v>
      </c>
      <c r="C2353">
        <v>7</v>
      </c>
      <c r="F2353">
        <v>7</v>
      </c>
    </row>
    <row r="2354" spans="1:6" x14ac:dyDescent="0.2">
      <c r="A2354">
        <v>2352</v>
      </c>
      <c r="B2354" t="str">
        <f t="array" ref="B2354">INDEX(KickstarterData!$F:$F, MATCH(1, (A2354 = KickstarterData!$A:$A) * (C2354 = BackersCount), 0))</f>
        <v>canceled</v>
      </c>
      <c r="C2354">
        <v>0</v>
      </c>
      <c r="F2354">
        <v>0</v>
      </c>
    </row>
    <row r="2355" spans="1:6" x14ac:dyDescent="0.2">
      <c r="A2355">
        <v>2353</v>
      </c>
      <c r="B2355" t="str">
        <f t="array" ref="B2355">INDEX(KickstarterData!$F:$F, MATCH(1, (A2355 = KickstarterData!$A:$A) * (C2355 = BackersCount), 0))</f>
        <v>canceled</v>
      </c>
      <c r="C2355">
        <v>0</v>
      </c>
      <c r="F2355">
        <v>0</v>
      </c>
    </row>
    <row r="2356" spans="1:6" x14ac:dyDescent="0.2">
      <c r="A2356">
        <v>2354</v>
      </c>
      <c r="B2356" t="str">
        <f t="array" ref="B2356">INDEX(KickstarterData!$F:$F, MATCH(1, (A2356 = KickstarterData!$A:$A) * (C2356 = BackersCount), 0))</f>
        <v>canceled</v>
      </c>
      <c r="C2356">
        <v>1</v>
      </c>
      <c r="F2356">
        <v>1</v>
      </c>
    </row>
    <row r="2357" spans="1:6" x14ac:dyDescent="0.2">
      <c r="A2357">
        <v>2355</v>
      </c>
      <c r="B2357" t="str">
        <f t="array" ref="B2357">INDEX(KickstarterData!$F:$F, MATCH(1, (A2357 = KickstarterData!$A:$A) * (C2357 = BackersCount), 0))</f>
        <v>canceled</v>
      </c>
      <c r="C2357">
        <v>2</v>
      </c>
      <c r="F2357">
        <v>2</v>
      </c>
    </row>
    <row r="2358" spans="1:6" x14ac:dyDescent="0.2">
      <c r="A2358">
        <v>2356</v>
      </c>
      <c r="B2358" t="str">
        <f t="array" ref="B2358">INDEX(KickstarterData!$F:$F, MATCH(1, (A2358 = KickstarterData!$A:$A) * (C2358 = BackersCount), 0))</f>
        <v>canceled</v>
      </c>
      <c r="C2358">
        <v>0</v>
      </c>
      <c r="F2358">
        <v>0</v>
      </c>
    </row>
    <row r="2359" spans="1:6" x14ac:dyDescent="0.2">
      <c r="A2359">
        <v>2357</v>
      </c>
      <c r="B2359" t="str">
        <f t="array" ref="B2359">INDEX(KickstarterData!$F:$F, MATCH(1, (A2359 = KickstarterData!$A:$A) * (C2359 = BackersCount), 0))</f>
        <v>canceled</v>
      </c>
      <c r="C2359">
        <v>0</v>
      </c>
      <c r="F2359">
        <v>0</v>
      </c>
    </row>
    <row r="2360" spans="1:6" x14ac:dyDescent="0.2">
      <c r="A2360">
        <v>2358</v>
      </c>
      <c r="B2360" t="str">
        <f t="array" ref="B2360">INDEX(KickstarterData!$F:$F, MATCH(1, (A2360 = KickstarterData!$A:$A) * (C2360 = BackersCount), 0))</f>
        <v>canceled</v>
      </c>
      <c r="C2360">
        <v>0</v>
      </c>
      <c r="F2360">
        <v>0</v>
      </c>
    </row>
    <row r="2361" spans="1:6" x14ac:dyDescent="0.2">
      <c r="A2361">
        <v>2359</v>
      </c>
      <c r="B2361" t="str">
        <f t="array" ref="B2361">INDEX(KickstarterData!$F:$F, MATCH(1, (A2361 = KickstarterData!$A:$A) * (C2361 = BackersCount), 0))</f>
        <v>canceled</v>
      </c>
      <c r="C2361">
        <v>3</v>
      </c>
      <c r="F2361">
        <v>3</v>
      </c>
    </row>
    <row r="2362" spans="1:6" x14ac:dyDescent="0.2">
      <c r="A2362">
        <v>2360</v>
      </c>
      <c r="B2362" t="str">
        <f t="array" ref="B2362">INDEX(KickstarterData!$F:$F, MATCH(1, (A2362 = KickstarterData!$A:$A) * (C2362 = BackersCount), 0))</f>
        <v>canceled</v>
      </c>
      <c r="C2362">
        <v>1</v>
      </c>
      <c r="F2362">
        <v>1</v>
      </c>
    </row>
    <row r="2363" spans="1:6" x14ac:dyDescent="0.2">
      <c r="A2363">
        <v>2361</v>
      </c>
      <c r="B2363" t="str">
        <f t="array" ref="B2363">INDEX(KickstarterData!$F:$F, MATCH(1, (A2363 = KickstarterData!$A:$A) * (C2363 = BackersCount), 0))</f>
        <v>canceled</v>
      </c>
      <c r="C2363">
        <v>0</v>
      </c>
      <c r="F2363">
        <v>0</v>
      </c>
    </row>
    <row r="2364" spans="1:6" x14ac:dyDescent="0.2">
      <c r="A2364">
        <v>2362</v>
      </c>
      <c r="B2364" t="str">
        <f t="array" ref="B2364">INDEX(KickstarterData!$F:$F, MATCH(1, (A2364 = KickstarterData!$A:$A) * (C2364 = BackersCount), 0))</f>
        <v>canceled</v>
      </c>
      <c r="C2364">
        <v>2</v>
      </c>
      <c r="F2364">
        <v>2</v>
      </c>
    </row>
    <row r="2365" spans="1:6" x14ac:dyDescent="0.2">
      <c r="A2365">
        <v>2363</v>
      </c>
      <c r="B2365" t="str">
        <f t="array" ref="B2365">INDEX(KickstarterData!$F:$F, MATCH(1, (A2365 = KickstarterData!$A:$A) * (C2365 = BackersCount), 0))</f>
        <v>canceled</v>
      </c>
      <c r="C2365">
        <v>0</v>
      </c>
      <c r="F2365">
        <v>0</v>
      </c>
    </row>
    <row r="2366" spans="1:6" x14ac:dyDescent="0.2">
      <c r="A2366">
        <v>2364</v>
      </c>
      <c r="B2366" t="str">
        <f t="array" ref="B2366">INDEX(KickstarterData!$F:$F, MATCH(1, (A2366 = KickstarterData!$A:$A) * (C2366 = BackersCount), 0))</f>
        <v>canceled</v>
      </c>
      <c r="C2366">
        <v>0</v>
      </c>
      <c r="F2366">
        <v>0</v>
      </c>
    </row>
    <row r="2367" spans="1:6" x14ac:dyDescent="0.2">
      <c r="A2367">
        <v>2365</v>
      </c>
      <c r="B2367" t="str">
        <f t="array" ref="B2367">INDEX(KickstarterData!$F:$F, MATCH(1, (A2367 = KickstarterData!$A:$A) * (C2367 = BackersCount), 0))</f>
        <v>canceled</v>
      </c>
      <c r="C2367">
        <v>0</v>
      </c>
      <c r="F2367">
        <v>0</v>
      </c>
    </row>
    <row r="2368" spans="1:6" x14ac:dyDescent="0.2">
      <c r="A2368">
        <v>2366</v>
      </c>
      <c r="B2368" t="str">
        <f t="array" ref="B2368">INDEX(KickstarterData!$F:$F, MATCH(1, (A2368 = KickstarterData!$A:$A) * (C2368 = BackersCount), 0))</f>
        <v>canceled</v>
      </c>
      <c r="C2368">
        <v>27</v>
      </c>
      <c r="F2368">
        <v>27</v>
      </c>
    </row>
    <row r="2369" spans="1:6" x14ac:dyDescent="0.2">
      <c r="A2369">
        <v>2367</v>
      </c>
      <c r="B2369" t="str">
        <f t="array" ref="B2369">INDEX(KickstarterData!$F:$F, MATCH(1, (A2369 = KickstarterData!$A:$A) * (C2369 = BackersCount), 0))</f>
        <v>canceled</v>
      </c>
      <c r="C2369">
        <v>14</v>
      </c>
      <c r="F2369">
        <v>14</v>
      </c>
    </row>
    <row r="2370" spans="1:6" x14ac:dyDescent="0.2">
      <c r="A2370">
        <v>2368</v>
      </c>
      <c r="B2370" t="str">
        <f t="array" ref="B2370">INDEX(KickstarterData!$F:$F, MATCH(1, (A2370 = KickstarterData!$A:$A) * (C2370 = BackersCount), 0))</f>
        <v>canceled</v>
      </c>
      <c r="C2370">
        <v>2</v>
      </c>
      <c r="F2370">
        <v>2</v>
      </c>
    </row>
    <row r="2371" spans="1:6" x14ac:dyDescent="0.2">
      <c r="A2371">
        <v>2369</v>
      </c>
      <c r="B2371" t="str">
        <f t="array" ref="B2371">INDEX(KickstarterData!$F:$F, MATCH(1, (A2371 = KickstarterData!$A:$A) * (C2371 = BackersCount), 0))</f>
        <v>canceled</v>
      </c>
      <c r="C2371">
        <v>0</v>
      </c>
      <c r="F2371">
        <v>0</v>
      </c>
    </row>
    <row r="2372" spans="1:6" x14ac:dyDescent="0.2">
      <c r="A2372">
        <v>2370</v>
      </c>
      <c r="B2372" t="str">
        <f t="array" ref="B2372">INDEX(KickstarterData!$F:$F, MATCH(1, (A2372 = KickstarterData!$A:$A) * (C2372 = BackersCount), 0))</f>
        <v>canceled</v>
      </c>
      <c r="C2372">
        <v>4</v>
      </c>
      <c r="F2372">
        <v>4</v>
      </c>
    </row>
    <row r="2373" spans="1:6" x14ac:dyDescent="0.2">
      <c r="A2373">
        <v>2371</v>
      </c>
      <c r="B2373" t="str">
        <f t="array" ref="B2373">INDEX(KickstarterData!$F:$F, MATCH(1, (A2373 = KickstarterData!$A:$A) * (C2373 = BackersCount), 0))</f>
        <v>canceled</v>
      </c>
      <c r="C2373">
        <v>0</v>
      </c>
      <c r="F2373">
        <v>0</v>
      </c>
    </row>
    <row r="2374" spans="1:6" x14ac:dyDescent="0.2">
      <c r="A2374">
        <v>2372</v>
      </c>
      <c r="B2374" t="str">
        <f t="array" ref="B2374">INDEX(KickstarterData!$F:$F, MATCH(1, (A2374 = KickstarterData!$A:$A) * (C2374 = BackersCount), 0))</f>
        <v>canceled</v>
      </c>
      <c r="C2374">
        <v>6</v>
      </c>
      <c r="F2374">
        <v>6</v>
      </c>
    </row>
    <row r="2375" spans="1:6" x14ac:dyDescent="0.2">
      <c r="A2375">
        <v>2373</v>
      </c>
      <c r="B2375" t="str">
        <f t="array" ref="B2375">INDEX(KickstarterData!$F:$F, MATCH(1, (A2375 = KickstarterData!$A:$A) * (C2375 = BackersCount), 0))</f>
        <v>canceled</v>
      </c>
      <c r="C2375">
        <v>1</v>
      </c>
      <c r="F2375">
        <v>1</v>
      </c>
    </row>
    <row r="2376" spans="1:6" x14ac:dyDescent="0.2">
      <c r="A2376">
        <v>2374</v>
      </c>
      <c r="B2376" t="str">
        <f t="array" ref="B2376">INDEX(KickstarterData!$F:$F, MATCH(1, (A2376 = KickstarterData!$A:$A) * (C2376 = BackersCount), 0))</f>
        <v>canceled</v>
      </c>
      <c r="C2376">
        <v>1</v>
      </c>
      <c r="F2376">
        <v>1</v>
      </c>
    </row>
    <row r="2377" spans="1:6" x14ac:dyDescent="0.2">
      <c r="A2377">
        <v>2375</v>
      </c>
      <c r="B2377" t="str">
        <f t="array" ref="B2377">INDEX(KickstarterData!$F:$F, MATCH(1, (A2377 = KickstarterData!$A:$A) * (C2377 = BackersCount), 0))</f>
        <v>canceled</v>
      </c>
      <c r="C2377">
        <v>0</v>
      </c>
      <c r="F2377">
        <v>0</v>
      </c>
    </row>
    <row r="2378" spans="1:6" x14ac:dyDescent="0.2">
      <c r="A2378">
        <v>2376</v>
      </c>
      <c r="B2378" t="str">
        <f t="array" ref="B2378">INDEX(KickstarterData!$F:$F, MATCH(1, (A2378 = KickstarterData!$A:$A) * (C2378 = BackersCount), 0))</f>
        <v>canceled</v>
      </c>
      <c r="C2378">
        <v>4</v>
      </c>
      <c r="F2378">
        <v>4</v>
      </c>
    </row>
    <row r="2379" spans="1:6" x14ac:dyDescent="0.2">
      <c r="A2379">
        <v>2377</v>
      </c>
      <c r="B2379" t="str">
        <f t="array" ref="B2379">INDEX(KickstarterData!$F:$F, MATCH(1, (A2379 = KickstarterData!$A:$A) * (C2379 = BackersCount), 0))</f>
        <v>canceled</v>
      </c>
      <c r="C2379">
        <v>0</v>
      </c>
      <c r="F2379">
        <v>0</v>
      </c>
    </row>
    <row r="2380" spans="1:6" x14ac:dyDescent="0.2">
      <c r="A2380">
        <v>2378</v>
      </c>
      <c r="B2380" t="str">
        <f t="array" ref="B2380">INDEX(KickstarterData!$F:$F, MATCH(1, (A2380 = KickstarterData!$A:$A) * (C2380 = BackersCount), 0))</f>
        <v>canceled</v>
      </c>
      <c r="C2380">
        <v>0</v>
      </c>
      <c r="F2380">
        <v>0</v>
      </c>
    </row>
    <row r="2381" spans="1:6" x14ac:dyDescent="0.2">
      <c r="A2381">
        <v>2379</v>
      </c>
      <c r="B2381" t="str">
        <f t="array" ref="B2381">INDEX(KickstarterData!$F:$F, MATCH(1, (A2381 = KickstarterData!$A:$A) * (C2381 = BackersCount), 0))</f>
        <v>canceled</v>
      </c>
      <c r="C2381">
        <v>0</v>
      </c>
      <c r="F2381">
        <v>0</v>
      </c>
    </row>
    <row r="2382" spans="1:6" x14ac:dyDescent="0.2">
      <c r="A2382">
        <v>2380</v>
      </c>
      <c r="B2382" t="str">
        <f t="array" ref="B2382">INDEX(KickstarterData!$F:$F, MATCH(1, (A2382 = KickstarterData!$A:$A) * (C2382 = BackersCount), 0))</f>
        <v>canceled</v>
      </c>
      <c r="C2382">
        <v>3</v>
      </c>
      <c r="F2382">
        <v>3</v>
      </c>
    </row>
    <row r="2383" spans="1:6" x14ac:dyDescent="0.2">
      <c r="A2383">
        <v>2381</v>
      </c>
      <c r="B2383" t="str">
        <f t="array" ref="B2383">INDEX(KickstarterData!$F:$F, MATCH(1, (A2383 = KickstarterData!$A:$A) * (C2383 = BackersCount), 0))</f>
        <v>canceled</v>
      </c>
      <c r="C2383">
        <v>7</v>
      </c>
      <c r="F2383">
        <v>7</v>
      </c>
    </row>
    <row r="2384" spans="1:6" x14ac:dyDescent="0.2">
      <c r="A2384">
        <v>2382</v>
      </c>
      <c r="B2384" t="str">
        <f t="array" ref="B2384">INDEX(KickstarterData!$F:$F, MATCH(1, (A2384 = KickstarterData!$A:$A) * (C2384 = BackersCount), 0))</f>
        <v>canceled</v>
      </c>
      <c r="C2384">
        <v>2</v>
      </c>
      <c r="F2384">
        <v>2</v>
      </c>
    </row>
    <row r="2385" spans="1:6" x14ac:dyDescent="0.2">
      <c r="A2385">
        <v>2383</v>
      </c>
      <c r="B2385" t="str">
        <f t="array" ref="B2385">INDEX(KickstarterData!$F:$F, MATCH(1, (A2385 = KickstarterData!$A:$A) * (C2385 = BackersCount), 0))</f>
        <v>canceled</v>
      </c>
      <c r="C2385">
        <v>3</v>
      </c>
      <c r="F2385">
        <v>3</v>
      </c>
    </row>
    <row r="2386" spans="1:6" x14ac:dyDescent="0.2">
      <c r="A2386">
        <v>2384</v>
      </c>
      <c r="B2386" t="str">
        <f t="array" ref="B2386">INDEX(KickstarterData!$F:$F, MATCH(1, (A2386 = KickstarterData!$A:$A) * (C2386 = BackersCount), 0))</f>
        <v>canceled</v>
      </c>
      <c r="C2386">
        <v>8</v>
      </c>
      <c r="F2386">
        <v>8</v>
      </c>
    </row>
    <row r="2387" spans="1:6" x14ac:dyDescent="0.2">
      <c r="A2387">
        <v>2385</v>
      </c>
      <c r="B2387" t="str">
        <f t="array" ref="B2387">INDEX(KickstarterData!$F:$F, MATCH(1, (A2387 = KickstarterData!$A:$A) * (C2387 = BackersCount), 0))</f>
        <v>canceled</v>
      </c>
      <c r="C2387">
        <v>7</v>
      </c>
      <c r="F2387">
        <v>7</v>
      </c>
    </row>
    <row r="2388" spans="1:6" x14ac:dyDescent="0.2">
      <c r="A2388">
        <v>2386</v>
      </c>
      <c r="B2388" t="str">
        <f t="array" ref="B2388">INDEX(KickstarterData!$F:$F, MATCH(1, (A2388 = KickstarterData!$A:$A) * (C2388 = BackersCount), 0))</f>
        <v>canceled</v>
      </c>
      <c r="C2388">
        <v>0</v>
      </c>
      <c r="F2388">
        <v>0</v>
      </c>
    </row>
    <row r="2389" spans="1:6" x14ac:dyDescent="0.2">
      <c r="A2389">
        <v>2387</v>
      </c>
      <c r="B2389" t="str">
        <f t="array" ref="B2389">INDEX(KickstarterData!$F:$F, MATCH(1, (A2389 = KickstarterData!$A:$A) * (C2389 = BackersCount), 0))</f>
        <v>canceled</v>
      </c>
      <c r="C2389">
        <v>3</v>
      </c>
      <c r="F2389">
        <v>3</v>
      </c>
    </row>
    <row r="2390" spans="1:6" x14ac:dyDescent="0.2">
      <c r="A2390">
        <v>2388</v>
      </c>
      <c r="B2390" t="str">
        <f t="array" ref="B2390">INDEX(KickstarterData!$F:$F, MATCH(1, (A2390 = KickstarterData!$A:$A) * (C2390 = BackersCount), 0))</f>
        <v>canceled</v>
      </c>
      <c r="C2390">
        <v>8</v>
      </c>
      <c r="F2390">
        <v>8</v>
      </c>
    </row>
    <row r="2391" spans="1:6" x14ac:dyDescent="0.2">
      <c r="A2391">
        <v>2389</v>
      </c>
      <c r="B2391" t="str">
        <f t="array" ref="B2391">INDEX(KickstarterData!$F:$F, MATCH(1, (A2391 = KickstarterData!$A:$A) * (C2391 = BackersCount), 0))</f>
        <v>canceled</v>
      </c>
      <c r="C2391">
        <v>1</v>
      </c>
      <c r="F2391">
        <v>1</v>
      </c>
    </row>
    <row r="2392" spans="1:6" x14ac:dyDescent="0.2">
      <c r="A2392">
        <v>2390</v>
      </c>
      <c r="B2392" t="str">
        <f t="array" ref="B2392">INDEX(KickstarterData!$F:$F, MATCH(1, (A2392 = KickstarterData!$A:$A) * (C2392 = BackersCount), 0))</f>
        <v>canceled</v>
      </c>
      <c r="C2392">
        <v>0</v>
      </c>
      <c r="F2392">
        <v>0</v>
      </c>
    </row>
    <row r="2393" spans="1:6" x14ac:dyDescent="0.2">
      <c r="A2393">
        <v>2391</v>
      </c>
      <c r="B2393" t="str">
        <f t="array" ref="B2393">INDEX(KickstarterData!$F:$F, MATCH(1, (A2393 = KickstarterData!$A:$A) * (C2393 = BackersCount), 0))</f>
        <v>canceled</v>
      </c>
      <c r="C2393">
        <v>1</v>
      </c>
      <c r="F2393">
        <v>1</v>
      </c>
    </row>
    <row r="2394" spans="1:6" x14ac:dyDescent="0.2">
      <c r="A2394">
        <v>2392</v>
      </c>
      <c r="B2394" t="str">
        <f t="array" ref="B2394">INDEX(KickstarterData!$F:$F, MATCH(1, (A2394 = KickstarterData!$A:$A) * (C2394 = BackersCount), 0))</f>
        <v>canceled</v>
      </c>
      <c r="C2394">
        <v>0</v>
      </c>
      <c r="F2394">
        <v>0</v>
      </c>
    </row>
    <row r="2395" spans="1:6" x14ac:dyDescent="0.2">
      <c r="A2395">
        <v>2393</v>
      </c>
      <c r="B2395" t="str">
        <f t="array" ref="B2395">INDEX(KickstarterData!$F:$F, MATCH(1, (A2395 = KickstarterData!$A:$A) * (C2395 = BackersCount), 0))</f>
        <v>canceled</v>
      </c>
      <c r="C2395">
        <v>1</v>
      </c>
      <c r="F2395">
        <v>1</v>
      </c>
    </row>
    <row r="2396" spans="1:6" x14ac:dyDescent="0.2">
      <c r="A2396">
        <v>2394</v>
      </c>
      <c r="B2396" t="str">
        <f t="array" ref="B2396">INDEX(KickstarterData!$F:$F, MATCH(1, (A2396 = KickstarterData!$A:$A) * (C2396 = BackersCount), 0))</f>
        <v>canceled</v>
      </c>
      <c r="C2396">
        <v>2</v>
      </c>
      <c r="F2396">
        <v>2</v>
      </c>
    </row>
    <row r="2397" spans="1:6" x14ac:dyDescent="0.2">
      <c r="A2397">
        <v>2395</v>
      </c>
      <c r="B2397" t="str">
        <f t="array" ref="B2397">INDEX(KickstarterData!$F:$F, MATCH(1, (A2397 = KickstarterData!$A:$A) * (C2397 = BackersCount), 0))</f>
        <v>canceled</v>
      </c>
      <c r="C2397">
        <v>0</v>
      </c>
      <c r="F2397">
        <v>0</v>
      </c>
    </row>
    <row r="2398" spans="1:6" x14ac:dyDescent="0.2">
      <c r="A2398">
        <v>2396</v>
      </c>
      <c r="B2398" t="str">
        <f t="array" ref="B2398">INDEX(KickstarterData!$F:$F, MATCH(1, (A2398 = KickstarterData!$A:$A) * (C2398 = BackersCount), 0))</f>
        <v>canceled</v>
      </c>
      <c r="C2398">
        <v>1</v>
      </c>
      <c r="F2398">
        <v>1</v>
      </c>
    </row>
    <row r="2399" spans="1:6" x14ac:dyDescent="0.2">
      <c r="A2399">
        <v>2397</v>
      </c>
      <c r="B2399" t="str">
        <f t="array" ref="B2399">INDEX(KickstarterData!$F:$F, MATCH(1, (A2399 = KickstarterData!$A:$A) * (C2399 = BackersCount), 0))</f>
        <v>canceled</v>
      </c>
      <c r="C2399">
        <v>0</v>
      </c>
      <c r="F2399">
        <v>0</v>
      </c>
    </row>
    <row r="2400" spans="1:6" x14ac:dyDescent="0.2">
      <c r="A2400">
        <v>2398</v>
      </c>
      <c r="B2400" t="str">
        <f t="array" ref="B2400">INDEX(KickstarterData!$F:$F, MATCH(1, (A2400 = KickstarterData!$A:$A) * (C2400 = BackersCount), 0))</f>
        <v>canceled</v>
      </c>
      <c r="C2400">
        <v>0</v>
      </c>
      <c r="F2400">
        <v>0</v>
      </c>
    </row>
    <row r="2401" spans="1:6" x14ac:dyDescent="0.2">
      <c r="A2401">
        <v>2399</v>
      </c>
      <c r="B2401" t="str">
        <f t="array" ref="B2401">INDEX(KickstarterData!$F:$F, MATCH(1, (A2401 = KickstarterData!$A:$A) * (C2401 = BackersCount), 0))</f>
        <v>canceled</v>
      </c>
      <c r="C2401">
        <v>0</v>
      </c>
      <c r="F2401">
        <v>0</v>
      </c>
    </row>
    <row r="2402" spans="1:6" x14ac:dyDescent="0.2">
      <c r="A2402">
        <v>2400</v>
      </c>
      <c r="B2402" t="str">
        <f t="array" ref="B2402">INDEX(KickstarterData!$F:$F, MATCH(1, (A2402 = KickstarterData!$A:$A) * (C2402 = BackersCount), 0))</f>
        <v>canceled</v>
      </c>
      <c r="C2402">
        <v>0</v>
      </c>
      <c r="F2402">
        <v>0</v>
      </c>
    </row>
    <row r="2403" spans="1:6" x14ac:dyDescent="0.2">
      <c r="A2403">
        <v>2401</v>
      </c>
      <c r="B2403" t="str">
        <f t="array" ref="B2403">INDEX(KickstarterData!$F:$F, MATCH(1, (A2403 = KickstarterData!$A:$A) * (C2403 = BackersCount), 0))</f>
        <v>failed</v>
      </c>
      <c r="C2403">
        <v>9</v>
      </c>
      <c r="F2403">
        <v>9</v>
      </c>
    </row>
    <row r="2404" spans="1:6" x14ac:dyDescent="0.2">
      <c r="A2404">
        <v>2402</v>
      </c>
      <c r="B2404" t="str">
        <f t="array" ref="B2404">INDEX(KickstarterData!$F:$F, MATCH(1, (A2404 = KickstarterData!$A:$A) * (C2404 = BackersCount), 0))</f>
        <v>failed</v>
      </c>
      <c r="C2404">
        <v>1</v>
      </c>
      <c r="F2404">
        <v>1</v>
      </c>
    </row>
    <row r="2405" spans="1:6" x14ac:dyDescent="0.2">
      <c r="A2405">
        <v>2403</v>
      </c>
      <c r="B2405" t="str">
        <f t="array" ref="B2405">INDEX(KickstarterData!$F:$F, MATCH(1, (A2405 = KickstarterData!$A:$A) * (C2405 = BackersCount), 0))</f>
        <v>failed</v>
      </c>
      <c r="C2405">
        <v>12</v>
      </c>
      <c r="F2405">
        <v>12</v>
      </c>
    </row>
    <row r="2406" spans="1:6" x14ac:dyDescent="0.2">
      <c r="A2406">
        <v>2404</v>
      </c>
      <c r="B2406" t="str">
        <f t="array" ref="B2406">INDEX(KickstarterData!$F:$F, MATCH(1, (A2406 = KickstarterData!$A:$A) * (C2406 = BackersCount), 0))</f>
        <v>failed</v>
      </c>
      <c r="C2406">
        <v>0</v>
      </c>
      <c r="F2406">
        <v>0</v>
      </c>
    </row>
    <row r="2407" spans="1:6" x14ac:dyDescent="0.2">
      <c r="A2407">
        <v>2405</v>
      </c>
      <c r="B2407" t="str">
        <f t="array" ref="B2407">INDEX(KickstarterData!$F:$F, MATCH(1, (A2407 = KickstarterData!$A:$A) * (C2407 = BackersCount), 0))</f>
        <v>failed</v>
      </c>
      <c r="C2407">
        <v>20</v>
      </c>
      <c r="F2407">
        <v>20</v>
      </c>
    </row>
    <row r="2408" spans="1:6" x14ac:dyDescent="0.2">
      <c r="A2408">
        <v>2406</v>
      </c>
      <c r="B2408" t="str">
        <f t="array" ref="B2408">INDEX(KickstarterData!$F:$F, MATCH(1, (A2408 = KickstarterData!$A:$A) * (C2408 = BackersCount), 0))</f>
        <v>failed</v>
      </c>
      <c r="C2408">
        <v>16</v>
      </c>
      <c r="F2408">
        <v>16</v>
      </c>
    </row>
    <row r="2409" spans="1:6" x14ac:dyDescent="0.2">
      <c r="A2409">
        <v>2407</v>
      </c>
      <c r="B2409" t="str">
        <f t="array" ref="B2409">INDEX(KickstarterData!$F:$F, MATCH(1, (A2409 = KickstarterData!$A:$A) * (C2409 = BackersCount), 0))</f>
        <v>failed</v>
      </c>
      <c r="C2409">
        <v>33</v>
      </c>
      <c r="F2409">
        <v>33</v>
      </c>
    </row>
    <row r="2410" spans="1:6" x14ac:dyDescent="0.2">
      <c r="A2410">
        <v>2408</v>
      </c>
      <c r="B2410" t="str">
        <f t="array" ref="B2410">INDEX(KickstarterData!$F:$F, MATCH(1, (A2410 = KickstarterData!$A:$A) * (C2410 = BackersCount), 0))</f>
        <v>failed</v>
      </c>
      <c r="C2410">
        <v>2</v>
      </c>
      <c r="F2410">
        <v>2</v>
      </c>
    </row>
    <row r="2411" spans="1:6" x14ac:dyDescent="0.2">
      <c r="A2411">
        <v>2409</v>
      </c>
      <c r="B2411" t="str">
        <f t="array" ref="B2411">INDEX(KickstarterData!$F:$F, MATCH(1, (A2411 = KickstarterData!$A:$A) * (C2411 = BackersCount), 0))</f>
        <v>failed</v>
      </c>
      <c r="C2411">
        <v>6</v>
      </c>
      <c r="F2411">
        <v>6</v>
      </c>
    </row>
    <row r="2412" spans="1:6" x14ac:dyDescent="0.2">
      <c r="A2412">
        <v>2410</v>
      </c>
      <c r="B2412" t="str">
        <f t="array" ref="B2412">INDEX(KickstarterData!$F:$F, MATCH(1, (A2412 = KickstarterData!$A:$A) * (C2412 = BackersCount), 0))</f>
        <v>failed</v>
      </c>
      <c r="C2412">
        <v>0</v>
      </c>
      <c r="F2412">
        <v>0</v>
      </c>
    </row>
    <row r="2413" spans="1:6" x14ac:dyDescent="0.2">
      <c r="A2413">
        <v>2411</v>
      </c>
      <c r="B2413" t="str">
        <f t="array" ref="B2413">INDEX(KickstarterData!$F:$F, MATCH(1, (A2413 = KickstarterData!$A:$A) * (C2413 = BackersCount), 0))</f>
        <v>failed</v>
      </c>
      <c r="C2413">
        <v>3</v>
      </c>
      <c r="F2413">
        <v>3</v>
      </c>
    </row>
    <row r="2414" spans="1:6" x14ac:dyDescent="0.2">
      <c r="A2414">
        <v>2412</v>
      </c>
      <c r="B2414" t="str">
        <f t="array" ref="B2414">INDEX(KickstarterData!$F:$F, MATCH(1, (A2414 = KickstarterData!$A:$A) * (C2414 = BackersCount), 0))</f>
        <v>failed</v>
      </c>
      <c r="C2414">
        <v>0</v>
      </c>
      <c r="F2414">
        <v>0</v>
      </c>
    </row>
    <row r="2415" spans="1:6" x14ac:dyDescent="0.2">
      <c r="A2415">
        <v>2413</v>
      </c>
      <c r="B2415" t="str">
        <f t="array" ref="B2415">INDEX(KickstarterData!$F:$F, MATCH(1, (A2415 = KickstarterData!$A:$A) * (C2415 = BackersCount), 0))</f>
        <v>failed</v>
      </c>
      <c r="C2415">
        <v>3</v>
      </c>
      <c r="F2415">
        <v>3</v>
      </c>
    </row>
    <row r="2416" spans="1:6" x14ac:dyDescent="0.2">
      <c r="A2416">
        <v>2414</v>
      </c>
      <c r="B2416" t="str">
        <f t="array" ref="B2416">INDEX(KickstarterData!$F:$F, MATCH(1, (A2416 = KickstarterData!$A:$A) * (C2416 = BackersCount), 0))</f>
        <v>failed</v>
      </c>
      <c r="C2416">
        <v>13</v>
      </c>
      <c r="F2416">
        <v>13</v>
      </c>
    </row>
    <row r="2417" spans="1:6" x14ac:dyDescent="0.2">
      <c r="A2417">
        <v>2415</v>
      </c>
      <c r="B2417" t="str">
        <f t="array" ref="B2417">INDEX(KickstarterData!$F:$F, MATCH(1, (A2417 = KickstarterData!$A:$A) * (C2417 = BackersCount), 0))</f>
        <v>failed</v>
      </c>
      <c r="C2417">
        <v>6</v>
      </c>
      <c r="F2417">
        <v>6</v>
      </c>
    </row>
    <row r="2418" spans="1:6" x14ac:dyDescent="0.2">
      <c r="A2418">
        <v>2416</v>
      </c>
      <c r="B2418" t="str">
        <f t="array" ref="B2418">INDEX(KickstarterData!$F:$F, MATCH(1, (A2418 = KickstarterData!$A:$A) * (C2418 = BackersCount), 0))</f>
        <v>failed</v>
      </c>
      <c r="C2418">
        <v>1</v>
      </c>
      <c r="F2418">
        <v>1</v>
      </c>
    </row>
    <row r="2419" spans="1:6" x14ac:dyDescent="0.2">
      <c r="A2419">
        <v>2417</v>
      </c>
      <c r="B2419" t="str">
        <f t="array" ref="B2419">INDEX(KickstarterData!$F:$F, MATCH(1, (A2419 = KickstarterData!$A:$A) * (C2419 = BackersCount), 0))</f>
        <v>failed</v>
      </c>
      <c r="C2419">
        <v>0</v>
      </c>
      <c r="F2419">
        <v>0</v>
      </c>
    </row>
    <row r="2420" spans="1:6" x14ac:dyDescent="0.2">
      <c r="A2420">
        <v>2418</v>
      </c>
      <c r="B2420" t="str">
        <f t="array" ref="B2420">INDEX(KickstarterData!$F:$F, MATCH(1, (A2420 = KickstarterData!$A:$A) * (C2420 = BackersCount), 0))</f>
        <v>failed</v>
      </c>
      <c r="C2420">
        <v>5</v>
      </c>
      <c r="F2420">
        <v>5</v>
      </c>
    </row>
    <row r="2421" spans="1:6" x14ac:dyDescent="0.2">
      <c r="A2421">
        <v>2419</v>
      </c>
      <c r="B2421" t="str">
        <f t="array" ref="B2421">INDEX(KickstarterData!$F:$F, MATCH(1, (A2421 = KickstarterData!$A:$A) * (C2421 = BackersCount), 0))</f>
        <v>failed</v>
      </c>
      <c r="C2421">
        <v>0</v>
      </c>
      <c r="F2421">
        <v>0</v>
      </c>
    </row>
    <row r="2422" spans="1:6" x14ac:dyDescent="0.2">
      <c r="A2422">
        <v>2420</v>
      </c>
      <c r="B2422" t="str">
        <f t="array" ref="B2422">INDEX(KickstarterData!$F:$F, MATCH(1, (A2422 = KickstarterData!$A:$A) * (C2422 = BackersCount), 0))</f>
        <v>failed</v>
      </c>
      <c r="C2422">
        <v>36</v>
      </c>
      <c r="F2422">
        <v>36</v>
      </c>
    </row>
    <row r="2423" spans="1:6" x14ac:dyDescent="0.2">
      <c r="A2423">
        <v>2421</v>
      </c>
      <c r="B2423" t="str">
        <f t="array" ref="B2423">INDEX(KickstarterData!$F:$F, MATCH(1, (A2423 = KickstarterData!$A:$A) * (C2423 = BackersCount), 0))</f>
        <v>failed</v>
      </c>
      <c r="C2423">
        <v>1</v>
      </c>
      <c r="F2423">
        <v>1</v>
      </c>
    </row>
    <row r="2424" spans="1:6" x14ac:dyDescent="0.2">
      <c r="A2424">
        <v>2422</v>
      </c>
      <c r="B2424" t="str">
        <f t="array" ref="B2424">INDEX(KickstarterData!$F:$F, MATCH(1, (A2424 = KickstarterData!$A:$A) * (C2424 = BackersCount), 0))</f>
        <v>failed</v>
      </c>
      <c r="C2424">
        <v>1</v>
      </c>
      <c r="F2424">
        <v>1</v>
      </c>
    </row>
    <row r="2425" spans="1:6" x14ac:dyDescent="0.2">
      <c r="A2425">
        <v>2423</v>
      </c>
      <c r="B2425" t="str">
        <f t="array" ref="B2425">INDEX(KickstarterData!$F:$F, MATCH(1, (A2425 = KickstarterData!$A:$A) * (C2425 = BackersCount), 0))</f>
        <v>failed</v>
      </c>
      <c r="C2425">
        <v>1</v>
      </c>
      <c r="F2425">
        <v>1</v>
      </c>
    </row>
    <row r="2426" spans="1:6" x14ac:dyDescent="0.2">
      <c r="A2426">
        <v>2424</v>
      </c>
      <c r="B2426" t="str">
        <f t="array" ref="B2426">INDEX(KickstarterData!$F:$F, MATCH(1, (A2426 = KickstarterData!$A:$A) * (C2426 = BackersCount), 0))</f>
        <v>failed</v>
      </c>
      <c r="C2426">
        <v>9</v>
      </c>
      <c r="F2426">
        <v>9</v>
      </c>
    </row>
    <row r="2427" spans="1:6" x14ac:dyDescent="0.2">
      <c r="A2427">
        <v>2425</v>
      </c>
      <c r="B2427" t="str">
        <f t="array" ref="B2427">INDEX(KickstarterData!$F:$F, MATCH(1, (A2427 = KickstarterData!$A:$A) * (C2427 = BackersCount), 0))</f>
        <v>failed</v>
      </c>
      <c r="C2427">
        <v>1</v>
      </c>
      <c r="F2427">
        <v>1</v>
      </c>
    </row>
    <row r="2428" spans="1:6" x14ac:dyDescent="0.2">
      <c r="A2428">
        <v>2426</v>
      </c>
      <c r="B2428" t="str">
        <f t="array" ref="B2428">INDEX(KickstarterData!$F:$F, MATCH(1, (A2428 = KickstarterData!$A:$A) * (C2428 = BackersCount), 0))</f>
        <v>failed</v>
      </c>
      <c r="C2428">
        <v>0</v>
      </c>
      <c r="F2428">
        <v>0</v>
      </c>
    </row>
    <row r="2429" spans="1:6" x14ac:dyDescent="0.2">
      <c r="A2429">
        <v>2427</v>
      </c>
      <c r="B2429" t="str">
        <f t="array" ref="B2429">INDEX(KickstarterData!$F:$F, MATCH(1, (A2429 = KickstarterData!$A:$A) * (C2429 = BackersCount), 0))</f>
        <v>failed</v>
      </c>
      <c r="C2429">
        <v>1</v>
      </c>
      <c r="F2429">
        <v>1</v>
      </c>
    </row>
    <row r="2430" spans="1:6" x14ac:dyDescent="0.2">
      <c r="A2430">
        <v>2428</v>
      </c>
      <c r="B2430" t="str">
        <f t="array" ref="B2430">INDEX(KickstarterData!$F:$F, MATCH(1, (A2430 = KickstarterData!$A:$A) * (C2430 = BackersCount), 0))</f>
        <v>failed</v>
      </c>
      <c r="C2430">
        <v>1</v>
      </c>
      <c r="F2430">
        <v>1</v>
      </c>
    </row>
    <row r="2431" spans="1:6" x14ac:dyDescent="0.2">
      <c r="A2431">
        <v>2429</v>
      </c>
      <c r="B2431" t="str">
        <f t="array" ref="B2431">INDEX(KickstarterData!$F:$F, MATCH(1, (A2431 = KickstarterData!$A:$A) * (C2431 = BackersCount), 0))</f>
        <v>failed</v>
      </c>
      <c r="C2431">
        <v>4</v>
      </c>
      <c r="F2431">
        <v>4</v>
      </c>
    </row>
    <row r="2432" spans="1:6" x14ac:dyDescent="0.2">
      <c r="A2432">
        <v>2430</v>
      </c>
      <c r="B2432" t="str">
        <f t="array" ref="B2432">INDEX(KickstarterData!$F:$F, MATCH(1, (A2432 = KickstarterData!$A:$A) * (C2432 = BackersCount), 0))</f>
        <v>failed</v>
      </c>
      <c r="C2432">
        <v>2</v>
      </c>
      <c r="F2432">
        <v>2</v>
      </c>
    </row>
    <row r="2433" spans="1:6" x14ac:dyDescent="0.2">
      <c r="A2433">
        <v>2431</v>
      </c>
      <c r="B2433" t="str">
        <f t="array" ref="B2433">INDEX(KickstarterData!$F:$F, MATCH(1, (A2433 = KickstarterData!$A:$A) * (C2433 = BackersCount), 0))</f>
        <v>failed</v>
      </c>
      <c r="C2433">
        <v>2</v>
      </c>
      <c r="F2433">
        <v>2</v>
      </c>
    </row>
    <row r="2434" spans="1:6" x14ac:dyDescent="0.2">
      <c r="A2434">
        <v>2432</v>
      </c>
      <c r="B2434" t="str">
        <f t="array" ref="B2434">INDEX(KickstarterData!$F:$F, MATCH(1, (A2434 = KickstarterData!$A:$A) * (C2434 = BackersCount), 0))</f>
        <v>failed</v>
      </c>
      <c r="C2434">
        <v>2</v>
      </c>
      <c r="F2434">
        <v>2</v>
      </c>
    </row>
    <row r="2435" spans="1:6" x14ac:dyDescent="0.2">
      <c r="A2435">
        <v>2433</v>
      </c>
      <c r="B2435" t="str">
        <f t="array" ref="B2435">INDEX(KickstarterData!$F:$F, MATCH(1, (A2435 = KickstarterData!$A:$A) * (C2435 = BackersCount), 0))</f>
        <v>failed</v>
      </c>
      <c r="C2435">
        <v>0</v>
      </c>
      <c r="F2435">
        <v>0</v>
      </c>
    </row>
    <row r="2436" spans="1:6" x14ac:dyDescent="0.2">
      <c r="A2436">
        <v>2434</v>
      </c>
      <c r="B2436" t="str">
        <f t="array" ref="B2436">INDEX(KickstarterData!$F:$F, MATCH(1, (A2436 = KickstarterData!$A:$A) * (C2436 = BackersCount), 0))</f>
        <v>failed</v>
      </c>
      <c r="C2436">
        <v>2</v>
      </c>
      <c r="F2436">
        <v>2</v>
      </c>
    </row>
    <row r="2437" spans="1:6" x14ac:dyDescent="0.2">
      <c r="A2437">
        <v>2435</v>
      </c>
      <c r="B2437" t="str">
        <f t="array" ref="B2437">INDEX(KickstarterData!$F:$F, MATCH(1, (A2437 = KickstarterData!$A:$A) * (C2437 = BackersCount), 0))</f>
        <v>failed</v>
      </c>
      <c r="C2437">
        <v>4</v>
      </c>
      <c r="F2437">
        <v>4</v>
      </c>
    </row>
    <row r="2438" spans="1:6" x14ac:dyDescent="0.2">
      <c r="A2438">
        <v>2436</v>
      </c>
      <c r="B2438" t="str">
        <f t="array" ref="B2438">INDEX(KickstarterData!$F:$F, MATCH(1, (A2438 = KickstarterData!$A:$A) * (C2438 = BackersCount), 0))</f>
        <v>failed</v>
      </c>
      <c r="C2438">
        <v>2</v>
      </c>
      <c r="F2438">
        <v>2</v>
      </c>
    </row>
    <row r="2439" spans="1:6" x14ac:dyDescent="0.2">
      <c r="A2439">
        <v>2437</v>
      </c>
      <c r="B2439" t="str">
        <f t="array" ref="B2439">INDEX(KickstarterData!$F:$F, MATCH(1, (A2439 = KickstarterData!$A:$A) * (C2439 = BackersCount), 0))</f>
        <v>failed</v>
      </c>
      <c r="C2439">
        <v>0</v>
      </c>
      <c r="F2439">
        <v>0</v>
      </c>
    </row>
    <row r="2440" spans="1:6" x14ac:dyDescent="0.2">
      <c r="A2440">
        <v>2438</v>
      </c>
      <c r="B2440" t="str">
        <f t="array" ref="B2440">INDEX(KickstarterData!$F:$F, MATCH(1, (A2440 = KickstarterData!$A:$A) * (C2440 = BackersCount), 0))</f>
        <v>failed</v>
      </c>
      <c r="C2440">
        <v>1</v>
      </c>
      <c r="F2440">
        <v>1</v>
      </c>
    </row>
    <row r="2441" spans="1:6" x14ac:dyDescent="0.2">
      <c r="A2441">
        <v>2439</v>
      </c>
      <c r="B2441" t="str">
        <f t="array" ref="B2441">INDEX(KickstarterData!$F:$F, MATCH(1, (A2441 = KickstarterData!$A:$A) * (C2441 = BackersCount), 0))</f>
        <v>failed</v>
      </c>
      <c r="C2441">
        <v>0</v>
      </c>
      <c r="F2441">
        <v>0</v>
      </c>
    </row>
    <row r="2442" spans="1:6" x14ac:dyDescent="0.2">
      <c r="A2442">
        <v>2440</v>
      </c>
      <c r="B2442" t="str">
        <f t="array" ref="B2442">INDEX(KickstarterData!$F:$F, MATCH(1, (A2442 = KickstarterData!$A:$A) * (C2442 = BackersCount), 0))</f>
        <v>failed</v>
      </c>
      <c r="C2442">
        <v>2</v>
      </c>
      <c r="F2442">
        <v>2</v>
      </c>
    </row>
    <row r="2443" spans="1:6" x14ac:dyDescent="0.2">
      <c r="A2443">
        <v>2441</v>
      </c>
      <c r="B2443" t="str">
        <f t="array" ref="B2443">INDEX(KickstarterData!$F:$F, MATCH(1, (A2443 = KickstarterData!$A:$A) * (C2443 = BackersCount), 0))</f>
        <v>successful</v>
      </c>
      <c r="C2443">
        <v>109</v>
      </c>
      <c r="F2443">
        <v>109</v>
      </c>
    </row>
    <row r="2444" spans="1:6" x14ac:dyDescent="0.2">
      <c r="A2444">
        <v>2442</v>
      </c>
      <c r="B2444" t="str">
        <f t="array" ref="B2444">INDEX(KickstarterData!$F:$F, MATCH(1, (A2444 = KickstarterData!$A:$A) * (C2444 = BackersCount), 0))</f>
        <v>successful</v>
      </c>
      <c r="C2444">
        <v>372</v>
      </c>
      <c r="F2444">
        <v>372</v>
      </c>
    </row>
    <row r="2445" spans="1:6" x14ac:dyDescent="0.2">
      <c r="A2445">
        <v>2443</v>
      </c>
      <c r="B2445" t="str">
        <f t="array" ref="B2445">INDEX(KickstarterData!$F:$F, MATCH(1, (A2445 = KickstarterData!$A:$A) * (C2445 = BackersCount), 0))</f>
        <v>successful</v>
      </c>
      <c r="C2445">
        <v>311</v>
      </c>
      <c r="F2445">
        <v>311</v>
      </c>
    </row>
    <row r="2446" spans="1:6" x14ac:dyDescent="0.2">
      <c r="A2446">
        <v>2444</v>
      </c>
      <c r="B2446" t="str">
        <f t="array" ref="B2446">INDEX(KickstarterData!$F:$F, MATCH(1, (A2446 = KickstarterData!$A:$A) * (C2446 = BackersCount), 0))</f>
        <v>successful</v>
      </c>
      <c r="C2446">
        <v>61</v>
      </c>
      <c r="F2446">
        <v>61</v>
      </c>
    </row>
    <row r="2447" spans="1:6" x14ac:dyDescent="0.2">
      <c r="A2447">
        <v>2445</v>
      </c>
      <c r="B2447" t="str">
        <f t="array" ref="B2447">INDEX(KickstarterData!$F:$F, MATCH(1, (A2447 = KickstarterData!$A:$A) * (C2447 = BackersCount), 0))</f>
        <v>successful</v>
      </c>
      <c r="C2447">
        <v>115</v>
      </c>
      <c r="F2447">
        <v>115</v>
      </c>
    </row>
    <row r="2448" spans="1:6" x14ac:dyDescent="0.2">
      <c r="A2448">
        <v>2446</v>
      </c>
      <c r="B2448" t="str">
        <f t="array" ref="B2448">INDEX(KickstarterData!$F:$F, MATCH(1, (A2448 = KickstarterData!$A:$A) * (C2448 = BackersCount), 0))</f>
        <v>successful</v>
      </c>
      <c r="C2448">
        <v>111</v>
      </c>
      <c r="F2448">
        <v>111</v>
      </c>
    </row>
    <row r="2449" spans="1:6" x14ac:dyDescent="0.2">
      <c r="A2449">
        <v>2447</v>
      </c>
      <c r="B2449" t="str">
        <f t="array" ref="B2449">INDEX(KickstarterData!$F:$F, MATCH(1, (A2449 = KickstarterData!$A:$A) * (C2449 = BackersCount), 0))</f>
        <v>successful</v>
      </c>
      <c r="C2449">
        <v>337</v>
      </c>
      <c r="F2449">
        <v>337</v>
      </c>
    </row>
    <row r="2450" spans="1:6" x14ac:dyDescent="0.2">
      <c r="A2450">
        <v>2448</v>
      </c>
      <c r="B2450" t="str">
        <f t="array" ref="B2450">INDEX(KickstarterData!$F:$F, MATCH(1, (A2450 = KickstarterData!$A:$A) * (C2450 = BackersCount), 0))</f>
        <v>successful</v>
      </c>
      <c r="C2450">
        <v>9</v>
      </c>
      <c r="F2450">
        <v>9</v>
      </c>
    </row>
    <row r="2451" spans="1:6" x14ac:dyDescent="0.2">
      <c r="A2451">
        <v>2449</v>
      </c>
      <c r="B2451" t="str">
        <f t="array" ref="B2451">INDEX(KickstarterData!$F:$F, MATCH(1, (A2451 = KickstarterData!$A:$A) * (C2451 = BackersCount), 0))</f>
        <v>successful</v>
      </c>
      <c r="C2451">
        <v>120</v>
      </c>
      <c r="F2451">
        <v>120</v>
      </c>
    </row>
    <row r="2452" spans="1:6" x14ac:dyDescent="0.2">
      <c r="A2452">
        <v>2450</v>
      </c>
      <c r="B2452" t="str">
        <f t="array" ref="B2452">INDEX(KickstarterData!$F:$F, MATCH(1, (A2452 = KickstarterData!$A:$A) * (C2452 = BackersCount), 0))</f>
        <v>successful</v>
      </c>
      <c r="C2452">
        <v>102</v>
      </c>
      <c r="F2452">
        <v>102</v>
      </c>
    </row>
    <row r="2453" spans="1:6" x14ac:dyDescent="0.2">
      <c r="A2453">
        <v>2451</v>
      </c>
      <c r="B2453" t="str">
        <f t="array" ref="B2453">INDEX(KickstarterData!$F:$F, MATCH(1, (A2453 = KickstarterData!$A:$A) * (C2453 = BackersCount), 0))</f>
        <v>successful</v>
      </c>
      <c r="C2453">
        <v>186</v>
      </c>
      <c r="F2453">
        <v>186</v>
      </c>
    </row>
    <row r="2454" spans="1:6" x14ac:dyDescent="0.2">
      <c r="A2454">
        <v>2452</v>
      </c>
      <c r="B2454" t="str">
        <f t="array" ref="B2454">INDEX(KickstarterData!$F:$F, MATCH(1, (A2454 = KickstarterData!$A:$A) * (C2454 = BackersCount), 0))</f>
        <v>successful</v>
      </c>
      <c r="C2454">
        <v>15</v>
      </c>
      <c r="F2454">
        <v>15</v>
      </c>
    </row>
    <row r="2455" spans="1:6" x14ac:dyDescent="0.2">
      <c r="A2455">
        <v>2453</v>
      </c>
      <c r="B2455" t="str">
        <f t="array" ref="B2455">INDEX(KickstarterData!$F:$F, MATCH(1, (A2455 = KickstarterData!$A:$A) * (C2455 = BackersCount), 0))</f>
        <v>successful</v>
      </c>
      <c r="C2455">
        <v>67</v>
      </c>
      <c r="F2455">
        <v>67</v>
      </c>
    </row>
    <row r="2456" spans="1:6" x14ac:dyDescent="0.2">
      <c r="A2456">
        <v>2454</v>
      </c>
      <c r="B2456" t="str">
        <f t="array" ref="B2456">INDEX(KickstarterData!$F:$F, MATCH(1, (A2456 = KickstarterData!$A:$A) * (C2456 = BackersCount), 0))</f>
        <v>successful</v>
      </c>
      <c r="C2456">
        <v>130</v>
      </c>
      <c r="F2456">
        <v>130</v>
      </c>
    </row>
    <row r="2457" spans="1:6" x14ac:dyDescent="0.2">
      <c r="A2457">
        <v>2455</v>
      </c>
      <c r="B2457" t="str">
        <f t="array" ref="B2457">INDEX(KickstarterData!$F:$F, MATCH(1, (A2457 = KickstarterData!$A:$A) * (C2457 = BackersCount), 0))</f>
        <v>successful</v>
      </c>
      <c r="C2457">
        <v>16</v>
      </c>
      <c r="F2457">
        <v>16</v>
      </c>
    </row>
    <row r="2458" spans="1:6" x14ac:dyDescent="0.2">
      <c r="A2458">
        <v>2456</v>
      </c>
      <c r="B2458" t="str">
        <f t="array" ref="B2458">INDEX(KickstarterData!$F:$F, MATCH(1, (A2458 = KickstarterData!$A:$A) * (C2458 = BackersCount), 0))</f>
        <v>successful</v>
      </c>
      <c r="C2458">
        <v>67</v>
      </c>
      <c r="F2458">
        <v>67</v>
      </c>
    </row>
    <row r="2459" spans="1:6" x14ac:dyDescent="0.2">
      <c r="A2459">
        <v>2457</v>
      </c>
      <c r="B2459" t="str">
        <f t="array" ref="B2459">INDEX(KickstarterData!$F:$F, MATCH(1, (A2459 = KickstarterData!$A:$A) * (C2459 = BackersCount), 0))</f>
        <v>successful</v>
      </c>
      <c r="C2459">
        <v>124</v>
      </c>
      <c r="F2459">
        <v>124</v>
      </c>
    </row>
    <row r="2460" spans="1:6" x14ac:dyDescent="0.2">
      <c r="A2460">
        <v>2458</v>
      </c>
      <c r="B2460" t="str">
        <f t="array" ref="B2460">INDEX(KickstarterData!$F:$F, MATCH(1, (A2460 = KickstarterData!$A:$A) * (C2460 = BackersCount), 0))</f>
        <v>successful</v>
      </c>
      <c r="C2460">
        <v>80</v>
      </c>
      <c r="F2460">
        <v>80</v>
      </c>
    </row>
    <row r="2461" spans="1:6" x14ac:dyDescent="0.2">
      <c r="A2461">
        <v>2459</v>
      </c>
      <c r="B2461" t="str">
        <f t="array" ref="B2461">INDEX(KickstarterData!$F:$F, MATCH(1, (A2461 = KickstarterData!$A:$A) * (C2461 = BackersCount), 0))</f>
        <v>successful</v>
      </c>
      <c r="C2461">
        <v>282</v>
      </c>
      <c r="F2461">
        <v>282</v>
      </c>
    </row>
    <row r="2462" spans="1:6" x14ac:dyDescent="0.2">
      <c r="A2462">
        <v>2460</v>
      </c>
      <c r="B2462" t="str">
        <f t="array" ref="B2462">INDEX(KickstarterData!$F:$F, MATCH(1, (A2462 = KickstarterData!$A:$A) * (C2462 = BackersCount), 0))</f>
        <v>successful</v>
      </c>
      <c r="C2462">
        <v>68</v>
      </c>
      <c r="F2462">
        <v>68</v>
      </c>
    </row>
    <row r="2463" spans="1:6" x14ac:dyDescent="0.2">
      <c r="A2463">
        <v>2461</v>
      </c>
      <c r="B2463" t="str">
        <f t="array" ref="B2463">INDEX(KickstarterData!$F:$F, MATCH(1, (A2463 = KickstarterData!$A:$A) * (C2463 = BackersCount), 0))</f>
        <v>successful</v>
      </c>
      <c r="C2463">
        <v>86</v>
      </c>
      <c r="F2463">
        <v>86</v>
      </c>
    </row>
    <row r="2464" spans="1:6" x14ac:dyDescent="0.2">
      <c r="A2464">
        <v>2462</v>
      </c>
      <c r="B2464" t="str">
        <f t="array" ref="B2464">INDEX(KickstarterData!$F:$F, MATCH(1, (A2464 = KickstarterData!$A:$A) * (C2464 = BackersCount), 0))</f>
        <v>successful</v>
      </c>
      <c r="C2464">
        <v>115</v>
      </c>
      <c r="F2464">
        <v>115</v>
      </c>
    </row>
    <row r="2465" spans="1:6" x14ac:dyDescent="0.2">
      <c r="A2465">
        <v>2463</v>
      </c>
      <c r="B2465" t="str">
        <f t="array" ref="B2465">INDEX(KickstarterData!$F:$F, MATCH(1, (A2465 = KickstarterData!$A:$A) * (C2465 = BackersCount), 0))</f>
        <v>successful</v>
      </c>
      <c r="C2465">
        <v>75</v>
      </c>
      <c r="F2465">
        <v>75</v>
      </c>
    </row>
    <row r="2466" spans="1:6" x14ac:dyDescent="0.2">
      <c r="A2466">
        <v>2464</v>
      </c>
      <c r="B2466" t="str">
        <f t="array" ref="B2466">INDEX(KickstarterData!$F:$F, MATCH(1, (A2466 = KickstarterData!$A:$A) * (C2466 = BackersCount), 0))</f>
        <v>successful</v>
      </c>
      <c r="C2466">
        <v>43</v>
      </c>
      <c r="F2466">
        <v>43</v>
      </c>
    </row>
    <row r="2467" spans="1:6" x14ac:dyDescent="0.2">
      <c r="A2467">
        <v>2465</v>
      </c>
      <c r="B2467" t="str">
        <f t="array" ref="B2467">INDEX(KickstarterData!$F:$F, MATCH(1, (A2467 = KickstarterData!$A:$A) * (C2467 = BackersCount), 0))</f>
        <v>successful</v>
      </c>
      <c r="C2467">
        <v>48</v>
      </c>
      <c r="F2467">
        <v>48</v>
      </c>
    </row>
    <row r="2468" spans="1:6" x14ac:dyDescent="0.2">
      <c r="A2468">
        <v>2466</v>
      </c>
      <c r="B2468" t="str">
        <f t="array" ref="B2468">INDEX(KickstarterData!$F:$F, MATCH(1, (A2468 = KickstarterData!$A:$A) * (C2468 = BackersCount), 0))</f>
        <v>successful</v>
      </c>
      <c r="C2468">
        <v>52</v>
      </c>
      <c r="F2468">
        <v>52</v>
      </c>
    </row>
    <row r="2469" spans="1:6" x14ac:dyDescent="0.2">
      <c r="A2469">
        <v>2467</v>
      </c>
      <c r="B2469" t="str">
        <f t="array" ref="B2469">INDEX(KickstarterData!$F:$F, MATCH(1, (A2469 = KickstarterData!$A:$A) * (C2469 = BackersCount), 0))</f>
        <v>successful</v>
      </c>
      <c r="C2469">
        <v>43</v>
      </c>
      <c r="F2469">
        <v>43</v>
      </c>
    </row>
    <row r="2470" spans="1:6" x14ac:dyDescent="0.2">
      <c r="A2470">
        <v>2468</v>
      </c>
      <c r="B2470" t="str">
        <f t="array" ref="B2470">INDEX(KickstarterData!$F:$F, MATCH(1, (A2470 = KickstarterData!$A:$A) * (C2470 = BackersCount), 0))</f>
        <v>successful</v>
      </c>
      <c r="C2470">
        <v>58</v>
      </c>
      <c r="F2470">
        <v>58</v>
      </c>
    </row>
    <row r="2471" spans="1:6" x14ac:dyDescent="0.2">
      <c r="A2471">
        <v>2469</v>
      </c>
      <c r="B2471" t="str">
        <f t="array" ref="B2471">INDEX(KickstarterData!$F:$F, MATCH(1, (A2471 = KickstarterData!$A:$A) * (C2471 = BackersCount), 0))</f>
        <v>successful</v>
      </c>
      <c r="C2471">
        <v>47</v>
      </c>
      <c r="F2471">
        <v>47</v>
      </c>
    </row>
    <row r="2472" spans="1:6" x14ac:dyDescent="0.2">
      <c r="A2472">
        <v>2470</v>
      </c>
      <c r="B2472" t="str">
        <f t="array" ref="B2472">INDEX(KickstarterData!$F:$F, MATCH(1, (A2472 = KickstarterData!$A:$A) * (C2472 = BackersCount), 0))</f>
        <v>successful</v>
      </c>
      <c r="C2472">
        <v>36</v>
      </c>
      <c r="F2472">
        <v>36</v>
      </c>
    </row>
    <row r="2473" spans="1:6" x14ac:dyDescent="0.2">
      <c r="A2473">
        <v>2471</v>
      </c>
      <c r="B2473" t="str">
        <f t="array" ref="B2473">INDEX(KickstarterData!$F:$F, MATCH(1, (A2473 = KickstarterData!$A:$A) * (C2473 = BackersCount), 0))</f>
        <v>successful</v>
      </c>
      <c r="C2473">
        <v>17</v>
      </c>
      <c r="F2473">
        <v>17</v>
      </c>
    </row>
    <row r="2474" spans="1:6" x14ac:dyDescent="0.2">
      <c r="A2474">
        <v>2472</v>
      </c>
      <c r="B2474" t="str">
        <f t="array" ref="B2474">INDEX(KickstarterData!$F:$F, MATCH(1, (A2474 = KickstarterData!$A:$A) * (C2474 = BackersCount), 0))</f>
        <v>successful</v>
      </c>
      <c r="C2474">
        <v>104</v>
      </c>
      <c r="F2474">
        <v>104</v>
      </c>
    </row>
    <row r="2475" spans="1:6" x14ac:dyDescent="0.2">
      <c r="A2475">
        <v>2473</v>
      </c>
      <c r="B2475" t="str">
        <f t="array" ref="B2475">INDEX(KickstarterData!$F:$F, MATCH(1, (A2475 = KickstarterData!$A:$A) * (C2475 = BackersCount), 0))</f>
        <v>successful</v>
      </c>
      <c r="C2475">
        <v>47</v>
      </c>
      <c r="F2475">
        <v>47</v>
      </c>
    </row>
    <row r="2476" spans="1:6" x14ac:dyDescent="0.2">
      <c r="A2476">
        <v>2474</v>
      </c>
      <c r="B2476" t="str">
        <f t="array" ref="B2476">INDEX(KickstarterData!$F:$F, MATCH(1, (A2476 = KickstarterData!$A:$A) * (C2476 = BackersCount), 0))</f>
        <v>successful</v>
      </c>
      <c r="C2476">
        <v>38</v>
      </c>
      <c r="F2476">
        <v>38</v>
      </c>
    </row>
    <row r="2477" spans="1:6" x14ac:dyDescent="0.2">
      <c r="A2477">
        <v>2475</v>
      </c>
      <c r="B2477" t="str">
        <f t="array" ref="B2477">INDEX(KickstarterData!$F:$F, MATCH(1, (A2477 = KickstarterData!$A:$A) * (C2477 = BackersCount), 0))</f>
        <v>successful</v>
      </c>
      <c r="C2477">
        <v>81</v>
      </c>
      <c r="F2477">
        <v>81</v>
      </c>
    </row>
    <row r="2478" spans="1:6" x14ac:dyDescent="0.2">
      <c r="A2478">
        <v>2476</v>
      </c>
      <c r="B2478" t="str">
        <f t="array" ref="B2478">INDEX(KickstarterData!$F:$F, MATCH(1, (A2478 = KickstarterData!$A:$A) * (C2478 = BackersCount), 0))</f>
        <v>successful</v>
      </c>
      <c r="C2478">
        <v>55</v>
      </c>
      <c r="F2478">
        <v>55</v>
      </c>
    </row>
    <row r="2479" spans="1:6" x14ac:dyDescent="0.2">
      <c r="A2479">
        <v>2477</v>
      </c>
      <c r="B2479" t="str">
        <f t="array" ref="B2479">INDEX(KickstarterData!$F:$F, MATCH(1, (A2479 = KickstarterData!$A:$A) * (C2479 = BackersCount), 0))</f>
        <v>successful</v>
      </c>
      <c r="C2479">
        <v>41</v>
      </c>
      <c r="F2479">
        <v>41</v>
      </c>
    </row>
    <row r="2480" spans="1:6" x14ac:dyDescent="0.2">
      <c r="A2480">
        <v>2478</v>
      </c>
      <c r="B2480" t="str">
        <f t="array" ref="B2480">INDEX(KickstarterData!$F:$F, MATCH(1, (A2480 = KickstarterData!$A:$A) * (C2480 = BackersCount), 0))</f>
        <v>successful</v>
      </c>
      <c r="C2480">
        <v>79</v>
      </c>
      <c r="F2480">
        <v>79</v>
      </c>
    </row>
    <row r="2481" spans="1:6" x14ac:dyDescent="0.2">
      <c r="A2481">
        <v>2479</v>
      </c>
      <c r="B2481" t="str">
        <f t="array" ref="B2481">INDEX(KickstarterData!$F:$F, MATCH(1, (A2481 = KickstarterData!$A:$A) * (C2481 = BackersCount), 0))</f>
        <v>successful</v>
      </c>
      <c r="C2481">
        <v>16</v>
      </c>
      <c r="F2481">
        <v>16</v>
      </c>
    </row>
    <row r="2482" spans="1:6" x14ac:dyDescent="0.2">
      <c r="A2482">
        <v>2480</v>
      </c>
      <c r="B2482" t="str">
        <f t="array" ref="B2482">INDEX(KickstarterData!$F:$F, MATCH(1, (A2482 = KickstarterData!$A:$A) * (C2482 = BackersCount), 0))</f>
        <v>successful</v>
      </c>
      <c r="C2482">
        <v>8</v>
      </c>
      <c r="F2482">
        <v>8</v>
      </c>
    </row>
    <row r="2483" spans="1:6" x14ac:dyDescent="0.2">
      <c r="A2483">
        <v>2481</v>
      </c>
      <c r="B2483" t="str">
        <f t="array" ref="B2483">INDEX(KickstarterData!$F:$F, MATCH(1, (A2483 = KickstarterData!$A:$A) * (C2483 = BackersCount), 0))</f>
        <v>successful</v>
      </c>
      <c r="C2483">
        <v>95</v>
      </c>
      <c r="F2483">
        <v>95</v>
      </c>
    </row>
    <row r="2484" spans="1:6" x14ac:dyDescent="0.2">
      <c r="A2484">
        <v>2482</v>
      </c>
      <c r="B2484" t="str">
        <f t="array" ref="B2484">INDEX(KickstarterData!$F:$F, MATCH(1, (A2484 = KickstarterData!$A:$A) * (C2484 = BackersCount), 0))</f>
        <v>successful</v>
      </c>
      <c r="C2484">
        <v>25</v>
      </c>
      <c r="F2484">
        <v>25</v>
      </c>
    </row>
    <row r="2485" spans="1:6" x14ac:dyDescent="0.2">
      <c r="A2485">
        <v>2483</v>
      </c>
      <c r="B2485" t="str">
        <f t="array" ref="B2485">INDEX(KickstarterData!$F:$F, MATCH(1, (A2485 = KickstarterData!$A:$A) * (C2485 = BackersCount), 0))</f>
        <v>successful</v>
      </c>
      <c r="C2485">
        <v>19</v>
      </c>
      <c r="F2485">
        <v>19</v>
      </c>
    </row>
    <row r="2486" spans="1:6" x14ac:dyDescent="0.2">
      <c r="A2486">
        <v>2484</v>
      </c>
      <c r="B2486" t="str">
        <f t="array" ref="B2486">INDEX(KickstarterData!$F:$F, MATCH(1, (A2486 = KickstarterData!$A:$A) * (C2486 = BackersCount), 0))</f>
        <v>successful</v>
      </c>
      <c r="C2486">
        <v>90</v>
      </c>
      <c r="F2486">
        <v>90</v>
      </c>
    </row>
    <row r="2487" spans="1:6" x14ac:dyDescent="0.2">
      <c r="A2487">
        <v>2485</v>
      </c>
      <c r="B2487" t="str">
        <f t="array" ref="B2487">INDEX(KickstarterData!$F:$F, MATCH(1, (A2487 = KickstarterData!$A:$A) * (C2487 = BackersCount), 0))</f>
        <v>successful</v>
      </c>
      <c r="C2487">
        <v>41</v>
      </c>
      <c r="F2487">
        <v>41</v>
      </c>
    </row>
    <row r="2488" spans="1:6" x14ac:dyDescent="0.2">
      <c r="A2488">
        <v>2486</v>
      </c>
      <c r="B2488" t="str">
        <f t="array" ref="B2488">INDEX(KickstarterData!$F:$F, MATCH(1, (A2488 = KickstarterData!$A:$A) * (C2488 = BackersCount), 0))</f>
        <v>successful</v>
      </c>
      <c r="C2488">
        <v>30</v>
      </c>
      <c r="F2488">
        <v>30</v>
      </c>
    </row>
    <row r="2489" spans="1:6" x14ac:dyDescent="0.2">
      <c r="A2489">
        <v>2487</v>
      </c>
      <c r="B2489" t="str">
        <f t="array" ref="B2489">INDEX(KickstarterData!$F:$F, MATCH(1, (A2489 = KickstarterData!$A:$A) * (C2489 = BackersCount), 0))</f>
        <v>successful</v>
      </c>
      <c r="C2489">
        <v>38</v>
      </c>
      <c r="F2489">
        <v>38</v>
      </c>
    </row>
    <row r="2490" spans="1:6" x14ac:dyDescent="0.2">
      <c r="A2490">
        <v>2488</v>
      </c>
      <c r="B2490" t="str">
        <f t="array" ref="B2490">INDEX(KickstarterData!$F:$F, MATCH(1, (A2490 = KickstarterData!$A:$A) * (C2490 = BackersCount), 0))</f>
        <v>successful</v>
      </c>
      <c r="C2490">
        <v>65</v>
      </c>
      <c r="F2490">
        <v>65</v>
      </c>
    </row>
    <row r="2491" spans="1:6" x14ac:dyDescent="0.2">
      <c r="A2491">
        <v>2489</v>
      </c>
      <c r="B2491" t="str">
        <f t="array" ref="B2491">INDEX(KickstarterData!$F:$F, MATCH(1, (A2491 = KickstarterData!$A:$A) * (C2491 = BackersCount), 0))</f>
        <v>successful</v>
      </c>
      <c r="C2491">
        <v>75</v>
      </c>
      <c r="F2491">
        <v>75</v>
      </c>
    </row>
    <row r="2492" spans="1:6" x14ac:dyDescent="0.2">
      <c r="A2492">
        <v>2490</v>
      </c>
      <c r="B2492" t="str">
        <f t="array" ref="B2492">INDEX(KickstarterData!$F:$F, MATCH(1, (A2492 = KickstarterData!$A:$A) * (C2492 = BackersCount), 0))</f>
        <v>successful</v>
      </c>
      <c r="C2492">
        <v>16</v>
      </c>
      <c r="F2492">
        <v>16</v>
      </c>
    </row>
    <row r="2493" spans="1:6" x14ac:dyDescent="0.2">
      <c r="A2493">
        <v>2491</v>
      </c>
      <c r="B2493" t="str">
        <f t="array" ref="B2493">INDEX(KickstarterData!$F:$F, MATCH(1, (A2493 = KickstarterData!$A:$A) * (C2493 = BackersCount), 0))</f>
        <v>successful</v>
      </c>
      <c r="C2493">
        <v>10</v>
      </c>
      <c r="F2493">
        <v>10</v>
      </c>
    </row>
    <row r="2494" spans="1:6" x14ac:dyDescent="0.2">
      <c r="A2494">
        <v>2492</v>
      </c>
      <c r="B2494" t="str">
        <f t="array" ref="B2494">INDEX(KickstarterData!$F:$F, MATCH(1, (A2494 = KickstarterData!$A:$A) * (C2494 = BackersCount), 0))</f>
        <v>successful</v>
      </c>
      <c r="C2494">
        <v>27</v>
      </c>
      <c r="F2494">
        <v>27</v>
      </c>
    </row>
    <row r="2495" spans="1:6" x14ac:dyDescent="0.2">
      <c r="A2495">
        <v>2493</v>
      </c>
      <c r="B2495" t="str">
        <f t="array" ref="B2495">INDEX(KickstarterData!$F:$F, MATCH(1, (A2495 = KickstarterData!$A:$A) * (C2495 = BackersCount), 0))</f>
        <v>successful</v>
      </c>
      <c r="C2495">
        <v>259</v>
      </c>
      <c r="F2495">
        <v>259</v>
      </c>
    </row>
    <row r="2496" spans="1:6" x14ac:dyDescent="0.2">
      <c r="A2496">
        <v>2494</v>
      </c>
      <c r="B2496" t="str">
        <f t="array" ref="B2496">INDEX(KickstarterData!$F:$F, MATCH(1, (A2496 = KickstarterData!$A:$A) * (C2496 = BackersCount), 0))</f>
        <v>successful</v>
      </c>
      <c r="C2496">
        <v>39</v>
      </c>
      <c r="F2496">
        <v>39</v>
      </c>
    </row>
    <row r="2497" spans="1:6" x14ac:dyDescent="0.2">
      <c r="A2497">
        <v>2495</v>
      </c>
      <c r="B2497" t="str">
        <f t="array" ref="B2497">INDEX(KickstarterData!$F:$F, MATCH(1, (A2497 = KickstarterData!$A:$A) * (C2497 = BackersCount), 0))</f>
        <v>successful</v>
      </c>
      <c r="C2497">
        <v>42</v>
      </c>
      <c r="F2497">
        <v>42</v>
      </c>
    </row>
    <row r="2498" spans="1:6" x14ac:dyDescent="0.2">
      <c r="A2498">
        <v>2496</v>
      </c>
      <c r="B2498" t="str">
        <f t="array" ref="B2498">INDEX(KickstarterData!$F:$F, MATCH(1, (A2498 = KickstarterData!$A:$A) * (C2498 = BackersCount), 0))</f>
        <v>successful</v>
      </c>
      <c r="C2498">
        <v>10</v>
      </c>
      <c r="F2498">
        <v>10</v>
      </c>
    </row>
    <row r="2499" spans="1:6" x14ac:dyDescent="0.2">
      <c r="A2499">
        <v>2497</v>
      </c>
      <c r="B2499" t="str">
        <f t="array" ref="B2499">INDEX(KickstarterData!$F:$F, MATCH(1, (A2499 = KickstarterData!$A:$A) * (C2499 = BackersCount), 0))</f>
        <v>successful</v>
      </c>
      <c r="C2499">
        <v>56</v>
      </c>
      <c r="F2499">
        <v>56</v>
      </c>
    </row>
    <row r="2500" spans="1:6" x14ac:dyDescent="0.2">
      <c r="A2500">
        <v>2498</v>
      </c>
      <c r="B2500" t="str">
        <f t="array" ref="B2500">INDEX(KickstarterData!$F:$F, MATCH(1, (A2500 = KickstarterData!$A:$A) * (C2500 = BackersCount), 0))</f>
        <v>successful</v>
      </c>
      <c r="C2500">
        <v>20</v>
      </c>
      <c r="F2500">
        <v>20</v>
      </c>
    </row>
    <row r="2501" spans="1:6" x14ac:dyDescent="0.2">
      <c r="A2501">
        <v>2499</v>
      </c>
      <c r="B2501" t="str">
        <f t="array" ref="B2501">INDEX(KickstarterData!$F:$F, MATCH(1, (A2501 = KickstarterData!$A:$A) * (C2501 = BackersCount), 0))</f>
        <v>successful</v>
      </c>
      <c r="C2501">
        <v>170</v>
      </c>
      <c r="F2501">
        <v>170</v>
      </c>
    </row>
    <row r="2502" spans="1:6" x14ac:dyDescent="0.2">
      <c r="A2502">
        <v>2500</v>
      </c>
      <c r="B2502" t="str">
        <f t="array" ref="B2502">INDEX(KickstarterData!$F:$F, MATCH(1, (A2502 = KickstarterData!$A:$A) * (C2502 = BackersCount), 0))</f>
        <v>successful</v>
      </c>
      <c r="C2502">
        <v>29</v>
      </c>
      <c r="F2502">
        <v>29</v>
      </c>
    </row>
    <row r="2503" spans="1:6" x14ac:dyDescent="0.2">
      <c r="A2503">
        <v>2501</v>
      </c>
      <c r="B2503" t="str">
        <f t="array" ref="B2503">INDEX(KickstarterData!$F:$F, MATCH(1, (A2503 = KickstarterData!$A:$A) * (C2503 = BackersCount), 0))</f>
        <v>failed</v>
      </c>
      <c r="C2503">
        <v>7</v>
      </c>
      <c r="F2503">
        <v>7</v>
      </c>
    </row>
    <row r="2504" spans="1:6" x14ac:dyDescent="0.2">
      <c r="A2504">
        <v>2502</v>
      </c>
      <c r="B2504" t="str">
        <f t="array" ref="B2504">INDEX(KickstarterData!$F:$F, MATCH(1, (A2504 = KickstarterData!$A:$A) * (C2504 = BackersCount), 0))</f>
        <v>failed</v>
      </c>
      <c r="C2504">
        <v>5</v>
      </c>
      <c r="F2504">
        <v>5</v>
      </c>
    </row>
    <row r="2505" spans="1:6" x14ac:dyDescent="0.2">
      <c r="A2505">
        <v>2503</v>
      </c>
      <c r="B2505" t="str">
        <f t="array" ref="B2505">INDEX(KickstarterData!$F:$F, MATCH(1, (A2505 = KickstarterData!$A:$A) * (C2505 = BackersCount), 0))</f>
        <v>failed</v>
      </c>
      <c r="C2505">
        <v>0</v>
      </c>
      <c r="F2505">
        <v>0</v>
      </c>
    </row>
    <row r="2506" spans="1:6" x14ac:dyDescent="0.2">
      <c r="A2506">
        <v>2504</v>
      </c>
      <c r="B2506" t="str">
        <f t="array" ref="B2506">INDEX(KickstarterData!$F:$F, MATCH(1, (A2506 = KickstarterData!$A:$A) * (C2506 = BackersCount), 0))</f>
        <v>failed</v>
      </c>
      <c r="C2506">
        <v>0</v>
      </c>
      <c r="F2506">
        <v>0</v>
      </c>
    </row>
    <row r="2507" spans="1:6" x14ac:dyDescent="0.2">
      <c r="A2507">
        <v>2505</v>
      </c>
      <c r="B2507" t="str">
        <f t="array" ref="B2507">INDEX(KickstarterData!$F:$F, MATCH(1, (A2507 = KickstarterData!$A:$A) * (C2507 = BackersCount), 0))</f>
        <v>failed</v>
      </c>
      <c r="C2507">
        <v>0</v>
      </c>
      <c r="F2507">
        <v>0</v>
      </c>
    </row>
    <row r="2508" spans="1:6" x14ac:dyDescent="0.2">
      <c r="A2508">
        <v>2506</v>
      </c>
      <c r="B2508" t="str">
        <f t="array" ref="B2508">INDEX(KickstarterData!$F:$F, MATCH(1, (A2508 = KickstarterData!$A:$A) * (C2508 = BackersCount), 0))</f>
        <v>failed</v>
      </c>
      <c r="C2508">
        <v>2</v>
      </c>
      <c r="F2508">
        <v>2</v>
      </c>
    </row>
    <row r="2509" spans="1:6" x14ac:dyDescent="0.2">
      <c r="A2509">
        <v>2507</v>
      </c>
      <c r="B2509" t="str">
        <f t="array" ref="B2509">INDEX(KickstarterData!$F:$F, MATCH(1, (A2509 = KickstarterData!$A:$A) * (C2509 = BackersCount), 0))</f>
        <v>failed</v>
      </c>
      <c r="C2509">
        <v>0</v>
      </c>
      <c r="F2509">
        <v>0</v>
      </c>
    </row>
    <row r="2510" spans="1:6" x14ac:dyDescent="0.2">
      <c r="A2510">
        <v>2508</v>
      </c>
      <c r="B2510" t="str">
        <f t="array" ref="B2510">INDEX(KickstarterData!$F:$F, MATCH(1, (A2510 = KickstarterData!$A:$A) * (C2510 = BackersCount), 0))</f>
        <v>failed</v>
      </c>
      <c r="C2510">
        <v>0</v>
      </c>
      <c r="F2510">
        <v>0</v>
      </c>
    </row>
    <row r="2511" spans="1:6" x14ac:dyDescent="0.2">
      <c r="A2511">
        <v>2509</v>
      </c>
      <c r="B2511" t="str">
        <f t="array" ref="B2511">INDEX(KickstarterData!$F:$F, MATCH(1, (A2511 = KickstarterData!$A:$A) * (C2511 = BackersCount), 0))</f>
        <v>failed</v>
      </c>
      <c r="C2511">
        <v>28</v>
      </c>
      <c r="F2511">
        <v>28</v>
      </c>
    </row>
    <row r="2512" spans="1:6" x14ac:dyDescent="0.2">
      <c r="A2512">
        <v>2510</v>
      </c>
      <c r="B2512" t="str">
        <f t="array" ref="B2512">INDEX(KickstarterData!$F:$F, MATCH(1, (A2512 = KickstarterData!$A:$A) * (C2512 = BackersCount), 0))</f>
        <v>failed</v>
      </c>
      <c r="C2512">
        <v>2</v>
      </c>
      <c r="F2512">
        <v>2</v>
      </c>
    </row>
    <row r="2513" spans="1:6" x14ac:dyDescent="0.2">
      <c r="A2513">
        <v>2511</v>
      </c>
      <c r="B2513" t="str">
        <f t="array" ref="B2513">INDEX(KickstarterData!$F:$F, MATCH(1, (A2513 = KickstarterData!$A:$A) * (C2513 = BackersCount), 0))</f>
        <v>failed</v>
      </c>
      <c r="C2513">
        <v>0</v>
      </c>
      <c r="F2513">
        <v>0</v>
      </c>
    </row>
    <row r="2514" spans="1:6" x14ac:dyDescent="0.2">
      <c r="A2514">
        <v>2512</v>
      </c>
      <c r="B2514" t="str">
        <f t="array" ref="B2514">INDEX(KickstarterData!$F:$F, MATCH(1, (A2514 = KickstarterData!$A:$A) * (C2514 = BackersCount), 0))</f>
        <v>failed</v>
      </c>
      <c r="C2514">
        <v>0</v>
      </c>
      <c r="F2514">
        <v>0</v>
      </c>
    </row>
    <row r="2515" spans="1:6" x14ac:dyDescent="0.2">
      <c r="A2515">
        <v>2513</v>
      </c>
      <c r="B2515" t="str">
        <f t="array" ref="B2515">INDEX(KickstarterData!$F:$F, MATCH(1, (A2515 = KickstarterData!$A:$A) * (C2515 = BackersCount), 0))</f>
        <v>failed</v>
      </c>
      <c r="C2515">
        <v>0</v>
      </c>
      <c r="F2515">
        <v>0</v>
      </c>
    </row>
    <row r="2516" spans="1:6" x14ac:dyDescent="0.2">
      <c r="A2516">
        <v>2514</v>
      </c>
      <c r="B2516" t="str">
        <f t="array" ref="B2516">INDEX(KickstarterData!$F:$F, MATCH(1, (A2516 = KickstarterData!$A:$A) * (C2516 = BackersCount), 0))</f>
        <v>failed</v>
      </c>
      <c r="C2516">
        <v>4</v>
      </c>
      <c r="F2516">
        <v>4</v>
      </c>
    </row>
    <row r="2517" spans="1:6" x14ac:dyDescent="0.2">
      <c r="A2517">
        <v>2515</v>
      </c>
      <c r="B2517" t="str">
        <f t="array" ref="B2517">INDEX(KickstarterData!$F:$F, MATCH(1, (A2517 = KickstarterData!$A:$A) * (C2517 = BackersCount), 0))</f>
        <v>failed</v>
      </c>
      <c r="C2517">
        <v>12</v>
      </c>
      <c r="F2517">
        <v>12</v>
      </c>
    </row>
    <row r="2518" spans="1:6" x14ac:dyDescent="0.2">
      <c r="A2518">
        <v>2516</v>
      </c>
      <c r="B2518" t="str">
        <f t="array" ref="B2518">INDEX(KickstarterData!$F:$F, MATCH(1, (A2518 = KickstarterData!$A:$A) * (C2518 = BackersCount), 0))</f>
        <v>failed</v>
      </c>
      <c r="C2518">
        <v>0</v>
      </c>
      <c r="F2518">
        <v>0</v>
      </c>
    </row>
    <row r="2519" spans="1:6" x14ac:dyDescent="0.2">
      <c r="A2519">
        <v>2517</v>
      </c>
      <c r="B2519" t="str">
        <f t="array" ref="B2519">INDEX(KickstarterData!$F:$F, MATCH(1, (A2519 = KickstarterData!$A:$A) * (C2519 = BackersCount), 0))</f>
        <v>failed</v>
      </c>
      <c r="C2519">
        <v>33</v>
      </c>
      <c r="F2519">
        <v>33</v>
      </c>
    </row>
    <row r="2520" spans="1:6" x14ac:dyDescent="0.2">
      <c r="A2520">
        <v>2518</v>
      </c>
      <c r="B2520" t="str">
        <f t="array" ref="B2520">INDEX(KickstarterData!$F:$F, MATCH(1, (A2520 = KickstarterData!$A:$A) * (C2520 = BackersCount), 0))</f>
        <v>failed</v>
      </c>
      <c r="C2520">
        <v>0</v>
      </c>
      <c r="F2520">
        <v>0</v>
      </c>
    </row>
    <row r="2521" spans="1:6" x14ac:dyDescent="0.2">
      <c r="A2521">
        <v>2519</v>
      </c>
      <c r="B2521" t="str">
        <f t="array" ref="B2521">INDEX(KickstarterData!$F:$F, MATCH(1, (A2521 = KickstarterData!$A:$A) * (C2521 = BackersCount), 0))</f>
        <v>failed</v>
      </c>
      <c r="C2521">
        <v>4</v>
      </c>
      <c r="F2521">
        <v>4</v>
      </c>
    </row>
    <row r="2522" spans="1:6" x14ac:dyDescent="0.2">
      <c r="A2522">
        <v>2520</v>
      </c>
      <c r="B2522" t="str">
        <f t="array" ref="B2522">INDEX(KickstarterData!$F:$F, MATCH(1, (A2522 = KickstarterData!$A:$A) * (C2522 = BackersCount), 0))</f>
        <v>failed</v>
      </c>
      <c r="C2522">
        <v>0</v>
      </c>
      <c r="F2522">
        <v>0</v>
      </c>
    </row>
    <row r="2523" spans="1:6" x14ac:dyDescent="0.2">
      <c r="A2523">
        <v>2521</v>
      </c>
      <c r="B2523" t="str">
        <f t="array" ref="B2523">INDEX(KickstarterData!$F:$F, MATCH(1, (A2523 = KickstarterData!$A:$A) * (C2523 = BackersCount), 0))</f>
        <v>successful</v>
      </c>
      <c r="C2523">
        <v>132</v>
      </c>
      <c r="F2523">
        <v>132</v>
      </c>
    </row>
    <row r="2524" spans="1:6" x14ac:dyDescent="0.2">
      <c r="A2524">
        <v>2522</v>
      </c>
      <c r="B2524" t="str">
        <f t="array" ref="B2524">INDEX(KickstarterData!$F:$F, MATCH(1, (A2524 = KickstarterData!$A:$A) * (C2524 = BackersCount), 0))</f>
        <v>successful</v>
      </c>
      <c r="C2524">
        <v>27</v>
      </c>
      <c r="F2524">
        <v>27</v>
      </c>
    </row>
    <row r="2525" spans="1:6" x14ac:dyDescent="0.2">
      <c r="A2525">
        <v>2523</v>
      </c>
      <c r="B2525" t="str">
        <f t="array" ref="B2525">INDEX(KickstarterData!$F:$F, MATCH(1, (A2525 = KickstarterData!$A:$A) * (C2525 = BackersCount), 0))</f>
        <v>successful</v>
      </c>
      <c r="C2525">
        <v>26</v>
      </c>
      <c r="F2525">
        <v>26</v>
      </c>
    </row>
    <row r="2526" spans="1:6" x14ac:dyDescent="0.2">
      <c r="A2526">
        <v>2524</v>
      </c>
      <c r="B2526" t="str">
        <f t="array" ref="B2526">INDEX(KickstarterData!$F:$F, MATCH(1, (A2526 = KickstarterData!$A:$A) * (C2526 = BackersCount), 0))</f>
        <v>successful</v>
      </c>
      <c r="C2526">
        <v>43</v>
      </c>
      <c r="F2526">
        <v>43</v>
      </c>
    </row>
    <row r="2527" spans="1:6" x14ac:dyDescent="0.2">
      <c r="A2527">
        <v>2525</v>
      </c>
      <c r="B2527" t="str">
        <f t="array" ref="B2527">INDEX(KickstarterData!$F:$F, MATCH(1, (A2527 = KickstarterData!$A:$A) * (C2527 = BackersCount), 0))</f>
        <v>successful</v>
      </c>
      <c r="C2527">
        <v>80</v>
      </c>
      <c r="F2527">
        <v>80</v>
      </c>
    </row>
    <row r="2528" spans="1:6" x14ac:dyDescent="0.2">
      <c r="A2528">
        <v>2526</v>
      </c>
      <c r="B2528" t="str">
        <f t="array" ref="B2528">INDEX(KickstarterData!$F:$F, MATCH(1, (A2528 = KickstarterData!$A:$A) * (C2528 = BackersCount), 0))</f>
        <v>successful</v>
      </c>
      <c r="C2528">
        <v>33</v>
      </c>
      <c r="F2528">
        <v>33</v>
      </c>
    </row>
    <row r="2529" spans="1:6" x14ac:dyDescent="0.2">
      <c r="A2529">
        <v>2527</v>
      </c>
      <c r="B2529" t="str">
        <f t="array" ref="B2529">INDEX(KickstarterData!$F:$F, MATCH(1, (A2529 = KickstarterData!$A:$A) * (C2529 = BackersCount), 0))</f>
        <v>successful</v>
      </c>
      <c r="C2529">
        <v>71</v>
      </c>
      <c r="F2529">
        <v>71</v>
      </c>
    </row>
    <row r="2530" spans="1:6" x14ac:dyDescent="0.2">
      <c r="A2530">
        <v>2528</v>
      </c>
      <c r="B2530" t="str">
        <f t="array" ref="B2530">INDEX(KickstarterData!$F:$F, MATCH(1, (A2530 = KickstarterData!$A:$A) * (C2530 = BackersCount), 0))</f>
        <v>successful</v>
      </c>
      <c r="C2530">
        <v>81</v>
      </c>
      <c r="F2530">
        <v>81</v>
      </c>
    </row>
    <row r="2531" spans="1:6" x14ac:dyDescent="0.2">
      <c r="A2531">
        <v>2529</v>
      </c>
      <c r="B2531" t="str">
        <f t="array" ref="B2531">INDEX(KickstarterData!$F:$F, MATCH(1, (A2531 = KickstarterData!$A:$A) * (C2531 = BackersCount), 0))</f>
        <v>successful</v>
      </c>
      <c r="C2531">
        <v>76</v>
      </c>
      <c r="F2531">
        <v>76</v>
      </c>
    </row>
    <row r="2532" spans="1:6" x14ac:dyDescent="0.2">
      <c r="A2532">
        <v>2530</v>
      </c>
      <c r="B2532" t="str">
        <f t="array" ref="B2532">INDEX(KickstarterData!$F:$F, MATCH(1, (A2532 = KickstarterData!$A:$A) * (C2532 = BackersCount), 0))</f>
        <v>successful</v>
      </c>
      <c r="C2532">
        <v>48</v>
      </c>
      <c r="F2532">
        <v>48</v>
      </c>
    </row>
    <row r="2533" spans="1:6" x14ac:dyDescent="0.2">
      <c r="A2533">
        <v>2531</v>
      </c>
      <c r="B2533" t="str">
        <f t="array" ref="B2533">INDEX(KickstarterData!$F:$F, MATCH(1, (A2533 = KickstarterData!$A:$A) * (C2533 = BackersCount), 0))</f>
        <v>successful</v>
      </c>
      <c r="C2533">
        <v>61</v>
      </c>
      <c r="F2533">
        <v>61</v>
      </c>
    </row>
    <row r="2534" spans="1:6" x14ac:dyDescent="0.2">
      <c r="A2534">
        <v>2532</v>
      </c>
      <c r="B2534" t="str">
        <f t="array" ref="B2534">INDEX(KickstarterData!$F:$F, MATCH(1, (A2534 = KickstarterData!$A:$A) * (C2534 = BackersCount), 0))</f>
        <v>successful</v>
      </c>
      <c r="C2534">
        <v>60</v>
      </c>
      <c r="F2534">
        <v>60</v>
      </c>
    </row>
    <row r="2535" spans="1:6" x14ac:dyDescent="0.2">
      <c r="A2535">
        <v>2533</v>
      </c>
      <c r="B2535" t="str">
        <f t="array" ref="B2535">INDEX(KickstarterData!$F:$F, MATCH(1, (A2535 = KickstarterData!$A:$A) * (C2535 = BackersCount), 0))</f>
        <v>successful</v>
      </c>
      <c r="C2535">
        <v>136</v>
      </c>
      <c r="F2535">
        <v>136</v>
      </c>
    </row>
    <row r="2536" spans="1:6" x14ac:dyDescent="0.2">
      <c r="A2536">
        <v>2534</v>
      </c>
      <c r="B2536" t="str">
        <f t="array" ref="B2536">INDEX(KickstarterData!$F:$F, MATCH(1, (A2536 = KickstarterData!$A:$A) * (C2536 = BackersCount), 0))</f>
        <v>successful</v>
      </c>
      <c r="C2536">
        <v>14</v>
      </c>
      <c r="F2536">
        <v>14</v>
      </c>
    </row>
    <row r="2537" spans="1:6" x14ac:dyDescent="0.2">
      <c r="A2537">
        <v>2535</v>
      </c>
      <c r="B2537" t="str">
        <f t="array" ref="B2537">INDEX(KickstarterData!$F:$F, MATCH(1, (A2537 = KickstarterData!$A:$A) * (C2537 = BackersCount), 0))</f>
        <v>successful</v>
      </c>
      <c r="C2537">
        <v>78</v>
      </c>
      <c r="F2537">
        <v>78</v>
      </c>
    </row>
    <row r="2538" spans="1:6" x14ac:dyDescent="0.2">
      <c r="A2538">
        <v>2536</v>
      </c>
      <c r="B2538" t="str">
        <f t="array" ref="B2538">INDEX(KickstarterData!$F:$F, MATCH(1, (A2538 = KickstarterData!$A:$A) * (C2538 = BackersCount), 0))</f>
        <v>successful</v>
      </c>
      <c r="C2538">
        <v>4</v>
      </c>
      <c r="F2538">
        <v>4</v>
      </c>
    </row>
    <row r="2539" spans="1:6" x14ac:dyDescent="0.2">
      <c r="A2539">
        <v>2537</v>
      </c>
      <c r="B2539" t="str">
        <f t="array" ref="B2539">INDEX(KickstarterData!$F:$F, MATCH(1, (A2539 = KickstarterData!$A:$A) * (C2539 = BackersCount), 0))</f>
        <v>successful</v>
      </c>
      <c r="C2539">
        <v>11</v>
      </c>
      <c r="F2539">
        <v>11</v>
      </c>
    </row>
    <row r="2540" spans="1:6" x14ac:dyDescent="0.2">
      <c r="A2540">
        <v>2538</v>
      </c>
      <c r="B2540" t="str">
        <f t="array" ref="B2540">INDEX(KickstarterData!$F:$F, MATCH(1, (A2540 = KickstarterData!$A:$A) * (C2540 = BackersCount), 0))</f>
        <v>successful</v>
      </c>
      <c r="C2540">
        <v>185</v>
      </c>
      <c r="F2540">
        <v>185</v>
      </c>
    </row>
    <row r="2541" spans="1:6" x14ac:dyDescent="0.2">
      <c r="A2541">
        <v>2539</v>
      </c>
      <c r="B2541" t="str">
        <f t="array" ref="B2541">INDEX(KickstarterData!$F:$F, MATCH(1, (A2541 = KickstarterData!$A:$A) * (C2541 = BackersCount), 0))</f>
        <v>successful</v>
      </c>
      <c r="C2541">
        <v>59</v>
      </c>
      <c r="F2541">
        <v>59</v>
      </c>
    </row>
    <row r="2542" spans="1:6" x14ac:dyDescent="0.2">
      <c r="A2542">
        <v>2540</v>
      </c>
      <c r="B2542" t="str">
        <f t="array" ref="B2542">INDEX(KickstarterData!$F:$F, MATCH(1, (A2542 = KickstarterData!$A:$A) * (C2542 = BackersCount), 0))</f>
        <v>successful</v>
      </c>
      <c r="C2542">
        <v>27</v>
      </c>
      <c r="F2542">
        <v>27</v>
      </c>
    </row>
    <row r="2543" spans="1:6" x14ac:dyDescent="0.2">
      <c r="A2543">
        <v>2541</v>
      </c>
      <c r="B2543" t="str">
        <f t="array" ref="B2543">INDEX(KickstarterData!$F:$F, MATCH(1, (A2543 = KickstarterData!$A:$A) * (C2543 = BackersCount), 0))</f>
        <v>successful</v>
      </c>
      <c r="C2543">
        <v>63</v>
      </c>
      <c r="F2543">
        <v>63</v>
      </c>
    </row>
    <row r="2544" spans="1:6" x14ac:dyDescent="0.2">
      <c r="A2544">
        <v>2542</v>
      </c>
      <c r="B2544" t="str">
        <f t="array" ref="B2544">INDEX(KickstarterData!$F:$F, MATCH(1, (A2544 = KickstarterData!$A:$A) * (C2544 = BackersCount), 0))</f>
        <v>successful</v>
      </c>
      <c r="C2544">
        <v>13</v>
      </c>
      <c r="F2544">
        <v>13</v>
      </c>
    </row>
    <row r="2545" spans="1:6" x14ac:dyDescent="0.2">
      <c r="A2545">
        <v>2543</v>
      </c>
      <c r="B2545" t="str">
        <f t="array" ref="B2545">INDEX(KickstarterData!$F:$F, MATCH(1, (A2545 = KickstarterData!$A:$A) * (C2545 = BackersCount), 0))</f>
        <v>successful</v>
      </c>
      <c r="C2545">
        <v>13</v>
      </c>
      <c r="F2545">
        <v>13</v>
      </c>
    </row>
    <row r="2546" spans="1:6" x14ac:dyDescent="0.2">
      <c r="A2546">
        <v>2544</v>
      </c>
      <c r="B2546" t="str">
        <f t="array" ref="B2546">INDEX(KickstarterData!$F:$F, MATCH(1, (A2546 = KickstarterData!$A:$A) * (C2546 = BackersCount), 0))</f>
        <v>successful</v>
      </c>
      <c r="C2546">
        <v>57</v>
      </c>
      <c r="F2546">
        <v>57</v>
      </c>
    </row>
    <row r="2547" spans="1:6" x14ac:dyDescent="0.2">
      <c r="A2547">
        <v>2545</v>
      </c>
      <c r="B2547" t="str">
        <f t="array" ref="B2547">INDEX(KickstarterData!$F:$F, MATCH(1, (A2547 = KickstarterData!$A:$A) * (C2547 = BackersCount), 0))</f>
        <v>successful</v>
      </c>
      <c r="C2547">
        <v>61</v>
      </c>
      <c r="F2547">
        <v>61</v>
      </c>
    </row>
    <row r="2548" spans="1:6" x14ac:dyDescent="0.2">
      <c r="A2548">
        <v>2546</v>
      </c>
      <c r="B2548" t="str">
        <f t="array" ref="B2548">INDEX(KickstarterData!$F:$F, MATCH(1, (A2548 = KickstarterData!$A:$A) * (C2548 = BackersCount), 0))</f>
        <v>successful</v>
      </c>
      <c r="C2548">
        <v>65</v>
      </c>
      <c r="F2548">
        <v>65</v>
      </c>
    </row>
    <row r="2549" spans="1:6" x14ac:dyDescent="0.2">
      <c r="A2549">
        <v>2547</v>
      </c>
      <c r="B2549" t="str">
        <f t="array" ref="B2549">INDEX(KickstarterData!$F:$F, MATCH(1, (A2549 = KickstarterData!$A:$A) * (C2549 = BackersCount), 0))</f>
        <v>successful</v>
      </c>
      <c r="C2549">
        <v>134</v>
      </c>
      <c r="F2549">
        <v>134</v>
      </c>
    </row>
    <row r="2550" spans="1:6" x14ac:dyDescent="0.2">
      <c r="A2550">
        <v>2548</v>
      </c>
      <c r="B2550" t="str">
        <f t="array" ref="B2550">INDEX(KickstarterData!$F:$F, MATCH(1, (A2550 = KickstarterData!$A:$A) * (C2550 = BackersCount), 0))</f>
        <v>successful</v>
      </c>
      <c r="C2550">
        <v>37</v>
      </c>
      <c r="F2550">
        <v>37</v>
      </c>
    </row>
    <row r="2551" spans="1:6" x14ac:dyDescent="0.2">
      <c r="A2551">
        <v>2549</v>
      </c>
      <c r="B2551" t="str">
        <f t="array" ref="B2551">INDEX(KickstarterData!$F:$F, MATCH(1, (A2551 = KickstarterData!$A:$A) * (C2551 = BackersCount), 0))</f>
        <v>successful</v>
      </c>
      <c r="C2551">
        <v>37</v>
      </c>
      <c r="F2551">
        <v>37</v>
      </c>
    </row>
    <row r="2552" spans="1:6" x14ac:dyDescent="0.2">
      <c r="A2552">
        <v>2550</v>
      </c>
      <c r="B2552" t="str">
        <f t="array" ref="B2552">INDEX(KickstarterData!$F:$F, MATCH(1, (A2552 = KickstarterData!$A:$A) * (C2552 = BackersCount), 0))</f>
        <v>successful</v>
      </c>
      <c r="C2552">
        <v>150</v>
      </c>
      <c r="F2552">
        <v>150</v>
      </c>
    </row>
    <row r="2553" spans="1:6" x14ac:dyDescent="0.2">
      <c r="A2553">
        <v>2551</v>
      </c>
      <c r="B2553" t="str">
        <f t="array" ref="B2553">INDEX(KickstarterData!$F:$F, MATCH(1, (A2553 = KickstarterData!$A:$A) * (C2553 = BackersCount), 0))</f>
        <v>successful</v>
      </c>
      <c r="C2553">
        <v>56</v>
      </c>
      <c r="F2553">
        <v>56</v>
      </c>
    </row>
    <row r="2554" spans="1:6" x14ac:dyDescent="0.2">
      <c r="A2554">
        <v>2552</v>
      </c>
      <c r="B2554" t="str">
        <f t="array" ref="B2554">INDEX(KickstarterData!$F:$F, MATCH(1, (A2554 = KickstarterData!$A:$A) * (C2554 = BackersCount), 0))</f>
        <v>successful</v>
      </c>
      <c r="C2554">
        <v>18</v>
      </c>
      <c r="F2554">
        <v>18</v>
      </c>
    </row>
    <row r="2555" spans="1:6" x14ac:dyDescent="0.2">
      <c r="A2555">
        <v>2553</v>
      </c>
      <c r="B2555" t="str">
        <f t="array" ref="B2555">INDEX(KickstarterData!$F:$F, MATCH(1, (A2555 = KickstarterData!$A:$A) * (C2555 = BackersCount), 0))</f>
        <v>successful</v>
      </c>
      <c r="C2555">
        <v>60</v>
      </c>
      <c r="F2555">
        <v>60</v>
      </c>
    </row>
    <row r="2556" spans="1:6" x14ac:dyDescent="0.2">
      <c r="A2556">
        <v>2554</v>
      </c>
      <c r="B2556" t="str">
        <f t="array" ref="B2556">INDEX(KickstarterData!$F:$F, MATCH(1, (A2556 = KickstarterData!$A:$A) * (C2556 = BackersCount), 0))</f>
        <v>successful</v>
      </c>
      <c r="C2556">
        <v>67</v>
      </c>
      <c r="F2556">
        <v>67</v>
      </c>
    </row>
    <row r="2557" spans="1:6" x14ac:dyDescent="0.2">
      <c r="A2557">
        <v>2555</v>
      </c>
      <c r="B2557" t="str">
        <f t="array" ref="B2557">INDEX(KickstarterData!$F:$F, MATCH(1, (A2557 = KickstarterData!$A:$A) * (C2557 = BackersCount), 0))</f>
        <v>successful</v>
      </c>
      <c r="C2557">
        <v>35</v>
      </c>
      <c r="F2557">
        <v>35</v>
      </c>
    </row>
    <row r="2558" spans="1:6" x14ac:dyDescent="0.2">
      <c r="A2558">
        <v>2556</v>
      </c>
      <c r="B2558" t="str">
        <f t="array" ref="B2558">INDEX(KickstarterData!$F:$F, MATCH(1, (A2558 = KickstarterData!$A:$A) * (C2558 = BackersCount), 0))</f>
        <v>successful</v>
      </c>
      <c r="C2558">
        <v>34</v>
      </c>
      <c r="F2558">
        <v>34</v>
      </c>
    </row>
    <row r="2559" spans="1:6" x14ac:dyDescent="0.2">
      <c r="A2559">
        <v>2557</v>
      </c>
      <c r="B2559" t="str">
        <f t="array" ref="B2559">INDEX(KickstarterData!$F:$F, MATCH(1, (A2559 = KickstarterData!$A:$A) * (C2559 = BackersCount), 0))</f>
        <v>successful</v>
      </c>
      <c r="C2559">
        <v>36</v>
      </c>
      <c r="F2559">
        <v>36</v>
      </c>
    </row>
    <row r="2560" spans="1:6" x14ac:dyDescent="0.2">
      <c r="A2560">
        <v>2558</v>
      </c>
      <c r="B2560" t="str">
        <f t="array" ref="B2560">INDEX(KickstarterData!$F:$F, MATCH(1, (A2560 = KickstarterData!$A:$A) * (C2560 = BackersCount), 0))</f>
        <v>successful</v>
      </c>
      <c r="C2560">
        <v>18</v>
      </c>
      <c r="F2560">
        <v>18</v>
      </c>
    </row>
    <row r="2561" spans="1:6" x14ac:dyDescent="0.2">
      <c r="A2561">
        <v>2559</v>
      </c>
      <c r="B2561" t="str">
        <f t="array" ref="B2561">INDEX(KickstarterData!$F:$F, MATCH(1, (A2561 = KickstarterData!$A:$A) * (C2561 = BackersCount), 0))</f>
        <v>successful</v>
      </c>
      <c r="C2561">
        <v>25</v>
      </c>
      <c r="F2561">
        <v>25</v>
      </c>
    </row>
    <row r="2562" spans="1:6" x14ac:dyDescent="0.2">
      <c r="A2562">
        <v>2560</v>
      </c>
      <c r="B2562" t="str">
        <f t="array" ref="B2562">INDEX(KickstarterData!$F:$F, MATCH(1, (A2562 = KickstarterData!$A:$A) * (C2562 = BackersCount), 0))</f>
        <v>successful</v>
      </c>
      <c r="C2562">
        <v>21</v>
      </c>
      <c r="F2562">
        <v>21</v>
      </c>
    </row>
    <row r="2563" spans="1:6" x14ac:dyDescent="0.2">
      <c r="A2563">
        <v>2561</v>
      </c>
      <c r="B2563" t="str">
        <f t="array" ref="B2563">INDEX(KickstarterData!$F:$F, MATCH(1, (A2563 = KickstarterData!$A:$A) * (C2563 = BackersCount), 0))</f>
        <v>canceled</v>
      </c>
      <c r="C2563">
        <v>0</v>
      </c>
      <c r="F2563">
        <v>0</v>
      </c>
    </row>
    <row r="2564" spans="1:6" x14ac:dyDescent="0.2">
      <c r="A2564">
        <v>2562</v>
      </c>
      <c r="B2564" t="str">
        <f t="array" ref="B2564">INDEX(KickstarterData!$F:$F, MATCH(1, (A2564 = KickstarterData!$A:$A) * (C2564 = BackersCount), 0))</f>
        <v>canceled</v>
      </c>
      <c r="C2564">
        <v>3</v>
      </c>
      <c r="F2564">
        <v>3</v>
      </c>
    </row>
    <row r="2565" spans="1:6" x14ac:dyDescent="0.2">
      <c r="A2565">
        <v>2563</v>
      </c>
      <c r="B2565" t="str">
        <f t="array" ref="B2565">INDEX(KickstarterData!$F:$F, MATCH(1, (A2565 = KickstarterData!$A:$A) * (C2565 = BackersCount), 0))</f>
        <v>canceled</v>
      </c>
      <c r="C2565">
        <v>0</v>
      </c>
      <c r="F2565">
        <v>0</v>
      </c>
    </row>
    <row r="2566" spans="1:6" x14ac:dyDescent="0.2">
      <c r="A2566">
        <v>2564</v>
      </c>
      <c r="B2566" t="str">
        <f t="array" ref="B2566">INDEX(KickstarterData!$F:$F, MATCH(1, (A2566 = KickstarterData!$A:$A) * (C2566 = BackersCount), 0))</f>
        <v>canceled</v>
      </c>
      <c r="C2566">
        <v>0</v>
      </c>
      <c r="F2566">
        <v>0</v>
      </c>
    </row>
    <row r="2567" spans="1:6" x14ac:dyDescent="0.2">
      <c r="A2567">
        <v>2565</v>
      </c>
      <c r="B2567" t="str">
        <f t="array" ref="B2567">INDEX(KickstarterData!$F:$F, MATCH(1, (A2567 = KickstarterData!$A:$A) * (C2567 = BackersCount), 0))</f>
        <v>canceled</v>
      </c>
      <c r="C2567">
        <v>1</v>
      </c>
      <c r="F2567">
        <v>1</v>
      </c>
    </row>
    <row r="2568" spans="1:6" x14ac:dyDescent="0.2">
      <c r="A2568">
        <v>2566</v>
      </c>
      <c r="B2568" t="str">
        <f t="array" ref="B2568">INDEX(KickstarterData!$F:$F, MATCH(1, (A2568 = KickstarterData!$A:$A) * (C2568 = BackersCount), 0))</f>
        <v>canceled</v>
      </c>
      <c r="C2568">
        <v>0</v>
      </c>
      <c r="F2568">
        <v>0</v>
      </c>
    </row>
    <row r="2569" spans="1:6" x14ac:dyDescent="0.2">
      <c r="A2569">
        <v>2567</v>
      </c>
      <c r="B2569" t="str">
        <f t="array" ref="B2569">INDEX(KickstarterData!$F:$F, MATCH(1, (A2569 = KickstarterData!$A:$A) * (C2569 = BackersCount), 0))</f>
        <v>canceled</v>
      </c>
      <c r="C2569">
        <v>2</v>
      </c>
      <c r="F2569">
        <v>2</v>
      </c>
    </row>
    <row r="2570" spans="1:6" x14ac:dyDescent="0.2">
      <c r="A2570">
        <v>2568</v>
      </c>
      <c r="B2570" t="str">
        <f t="array" ref="B2570">INDEX(KickstarterData!$F:$F, MATCH(1, (A2570 = KickstarterData!$A:$A) * (C2570 = BackersCount), 0))</f>
        <v>canceled</v>
      </c>
      <c r="C2570">
        <v>1</v>
      </c>
      <c r="F2570">
        <v>1</v>
      </c>
    </row>
    <row r="2571" spans="1:6" x14ac:dyDescent="0.2">
      <c r="A2571">
        <v>2569</v>
      </c>
      <c r="B2571" t="str">
        <f t="array" ref="B2571">INDEX(KickstarterData!$F:$F, MATCH(1, (A2571 = KickstarterData!$A:$A) * (C2571 = BackersCount), 0))</f>
        <v>canceled</v>
      </c>
      <c r="C2571">
        <v>2</v>
      </c>
      <c r="F2571">
        <v>2</v>
      </c>
    </row>
    <row r="2572" spans="1:6" x14ac:dyDescent="0.2">
      <c r="A2572">
        <v>2570</v>
      </c>
      <c r="B2572" t="str">
        <f t="array" ref="B2572">INDEX(KickstarterData!$F:$F, MATCH(1, (A2572 = KickstarterData!$A:$A) * (C2572 = BackersCount), 0))</f>
        <v>canceled</v>
      </c>
      <c r="C2572">
        <v>2</v>
      </c>
      <c r="F2572">
        <v>2</v>
      </c>
    </row>
    <row r="2573" spans="1:6" x14ac:dyDescent="0.2">
      <c r="A2573">
        <v>2571</v>
      </c>
      <c r="B2573" t="str">
        <f t="array" ref="B2573">INDEX(KickstarterData!$F:$F, MATCH(1, (A2573 = KickstarterData!$A:$A) * (C2573 = BackersCount), 0))</f>
        <v>canceled</v>
      </c>
      <c r="C2573">
        <v>4</v>
      </c>
      <c r="F2573">
        <v>4</v>
      </c>
    </row>
    <row r="2574" spans="1:6" x14ac:dyDescent="0.2">
      <c r="A2574">
        <v>2572</v>
      </c>
      <c r="B2574" t="str">
        <f t="array" ref="B2574">INDEX(KickstarterData!$F:$F, MATCH(1, (A2574 = KickstarterData!$A:$A) * (C2574 = BackersCount), 0))</f>
        <v>canceled</v>
      </c>
      <c r="C2574">
        <v>0</v>
      </c>
      <c r="F2574">
        <v>0</v>
      </c>
    </row>
    <row r="2575" spans="1:6" x14ac:dyDescent="0.2">
      <c r="A2575">
        <v>2573</v>
      </c>
      <c r="B2575" t="str">
        <f t="array" ref="B2575">INDEX(KickstarterData!$F:$F, MATCH(1, (A2575 = KickstarterData!$A:$A) * (C2575 = BackersCount), 0))</f>
        <v>canceled</v>
      </c>
      <c r="C2575">
        <v>0</v>
      </c>
      <c r="F2575">
        <v>0</v>
      </c>
    </row>
    <row r="2576" spans="1:6" x14ac:dyDescent="0.2">
      <c r="A2576">
        <v>2574</v>
      </c>
      <c r="B2576" t="str">
        <f t="array" ref="B2576">INDEX(KickstarterData!$F:$F, MATCH(1, (A2576 = KickstarterData!$A:$A) * (C2576 = BackersCount), 0))</f>
        <v>canceled</v>
      </c>
      <c r="C2576">
        <v>0</v>
      </c>
      <c r="F2576">
        <v>0</v>
      </c>
    </row>
    <row r="2577" spans="1:6" x14ac:dyDescent="0.2">
      <c r="A2577">
        <v>2575</v>
      </c>
      <c r="B2577" t="str">
        <f t="array" ref="B2577">INDEX(KickstarterData!$F:$F, MATCH(1, (A2577 = KickstarterData!$A:$A) * (C2577 = BackersCount), 0))</f>
        <v>canceled</v>
      </c>
      <c r="C2577">
        <v>0</v>
      </c>
      <c r="F2577">
        <v>0</v>
      </c>
    </row>
    <row r="2578" spans="1:6" x14ac:dyDescent="0.2">
      <c r="A2578">
        <v>2576</v>
      </c>
      <c r="B2578" t="str">
        <f t="array" ref="B2578">INDEX(KickstarterData!$F:$F, MATCH(1, (A2578 = KickstarterData!$A:$A) * (C2578 = BackersCount), 0))</f>
        <v>canceled</v>
      </c>
      <c r="C2578">
        <v>0</v>
      </c>
      <c r="F2578">
        <v>0</v>
      </c>
    </row>
    <row r="2579" spans="1:6" x14ac:dyDescent="0.2">
      <c r="A2579">
        <v>2577</v>
      </c>
      <c r="B2579" t="str">
        <f t="array" ref="B2579">INDEX(KickstarterData!$F:$F, MATCH(1, (A2579 = KickstarterData!$A:$A) * (C2579 = BackersCount), 0))</f>
        <v>canceled</v>
      </c>
      <c r="C2579">
        <v>0</v>
      </c>
      <c r="F2579">
        <v>0</v>
      </c>
    </row>
    <row r="2580" spans="1:6" x14ac:dyDescent="0.2">
      <c r="A2580">
        <v>2578</v>
      </c>
      <c r="B2580" t="str">
        <f t="array" ref="B2580">INDEX(KickstarterData!$F:$F, MATCH(1, (A2580 = KickstarterData!$A:$A) * (C2580 = BackersCount), 0))</f>
        <v>canceled</v>
      </c>
      <c r="C2580">
        <v>0</v>
      </c>
      <c r="F2580">
        <v>0</v>
      </c>
    </row>
    <row r="2581" spans="1:6" x14ac:dyDescent="0.2">
      <c r="A2581">
        <v>2579</v>
      </c>
      <c r="B2581" t="str">
        <f t="array" ref="B2581">INDEX(KickstarterData!$F:$F, MATCH(1, (A2581 = KickstarterData!$A:$A) * (C2581 = BackersCount), 0))</f>
        <v>canceled</v>
      </c>
      <c r="C2581">
        <v>12</v>
      </c>
      <c r="F2581">
        <v>12</v>
      </c>
    </row>
    <row r="2582" spans="1:6" x14ac:dyDescent="0.2">
      <c r="A2582">
        <v>2580</v>
      </c>
      <c r="B2582" t="str">
        <f t="array" ref="B2582">INDEX(KickstarterData!$F:$F, MATCH(1, (A2582 = KickstarterData!$A:$A) * (C2582 = BackersCount), 0))</f>
        <v>canceled</v>
      </c>
      <c r="C2582">
        <v>2</v>
      </c>
      <c r="F2582">
        <v>2</v>
      </c>
    </row>
    <row r="2583" spans="1:6" x14ac:dyDescent="0.2">
      <c r="A2583">
        <v>2581</v>
      </c>
      <c r="B2583" t="str">
        <f t="array" ref="B2583">INDEX(KickstarterData!$F:$F, MATCH(1, (A2583 = KickstarterData!$A:$A) * (C2583 = BackersCount), 0))</f>
        <v>failed</v>
      </c>
      <c r="C2583">
        <v>11</v>
      </c>
      <c r="F2583">
        <v>11</v>
      </c>
    </row>
    <row r="2584" spans="1:6" x14ac:dyDescent="0.2">
      <c r="A2584">
        <v>2582</v>
      </c>
      <c r="B2584" t="str">
        <f t="array" ref="B2584">INDEX(KickstarterData!$F:$F, MATCH(1, (A2584 = KickstarterData!$A:$A) * (C2584 = BackersCount), 0))</f>
        <v>failed</v>
      </c>
      <c r="C2584">
        <v>1</v>
      </c>
      <c r="F2584">
        <v>1</v>
      </c>
    </row>
    <row r="2585" spans="1:6" x14ac:dyDescent="0.2">
      <c r="A2585">
        <v>2583</v>
      </c>
      <c r="B2585" t="str">
        <f t="array" ref="B2585">INDEX(KickstarterData!$F:$F, MATCH(1, (A2585 = KickstarterData!$A:$A) * (C2585 = BackersCount), 0))</f>
        <v>failed</v>
      </c>
      <c r="C2585">
        <v>5</v>
      </c>
      <c r="F2585">
        <v>5</v>
      </c>
    </row>
    <row r="2586" spans="1:6" x14ac:dyDescent="0.2">
      <c r="A2586">
        <v>2584</v>
      </c>
      <c r="B2586" t="str">
        <f t="array" ref="B2586">INDEX(KickstarterData!$F:$F, MATCH(1, (A2586 = KickstarterData!$A:$A) * (C2586 = BackersCount), 0))</f>
        <v>failed</v>
      </c>
      <c r="C2586">
        <v>0</v>
      </c>
      <c r="F2586">
        <v>0</v>
      </c>
    </row>
    <row r="2587" spans="1:6" x14ac:dyDescent="0.2">
      <c r="A2587">
        <v>2585</v>
      </c>
      <c r="B2587" t="str">
        <f t="array" ref="B2587">INDEX(KickstarterData!$F:$F, MATCH(1, (A2587 = KickstarterData!$A:$A) * (C2587 = BackersCount), 0))</f>
        <v>failed</v>
      </c>
      <c r="C2587">
        <v>1</v>
      </c>
      <c r="F2587">
        <v>1</v>
      </c>
    </row>
    <row r="2588" spans="1:6" x14ac:dyDescent="0.2">
      <c r="A2588">
        <v>2586</v>
      </c>
      <c r="B2588" t="str">
        <f t="array" ref="B2588">INDEX(KickstarterData!$F:$F, MATCH(1, (A2588 = KickstarterData!$A:$A) * (C2588 = BackersCount), 0))</f>
        <v>failed</v>
      </c>
      <c r="C2588">
        <v>1</v>
      </c>
      <c r="F2588">
        <v>1</v>
      </c>
    </row>
    <row r="2589" spans="1:6" x14ac:dyDescent="0.2">
      <c r="A2589">
        <v>2587</v>
      </c>
      <c r="B2589" t="str">
        <f t="array" ref="B2589">INDEX(KickstarterData!$F:$F, MATCH(1, (A2589 = KickstarterData!$A:$A) * (C2589 = BackersCount), 0))</f>
        <v>failed</v>
      </c>
      <c r="C2589">
        <v>6</v>
      </c>
      <c r="F2589">
        <v>6</v>
      </c>
    </row>
    <row r="2590" spans="1:6" x14ac:dyDescent="0.2">
      <c r="A2590">
        <v>2588</v>
      </c>
      <c r="B2590" t="str">
        <f t="array" ref="B2590">INDEX(KickstarterData!$F:$F, MATCH(1, (A2590 = KickstarterData!$A:$A) * (C2590 = BackersCount), 0))</f>
        <v>failed</v>
      </c>
      <c r="C2590">
        <v>8</v>
      </c>
      <c r="F2590">
        <v>8</v>
      </c>
    </row>
    <row r="2591" spans="1:6" x14ac:dyDescent="0.2">
      <c r="A2591">
        <v>2589</v>
      </c>
      <c r="B2591" t="str">
        <f t="array" ref="B2591">INDEX(KickstarterData!$F:$F, MATCH(1, (A2591 = KickstarterData!$A:$A) * (C2591 = BackersCount), 0))</f>
        <v>failed</v>
      </c>
      <c r="C2591">
        <v>1</v>
      </c>
      <c r="F2591">
        <v>1</v>
      </c>
    </row>
    <row r="2592" spans="1:6" x14ac:dyDescent="0.2">
      <c r="A2592">
        <v>2590</v>
      </c>
      <c r="B2592" t="str">
        <f t="array" ref="B2592">INDEX(KickstarterData!$F:$F, MATCH(1, (A2592 = KickstarterData!$A:$A) * (C2592 = BackersCount), 0))</f>
        <v>failed</v>
      </c>
      <c r="C2592">
        <v>0</v>
      </c>
      <c r="F2592">
        <v>0</v>
      </c>
    </row>
    <row r="2593" spans="1:6" x14ac:dyDescent="0.2">
      <c r="A2593">
        <v>2591</v>
      </c>
      <c r="B2593" t="str">
        <f t="array" ref="B2593">INDEX(KickstarterData!$F:$F, MATCH(1, (A2593 = KickstarterData!$A:$A) * (C2593 = BackersCount), 0))</f>
        <v>failed</v>
      </c>
      <c r="C2593">
        <v>2</v>
      </c>
      <c r="F2593">
        <v>2</v>
      </c>
    </row>
    <row r="2594" spans="1:6" x14ac:dyDescent="0.2">
      <c r="A2594">
        <v>2592</v>
      </c>
      <c r="B2594" t="str">
        <f t="array" ref="B2594">INDEX(KickstarterData!$F:$F, MATCH(1, (A2594 = KickstarterData!$A:$A) * (C2594 = BackersCount), 0))</f>
        <v>failed</v>
      </c>
      <c r="C2594">
        <v>1</v>
      </c>
      <c r="F2594">
        <v>1</v>
      </c>
    </row>
    <row r="2595" spans="1:6" x14ac:dyDescent="0.2">
      <c r="A2595">
        <v>2593</v>
      </c>
      <c r="B2595" t="str">
        <f t="array" ref="B2595">INDEX(KickstarterData!$F:$F, MATCH(1, (A2595 = KickstarterData!$A:$A) * (C2595 = BackersCount), 0))</f>
        <v>failed</v>
      </c>
      <c r="C2595">
        <v>0</v>
      </c>
      <c r="F2595">
        <v>0</v>
      </c>
    </row>
    <row r="2596" spans="1:6" x14ac:dyDescent="0.2">
      <c r="A2596">
        <v>2594</v>
      </c>
      <c r="B2596" t="str">
        <f t="array" ref="B2596">INDEX(KickstarterData!$F:$F, MATCH(1, (A2596 = KickstarterData!$A:$A) * (C2596 = BackersCount), 0))</f>
        <v>failed</v>
      </c>
      <c r="C2596">
        <v>1</v>
      </c>
      <c r="F2596">
        <v>1</v>
      </c>
    </row>
    <row r="2597" spans="1:6" x14ac:dyDescent="0.2">
      <c r="A2597">
        <v>2595</v>
      </c>
      <c r="B2597" t="str">
        <f t="array" ref="B2597">INDEX(KickstarterData!$F:$F, MATCH(1, (A2597 = KickstarterData!$A:$A) * (C2597 = BackersCount), 0))</f>
        <v>failed</v>
      </c>
      <c r="C2597">
        <v>19</v>
      </c>
      <c r="F2597">
        <v>19</v>
      </c>
    </row>
    <row r="2598" spans="1:6" x14ac:dyDescent="0.2">
      <c r="A2598">
        <v>2596</v>
      </c>
      <c r="B2598" t="str">
        <f t="array" ref="B2598">INDEX(KickstarterData!$F:$F, MATCH(1, (A2598 = KickstarterData!$A:$A) * (C2598 = BackersCount), 0))</f>
        <v>failed</v>
      </c>
      <c r="C2598">
        <v>27</v>
      </c>
      <c r="F2598">
        <v>27</v>
      </c>
    </row>
    <row r="2599" spans="1:6" x14ac:dyDescent="0.2">
      <c r="A2599">
        <v>2597</v>
      </c>
      <c r="B2599" t="str">
        <f t="array" ref="B2599">INDEX(KickstarterData!$F:$F, MATCH(1, (A2599 = KickstarterData!$A:$A) * (C2599 = BackersCount), 0))</f>
        <v>failed</v>
      </c>
      <c r="C2599">
        <v>7</v>
      </c>
      <c r="F2599">
        <v>7</v>
      </c>
    </row>
    <row r="2600" spans="1:6" x14ac:dyDescent="0.2">
      <c r="A2600">
        <v>2598</v>
      </c>
      <c r="B2600" t="str">
        <f t="array" ref="B2600">INDEX(KickstarterData!$F:$F, MATCH(1, (A2600 = KickstarterData!$A:$A) * (C2600 = BackersCount), 0))</f>
        <v>failed</v>
      </c>
      <c r="C2600">
        <v>14</v>
      </c>
      <c r="F2600">
        <v>14</v>
      </c>
    </row>
    <row r="2601" spans="1:6" x14ac:dyDescent="0.2">
      <c r="A2601">
        <v>2599</v>
      </c>
      <c r="B2601" t="str">
        <f t="array" ref="B2601">INDEX(KickstarterData!$F:$F, MATCH(1, (A2601 = KickstarterData!$A:$A) * (C2601 = BackersCount), 0))</f>
        <v>failed</v>
      </c>
      <c r="C2601">
        <v>5</v>
      </c>
      <c r="F2601">
        <v>5</v>
      </c>
    </row>
    <row r="2602" spans="1:6" x14ac:dyDescent="0.2">
      <c r="A2602">
        <v>2600</v>
      </c>
      <c r="B2602" t="str">
        <f t="array" ref="B2602">INDEX(KickstarterData!$F:$F, MATCH(1, (A2602 = KickstarterData!$A:$A) * (C2602 = BackersCount), 0))</f>
        <v>failed</v>
      </c>
      <c r="C2602">
        <v>30</v>
      </c>
      <c r="F2602">
        <v>30</v>
      </c>
    </row>
    <row r="2603" spans="1:6" x14ac:dyDescent="0.2">
      <c r="A2603">
        <v>2601</v>
      </c>
      <c r="B2603" t="str">
        <f t="array" ref="B2603">INDEX(KickstarterData!$F:$F, MATCH(1, (A2603 = KickstarterData!$A:$A) * (C2603 = BackersCount), 0))</f>
        <v>successful</v>
      </c>
      <c r="C2603">
        <v>151</v>
      </c>
      <c r="F2603">
        <v>151</v>
      </c>
    </row>
    <row r="2604" spans="1:6" x14ac:dyDescent="0.2">
      <c r="A2604">
        <v>2602</v>
      </c>
      <c r="B2604" t="str">
        <f t="array" ref="B2604">INDEX(KickstarterData!$F:$F, MATCH(1, (A2604 = KickstarterData!$A:$A) * (C2604 = BackersCount), 0))</f>
        <v>successful</v>
      </c>
      <c r="C2604">
        <v>489</v>
      </c>
      <c r="F2604">
        <v>489</v>
      </c>
    </row>
    <row r="2605" spans="1:6" x14ac:dyDescent="0.2">
      <c r="A2605">
        <v>2603</v>
      </c>
      <c r="B2605" t="str">
        <f t="array" ref="B2605">INDEX(KickstarterData!$F:$F, MATCH(1, (A2605 = KickstarterData!$A:$A) * (C2605 = BackersCount), 0))</f>
        <v>successful</v>
      </c>
      <c r="C2605">
        <v>50</v>
      </c>
      <c r="F2605">
        <v>50</v>
      </c>
    </row>
    <row r="2606" spans="1:6" x14ac:dyDescent="0.2">
      <c r="A2606">
        <v>2604</v>
      </c>
      <c r="B2606" t="str">
        <f t="array" ref="B2606">INDEX(KickstarterData!$F:$F, MATCH(1, (A2606 = KickstarterData!$A:$A) * (C2606 = BackersCount), 0))</f>
        <v>successful</v>
      </c>
      <c r="C2606">
        <v>321</v>
      </c>
      <c r="F2606">
        <v>321</v>
      </c>
    </row>
    <row r="2607" spans="1:6" x14ac:dyDescent="0.2">
      <c r="A2607">
        <v>2605</v>
      </c>
      <c r="B2607" t="str">
        <f t="array" ref="B2607">INDEX(KickstarterData!$F:$F, MATCH(1, (A2607 = KickstarterData!$A:$A) * (C2607 = BackersCount), 0))</f>
        <v>successful</v>
      </c>
      <c r="C2607">
        <v>1762</v>
      </c>
      <c r="F2607">
        <v>1762</v>
      </c>
    </row>
    <row r="2608" spans="1:6" x14ac:dyDescent="0.2">
      <c r="A2608">
        <v>2606</v>
      </c>
      <c r="B2608" t="str">
        <f t="array" ref="B2608">INDEX(KickstarterData!$F:$F, MATCH(1, (A2608 = KickstarterData!$A:$A) * (C2608 = BackersCount), 0))</f>
        <v>successful</v>
      </c>
      <c r="C2608">
        <v>385</v>
      </c>
      <c r="F2608">
        <v>385</v>
      </c>
    </row>
    <row r="2609" spans="1:6" x14ac:dyDescent="0.2">
      <c r="A2609">
        <v>2607</v>
      </c>
      <c r="B2609" t="str">
        <f t="array" ref="B2609">INDEX(KickstarterData!$F:$F, MATCH(1, (A2609 = KickstarterData!$A:$A) * (C2609 = BackersCount), 0))</f>
        <v>successful</v>
      </c>
      <c r="C2609">
        <v>398</v>
      </c>
      <c r="F2609">
        <v>398</v>
      </c>
    </row>
    <row r="2610" spans="1:6" x14ac:dyDescent="0.2">
      <c r="A2610">
        <v>2608</v>
      </c>
      <c r="B2610" t="str">
        <f t="array" ref="B2610">INDEX(KickstarterData!$F:$F, MATCH(1, (A2610 = KickstarterData!$A:$A) * (C2610 = BackersCount), 0))</f>
        <v>successful</v>
      </c>
      <c r="C2610">
        <v>304</v>
      </c>
      <c r="F2610">
        <v>304</v>
      </c>
    </row>
    <row r="2611" spans="1:6" x14ac:dyDescent="0.2">
      <c r="A2611">
        <v>2609</v>
      </c>
      <c r="B2611" t="str">
        <f t="array" ref="B2611">INDEX(KickstarterData!$F:$F, MATCH(1, (A2611 = KickstarterData!$A:$A) * (C2611 = BackersCount), 0))</f>
        <v>successful</v>
      </c>
      <c r="C2611">
        <v>676</v>
      </c>
      <c r="F2611">
        <v>676</v>
      </c>
    </row>
    <row r="2612" spans="1:6" x14ac:dyDescent="0.2">
      <c r="A2612">
        <v>2610</v>
      </c>
      <c r="B2612" t="str">
        <f t="array" ref="B2612">INDEX(KickstarterData!$F:$F, MATCH(1, (A2612 = KickstarterData!$A:$A) * (C2612 = BackersCount), 0))</f>
        <v>successful</v>
      </c>
      <c r="C2612">
        <v>577</v>
      </c>
      <c r="F2612">
        <v>577</v>
      </c>
    </row>
    <row r="2613" spans="1:6" x14ac:dyDescent="0.2">
      <c r="A2613">
        <v>2611</v>
      </c>
      <c r="B2613" t="str">
        <f t="array" ref="B2613">INDEX(KickstarterData!$F:$F, MATCH(1, (A2613 = KickstarterData!$A:$A) * (C2613 = BackersCount), 0))</f>
        <v>successful</v>
      </c>
      <c r="C2613">
        <v>3663</v>
      </c>
      <c r="F2613">
        <v>3663</v>
      </c>
    </row>
    <row r="2614" spans="1:6" x14ac:dyDescent="0.2">
      <c r="A2614">
        <v>2612</v>
      </c>
      <c r="B2614" t="str">
        <f t="array" ref="B2614">INDEX(KickstarterData!$F:$F, MATCH(1, (A2614 = KickstarterData!$A:$A) * (C2614 = BackersCount), 0))</f>
        <v>successful</v>
      </c>
      <c r="C2614">
        <v>294</v>
      </c>
      <c r="F2614">
        <v>294</v>
      </c>
    </row>
    <row r="2615" spans="1:6" x14ac:dyDescent="0.2">
      <c r="A2615">
        <v>2613</v>
      </c>
      <c r="B2615" t="str">
        <f t="array" ref="B2615">INDEX(KickstarterData!$F:$F, MATCH(1, (A2615 = KickstarterData!$A:$A) * (C2615 = BackersCount), 0))</f>
        <v>successful</v>
      </c>
      <c r="C2615">
        <v>28</v>
      </c>
      <c r="F2615">
        <v>28</v>
      </c>
    </row>
    <row r="2616" spans="1:6" x14ac:dyDescent="0.2">
      <c r="A2616">
        <v>2614</v>
      </c>
      <c r="B2616" t="str">
        <f t="array" ref="B2616">INDEX(KickstarterData!$F:$F, MATCH(1, (A2616 = KickstarterData!$A:$A) * (C2616 = BackersCount), 0))</f>
        <v>successful</v>
      </c>
      <c r="C2616">
        <v>100</v>
      </c>
      <c r="F2616">
        <v>100</v>
      </c>
    </row>
    <row r="2617" spans="1:6" x14ac:dyDescent="0.2">
      <c r="A2617">
        <v>2615</v>
      </c>
      <c r="B2617" t="str">
        <f t="array" ref="B2617">INDEX(KickstarterData!$F:$F, MATCH(1, (A2617 = KickstarterData!$A:$A) * (C2617 = BackersCount), 0))</f>
        <v>successful</v>
      </c>
      <c r="C2617">
        <v>72</v>
      </c>
      <c r="F2617">
        <v>72</v>
      </c>
    </row>
    <row r="2618" spans="1:6" x14ac:dyDescent="0.2">
      <c r="A2618">
        <v>2616</v>
      </c>
      <c r="B2618" t="str">
        <f t="array" ref="B2618">INDEX(KickstarterData!$F:$F, MATCH(1, (A2618 = KickstarterData!$A:$A) * (C2618 = BackersCount), 0))</f>
        <v>successful</v>
      </c>
      <c r="C2618">
        <v>238</v>
      </c>
      <c r="F2618">
        <v>238</v>
      </c>
    </row>
    <row r="2619" spans="1:6" x14ac:dyDescent="0.2">
      <c r="A2619">
        <v>2617</v>
      </c>
      <c r="B2619" t="str">
        <f t="array" ref="B2619">INDEX(KickstarterData!$F:$F, MATCH(1, (A2619 = KickstarterData!$A:$A) * (C2619 = BackersCount), 0))</f>
        <v>successful</v>
      </c>
      <c r="C2619">
        <v>159</v>
      </c>
      <c r="F2619">
        <v>159</v>
      </c>
    </row>
    <row r="2620" spans="1:6" x14ac:dyDescent="0.2">
      <c r="A2620">
        <v>2618</v>
      </c>
      <c r="B2620" t="str">
        <f t="array" ref="B2620">INDEX(KickstarterData!$F:$F, MATCH(1, (A2620 = KickstarterData!$A:$A) * (C2620 = BackersCount), 0))</f>
        <v>successful</v>
      </c>
      <c r="C2620">
        <v>77</v>
      </c>
      <c r="F2620">
        <v>77</v>
      </c>
    </row>
    <row r="2621" spans="1:6" x14ac:dyDescent="0.2">
      <c r="A2621">
        <v>2619</v>
      </c>
      <c r="B2621" t="str">
        <f t="array" ref="B2621">INDEX(KickstarterData!$F:$F, MATCH(1, (A2621 = KickstarterData!$A:$A) * (C2621 = BackersCount), 0))</f>
        <v>successful</v>
      </c>
      <c r="C2621">
        <v>53</v>
      </c>
      <c r="F2621">
        <v>53</v>
      </c>
    </row>
    <row r="2622" spans="1:6" x14ac:dyDescent="0.2">
      <c r="A2622">
        <v>2620</v>
      </c>
      <c r="B2622" t="str">
        <f t="array" ref="B2622">INDEX(KickstarterData!$F:$F, MATCH(1, (A2622 = KickstarterData!$A:$A) * (C2622 = BackersCount), 0))</f>
        <v>successful</v>
      </c>
      <c r="C2622">
        <v>1251</v>
      </c>
      <c r="F2622">
        <v>1251</v>
      </c>
    </row>
    <row r="2623" spans="1:6" x14ac:dyDescent="0.2">
      <c r="A2623">
        <v>2621</v>
      </c>
      <c r="B2623" t="str">
        <f t="array" ref="B2623">INDEX(KickstarterData!$F:$F, MATCH(1, (A2623 = KickstarterData!$A:$A) * (C2623 = BackersCount), 0))</f>
        <v>successful</v>
      </c>
      <c r="C2623">
        <v>465</v>
      </c>
      <c r="F2623">
        <v>465</v>
      </c>
    </row>
    <row r="2624" spans="1:6" x14ac:dyDescent="0.2">
      <c r="A2624">
        <v>2622</v>
      </c>
      <c r="B2624" t="str">
        <f t="array" ref="B2624">INDEX(KickstarterData!$F:$F, MATCH(1, (A2624 = KickstarterData!$A:$A) * (C2624 = BackersCount), 0))</f>
        <v>successful</v>
      </c>
      <c r="C2624">
        <v>74</v>
      </c>
      <c r="F2624">
        <v>74</v>
      </c>
    </row>
    <row r="2625" spans="1:6" x14ac:dyDescent="0.2">
      <c r="A2625">
        <v>2623</v>
      </c>
      <c r="B2625" t="str">
        <f t="array" ref="B2625">INDEX(KickstarterData!$F:$F, MATCH(1, (A2625 = KickstarterData!$A:$A) * (C2625 = BackersCount), 0))</f>
        <v>successful</v>
      </c>
      <c r="C2625">
        <v>62</v>
      </c>
      <c r="F2625">
        <v>62</v>
      </c>
    </row>
    <row r="2626" spans="1:6" x14ac:dyDescent="0.2">
      <c r="A2626">
        <v>2624</v>
      </c>
      <c r="B2626" t="str">
        <f t="array" ref="B2626">INDEX(KickstarterData!$F:$F, MATCH(1, (A2626 = KickstarterData!$A:$A) * (C2626 = BackersCount), 0))</f>
        <v>successful</v>
      </c>
      <c r="C2626">
        <v>3468</v>
      </c>
      <c r="F2626">
        <v>3468</v>
      </c>
    </row>
    <row r="2627" spans="1:6" x14ac:dyDescent="0.2">
      <c r="A2627">
        <v>2625</v>
      </c>
      <c r="B2627" t="str">
        <f t="array" ref="B2627">INDEX(KickstarterData!$F:$F, MATCH(1, (A2627 = KickstarterData!$A:$A) * (C2627 = BackersCount), 0))</f>
        <v>successful</v>
      </c>
      <c r="C2627">
        <v>52</v>
      </c>
      <c r="F2627">
        <v>52</v>
      </c>
    </row>
    <row r="2628" spans="1:6" x14ac:dyDescent="0.2">
      <c r="A2628">
        <v>2626</v>
      </c>
      <c r="B2628" t="str">
        <f t="array" ref="B2628">INDEX(KickstarterData!$F:$F, MATCH(1, (A2628 = KickstarterData!$A:$A) * (C2628 = BackersCount), 0))</f>
        <v>successful</v>
      </c>
      <c r="C2628">
        <v>50</v>
      </c>
      <c r="F2628">
        <v>50</v>
      </c>
    </row>
    <row r="2629" spans="1:6" x14ac:dyDescent="0.2">
      <c r="A2629">
        <v>2627</v>
      </c>
      <c r="B2629" t="str">
        <f t="array" ref="B2629">INDEX(KickstarterData!$F:$F, MATCH(1, (A2629 = KickstarterData!$A:$A) * (C2629 = BackersCount), 0))</f>
        <v>successful</v>
      </c>
      <c r="C2629">
        <v>45</v>
      </c>
      <c r="F2629">
        <v>45</v>
      </c>
    </row>
    <row r="2630" spans="1:6" x14ac:dyDescent="0.2">
      <c r="A2630">
        <v>2628</v>
      </c>
      <c r="B2630" t="str">
        <f t="array" ref="B2630">INDEX(KickstarterData!$F:$F, MATCH(1, (A2630 = KickstarterData!$A:$A) * (C2630 = BackersCount), 0))</f>
        <v>successful</v>
      </c>
      <c r="C2630">
        <v>21</v>
      </c>
      <c r="F2630">
        <v>21</v>
      </c>
    </row>
    <row r="2631" spans="1:6" x14ac:dyDescent="0.2">
      <c r="A2631">
        <v>2629</v>
      </c>
      <c r="B2631" t="str">
        <f t="array" ref="B2631">INDEX(KickstarterData!$F:$F, MATCH(1, (A2631 = KickstarterData!$A:$A) * (C2631 = BackersCount), 0))</f>
        <v>successful</v>
      </c>
      <c r="C2631">
        <v>100</v>
      </c>
      <c r="F2631">
        <v>100</v>
      </c>
    </row>
    <row r="2632" spans="1:6" x14ac:dyDescent="0.2">
      <c r="A2632">
        <v>2630</v>
      </c>
      <c r="B2632" t="str">
        <f t="array" ref="B2632">INDEX(KickstarterData!$F:$F, MATCH(1, (A2632 = KickstarterData!$A:$A) * (C2632 = BackersCount), 0))</f>
        <v>successful</v>
      </c>
      <c r="C2632">
        <v>81</v>
      </c>
      <c r="F2632">
        <v>81</v>
      </c>
    </row>
    <row r="2633" spans="1:6" x14ac:dyDescent="0.2">
      <c r="A2633">
        <v>2631</v>
      </c>
      <c r="B2633" t="str">
        <f t="array" ref="B2633">INDEX(KickstarterData!$F:$F, MATCH(1, (A2633 = KickstarterData!$A:$A) * (C2633 = BackersCount), 0))</f>
        <v>successful</v>
      </c>
      <c r="C2633">
        <v>286</v>
      </c>
      <c r="F2633">
        <v>286</v>
      </c>
    </row>
    <row r="2634" spans="1:6" x14ac:dyDescent="0.2">
      <c r="A2634">
        <v>2632</v>
      </c>
      <c r="B2634" t="str">
        <f t="array" ref="B2634">INDEX(KickstarterData!$F:$F, MATCH(1, (A2634 = KickstarterData!$A:$A) * (C2634 = BackersCount), 0))</f>
        <v>successful</v>
      </c>
      <c r="C2634">
        <v>42</v>
      </c>
      <c r="F2634">
        <v>42</v>
      </c>
    </row>
    <row r="2635" spans="1:6" x14ac:dyDescent="0.2">
      <c r="A2635">
        <v>2633</v>
      </c>
      <c r="B2635" t="str">
        <f t="array" ref="B2635">INDEX(KickstarterData!$F:$F, MATCH(1, (A2635 = KickstarterData!$A:$A) * (C2635 = BackersCount), 0))</f>
        <v>successful</v>
      </c>
      <c r="C2635">
        <v>199</v>
      </c>
      <c r="F2635">
        <v>199</v>
      </c>
    </row>
    <row r="2636" spans="1:6" x14ac:dyDescent="0.2">
      <c r="A2636">
        <v>2634</v>
      </c>
      <c r="B2636" t="str">
        <f t="array" ref="B2636">INDEX(KickstarterData!$F:$F, MATCH(1, (A2636 = KickstarterData!$A:$A) * (C2636 = BackersCount), 0))</f>
        <v>successful</v>
      </c>
      <c r="C2636">
        <v>25</v>
      </c>
      <c r="F2636">
        <v>25</v>
      </c>
    </row>
    <row r="2637" spans="1:6" x14ac:dyDescent="0.2">
      <c r="A2637">
        <v>2635</v>
      </c>
      <c r="B2637" t="str">
        <f t="array" ref="B2637">INDEX(KickstarterData!$F:$F, MATCH(1, (A2637 = KickstarterData!$A:$A) * (C2637 = BackersCount), 0))</f>
        <v>successful</v>
      </c>
      <c r="C2637">
        <v>84</v>
      </c>
      <c r="F2637">
        <v>84</v>
      </c>
    </row>
    <row r="2638" spans="1:6" x14ac:dyDescent="0.2">
      <c r="A2638">
        <v>2636</v>
      </c>
      <c r="B2638" t="str">
        <f t="array" ref="B2638">INDEX(KickstarterData!$F:$F, MATCH(1, (A2638 = KickstarterData!$A:$A) * (C2638 = BackersCount), 0))</f>
        <v>successful</v>
      </c>
      <c r="C2638">
        <v>50</v>
      </c>
      <c r="F2638">
        <v>50</v>
      </c>
    </row>
    <row r="2639" spans="1:6" x14ac:dyDescent="0.2">
      <c r="A2639">
        <v>2637</v>
      </c>
      <c r="B2639" t="str">
        <f t="array" ref="B2639">INDEX(KickstarterData!$F:$F, MATCH(1, (A2639 = KickstarterData!$A:$A) * (C2639 = BackersCount), 0))</f>
        <v>successful</v>
      </c>
      <c r="C2639">
        <v>26</v>
      </c>
      <c r="F2639">
        <v>26</v>
      </c>
    </row>
    <row r="2640" spans="1:6" x14ac:dyDescent="0.2">
      <c r="A2640">
        <v>2638</v>
      </c>
      <c r="B2640" t="str">
        <f t="array" ref="B2640">INDEX(KickstarterData!$F:$F, MATCH(1, (A2640 = KickstarterData!$A:$A) * (C2640 = BackersCount), 0))</f>
        <v>successful</v>
      </c>
      <c r="C2640">
        <v>14</v>
      </c>
      <c r="F2640">
        <v>14</v>
      </c>
    </row>
    <row r="2641" spans="1:6" x14ac:dyDescent="0.2">
      <c r="A2641">
        <v>2639</v>
      </c>
      <c r="B2641" t="str">
        <f t="array" ref="B2641">INDEX(KickstarterData!$F:$F, MATCH(1, (A2641 = KickstarterData!$A:$A) * (C2641 = BackersCount), 0))</f>
        <v>successful</v>
      </c>
      <c r="C2641">
        <v>49</v>
      </c>
      <c r="F2641">
        <v>49</v>
      </c>
    </row>
    <row r="2642" spans="1:6" x14ac:dyDescent="0.2">
      <c r="A2642">
        <v>2640</v>
      </c>
      <c r="B2642" t="str">
        <f t="array" ref="B2642">INDEX(KickstarterData!$F:$F, MATCH(1, (A2642 = KickstarterData!$A:$A) * (C2642 = BackersCount), 0))</f>
        <v>successful</v>
      </c>
      <c r="C2642">
        <v>69</v>
      </c>
      <c r="F2642">
        <v>69</v>
      </c>
    </row>
    <row r="2643" spans="1:6" x14ac:dyDescent="0.2">
      <c r="A2643">
        <v>2641</v>
      </c>
      <c r="B2643" t="str">
        <f t="array" ref="B2643">INDEX(KickstarterData!$F:$F, MATCH(1, (A2643 = KickstarterData!$A:$A) * (C2643 = BackersCount), 0))</f>
        <v>failed</v>
      </c>
      <c r="C2643">
        <v>1</v>
      </c>
      <c r="F2643">
        <v>1</v>
      </c>
    </row>
    <row r="2644" spans="1:6" x14ac:dyDescent="0.2">
      <c r="A2644">
        <v>2642</v>
      </c>
      <c r="B2644" t="str">
        <f t="array" ref="B2644">INDEX(KickstarterData!$F:$F, MATCH(1, (A2644 = KickstarterData!$A:$A) * (C2644 = BackersCount), 0))</f>
        <v>failed</v>
      </c>
      <c r="C2644">
        <v>0</v>
      </c>
      <c r="F2644">
        <v>0</v>
      </c>
    </row>
    <row r="2645" spans="1:6" x14ac:dyDescent="0.2">
      <c r="A2645">
        <v>2643</v>
      </c>
      <c r="B2645" t="str">
        <f t="array" ref="B2645">INDEX(KickstarterData!$F:$F, MATCH(1, (A2645 = KickstarterData!$A:$A) * (C2645 = BackersCount), 0))</f>
        <v>canceled</v>
      </c>
      <c r="C2645">
        <v>1501</v>
      </c>
      <c r="F2645">
        <v>1501</v>
      </c>
    </row>
    <row r="2646" spans="1:6" x14ac:dyDescent="0.2">
      <c r="A2646">
        <v>2644</v>
      </c>
      <c r="B2646" t="str">
        <f t="array" ref="B2646">INDEX(KickstarterData!$F:$F, MATCH(1, (A2646 = KickstarterData!$A:$A) * (C2646 = BackersCount), 0))</f>
        <v>canceled</v>
      </c>
      <c r="C2646">
        <v>52</v>
      </c>
      <c r="F2646">
        <v>52</v>
      </c>
    </row>
    <row r="2647" spans="1:6" x14ac:dyDescent="0.2">
      <c r="A2647">
        <v>2645</v>
      </c>
      <c r="B2647" t="str">
        <f t="array" ref="B2647">INDEX(KickstarterData!$F:$F, MATCH(1, (A2647 = KickstarterData!$A:$A) * (C2647 = BackersCount), 0))</f>
        <v>canceled</v>
      </c>
      <c r="C2647">
        <v>23</v>
      </c>
      <c r="F2647">
        <v>23</v>
      </c>
    </row>
    <row r="2648" spans="1:6" x14ac:dyDescent="0.2">
      <c r="A2648">
        <v>2646</v>
      </c>
      <c r="B2648" t="str">
        <f t="array" ref="B2648">INDEX(KickstarterData!$F:$F, MATCH(1, (A2648 = KickstarterData!$A:$A) * (C2648 = BackersCount), 0))</f>
        <v>canceled</v>
      </c>
      <c r="C2648">
        <v>535</v>
      </c>
      <c r="F2648">
        <v>535</v>
      </c>
    </row>
    <row r="2649" spans="1:6" x14ac:dyDescent="0.2">
      <c r="A2649">
        <v>2647</v>
      </c>
      <c r="B2649" t="str">
        <f t="array" ref="B2649">INDEX(KickstarterData!$F:$F, MATCH(1, (A2649 = KickstarterData!$A:$A) * (C2649 = BackersCount), 0))</f>
        <v>canceled</v>
      </c>
      <c r="C2649">
        <v>3</v>
      </c>
      <c r="F2649">
        <v>3</v>
      </c>
    </row>
    <row r="2650" spans="1:6" x14ac:dyDescent="0.2">
      <c r="A2650">
        <v>2648</v>
      </c>
      <c r="B2650" t="str">
        <f t="array" ref="B2650">INDEX(KickstarterData!$F:$F, MATCH(1, (A2650 = KickstarterData!$A:$A) * (C2650 = BackersCount), 0))</f>
        <v>canceled</v>
      </c>
      <c r="C2650">
        <v>6</v>
      </c>
      <c r="F2650">
        <v>6</v>
      </c>
    </row>
    <row r="2651" spans="1:6" x14ac:dyDescent="0.2">
      <c r="A2651">
        <v>2649</v>
      </c>
      <c r="B2651" t="str">
        <f t="array" ref="B2651">INDEX(KickstarterData!$F:$F, MATCH(1, (A2651 = KickstarterData!$A:$A) * (C2651 = BackersCount), 0))</f>
        <v>canceled</v>
      </c>
      <c r="C2651">
        <v>3</v>
      </c>
      <c r="F2651">
        <v>3</v>
      </c>
    </row>
    <row r="2652" spans="1:6" x14ac:dyDescent="0.2">
      <c r="A2652">
        <v>2650</v>
      </c>
      <c r="B2652" t="str">
        <f t="array" ref="B2652">INDEX(KickstarterData!$F:$F, MATCH(1, (A2652 = KickstarterData!$A:$A) * (C2652 = BackersCount), 0))</f>
        <v>canceled</v>
      </c>
      <c r="C2652">
        <v>5</v>
      </c>
      <c r="F2652">
        <v>5</v>
      </c>
    </row>
    <row r="2653" spans="1:6" x14ac:dyDescent="0.2">
      <c r="A2653">
        <v>2651</v>
      </c>
      <c r="B2653" t="str">
        <f t="array" ref="B2653">INDEX(KickstarterData!$F:$F, MATCH(1, (A2653 = KickstarterData!$A:$A) * (C2653 = BackersCount), 0))</f>
        <v>canceled</v>
      </c>
      <c r="C2653">
        <v>17</v>
      </c>
      <c r="F2653">
        <v>17</v>
      </c>
    </row>
    <row r="2654" spans="1:6" x14ac:dyDescent="0.2">
      <c r="A2654">
        <v>2652</v>
      </c>
      <c r="B2654" t="str">
        <f t="array" ref="B2654">INDEX(KickstarterData!$F:$F, MATCH(1, (A2654 = KickstarterData!$A:$A) * (C2654 = BackersCount), 0))</f>
        <v>canceled</v>
      </c>
      <c r="C2654">
        <v>11</v>
      </c>
      <c r="F2654">
        <v>11</v>
      </c>
    </row>
    <row r="2655" spans="1:6" x14ac:dyDescent="0.2">
      <c r="A2655">
        <v>2653</v>
      </c>
      <c r="B2655" t="str">
        <f t="array" ref="B2655">INDEX(KickstarterData!$F:$F, MATCH(1, (A2655 = KickstarterData!$A:$A) * (C2655 = BackersCount), 0))</f>
        <v>canceled</v>
      </c>
      <c r="C2655">
        <v>70</v>
      </c>
      <c r="F2655">
        <v>70</v>
      </c>
    </row>
    <row r="2656" spans="1:6" x14ac:dyDescent="0.2">
      <c r="A2656">
        <v>2654</v>
      </c>
      <c r="B2656" t="str">
        <f t="array" ref="B2656">INDEX(KickstarterData!$F:$F, MATCH(1, (A2656 = KickstarterData!$A:$A) * (C2656 = BackersCount), 0))</f>
        <v>canceled</v>
      </c>
      <c r="C2656">
        <v>6</v>
      </c>
      <c r="F2656">
        <v>6</v>
      </c>
    </row>
    <row r="2657" spans="1:6" x14ac:dyDescent="0.2">
      <c r="A2657">
        <v>2655</v>
      </c>
      <c r="B2657" t="str">
        <f t="array" ref="B2657">INDEX(KickstarterData!$F:$F, MATCH(1, (A2657 = KickstarterData!$A:$A) * (C2657 = BackersCount), 0))</f>
        <v>canceled</v>
      </c>
      <c r="C2657">
        <v>43</v>
      </c>
      <c r="F2657">
        <v>43</v>
      </c>
    </row>
    <row r="2658" spans="1:6" x14ac:dyDescent="0.2">
      <c r="A2658">
        <v>2656</v>
      </c>
      <c r="B2658" t="str">
        <f t="array" ref="B2658">INDEX(KickstarterData!$F:$F, MATCH(1, (A2658 = KickstarterData!$A:$A) * (C2658 = BackersCount), 0))</f>
        <v>canceled</v>
      </c>
      <c r="C2658">
        <v>152</v>
      </c>
      <c r="F2658">
        <v>152</v>
      </c>
    </row>
    <row r="2659" spans="1:6" x14ac:dyDescent="0.2">
      <c r="A2659">
        <v>2657</v>
      </c>
      <c r="B2659" t="str">
        <f t="array" ref="B2659">INDEX(KickstarterData!$F:$F, MATCH(1, (A2659 = KickstarterData!$A:$A) * (C2659 = BackersCount), 0))</f>
        <v>canceled</v>
      </c>
      <c r="C2659">
        <v>59</v>
      </c>
      <c r="F2659">
        <v>59</v>
      </c>
    </row>
    <row r="2660" spans="1:6" x14ac:dyDescent="0.2">
      <c r="A2660">
        <v>2658</v>
      </c>
      <c r="B2660" t="str">
        <f t="array" ref="B2660">INDEX(KickstarterData!$F:$F, MATCH(1, (A2660 = KickstarterData!$A:$A) * (C2660 = BackersCount), 0))</f>
        <v>canceled</v>
      </c>
      <c r="C2660">
        <v>4</v>
      </c>
      <c r="F2660">
        <v>4</v>
      </c>
    </row>
    <row r="2661" spans="1:6" x14ac:dyDescent="0.2">
      <c r="A2661">
        <v>2659</v>
      </c>
      <c r="B2661" t="str">
        <f t="array" ref="B2661">INDEX(KickstarterData!$F:$F, MATCH(1, (A2661 = KickstarterData!$A:$A) * (C2661 = BackersCount), 0))</f>
        <v>canceled</v>
      </c>
      <c r="C2661">
        <v>10</v>
      </c>
      <c r="F2661">
        <v>10</v>
      </c>
    </row>
    <row r="2662" spans="1:6" x14ac:dyDescent="0.2">
      <c r="A2662">
        <v>2660</v>
      </c>
      <c r="B2662" t="str">
        <f t="array" ref="B2662">INDEX(KickstarterData!$F:$F, MATCH(1, (A2662 = KickstarterData!$A:$A) * (C2662 = BackersCount), 0))</f>
        <v>canceled</v>
      </c>
      <c r="C2662">
        <v>5</v>
      </c>
      <c r="F2662">
        <v>5</v>
      </c>
    </row>
    <row r="2663" spans="1:6" x14ac:dyDescent="0.2">
      <c r="A2663">
        <v>2661</v>
      </c>
      <c r="B2663" t="str">
        <f t="array" ref="B2663">INDEX(KickstarterData!$F:$F, MATCH(1, (A2663 = KickstarterData!$A:$A) * (C2663 = BackersCount), 0))</f>
        <v>successful</v>
      </c>
      <c r="C2663">
        <v>60</v>
      </c>
      <c r="F2663">
        <v>60</v>
      </c>
    </row>
    <row r="2664" spans="1:6" x14ac:dyDescent="0.2">
      <c r="A2664">
        <v>2662</v>
      </c>
      <c r="B2664" t="str">
        <f t="array" ref="B2664">INDEX(KickstarterData!$F:$F, MATCH(1, (A2664 = KickstarterData!$A:$A) * (C2664 = BackersCount), 0))</f>
        <v>successful</v>
      </c>
      <c r="C2664">
        <v>80</v>
      </c>
      <c r="F2664">
        <v>80</v>
      </c>
    </row>
    <row r="2665" spans="1:6" x14ac:dyDescent="0.2">
      <c r="A2665">
        <v>2663</v>
      </c>
      <c r="B2665" t="str">
        <f t="array" ref="B2665">INDEX(KickstarterData!$F:$F, MATCH(1, (A2665 = KickstarterData!$A:$A) * (C2665 = BackersCount), 0))</f>
        <v>successful</v>
      </c>
      <c r="C2665">
        <v>56</v>
      </c>
      <c r="F2665">
        <v>56</v>
      </c>
    </row>
    <row r="2666" spans="1:6" x14ac:dyDescent="0.2">
      <c r="A2666">
        <v>2664</v>
      </c>
      <c r="B2666" t="str">
        <f t="array" ref="B2666">INDEX(KickstarterData!$F:$F, MATCH(1, (A2666 = KickstarterData!$A:$A) * (C2666 = BackersCount), 0))</f>
        <v>successful</v>
      </c>
      <c r="C2666">
        <v>104</v>
      </c>
      <c r="F2666">
        <v>104</v>
      </c>
    </row>
    <row r="2667" spans="1:6" x14ac:dyDescent="0.2">
      <c r="A2667">
        <v>2665</v>
      </c>
      <c r="B2667" t="str">
        <f t="array" ref="B2667">INDEX(KickstarterData!$F:$F, MATCH(1, (A2667 = KickstarterData!$A:$A) * (C2667 = BackersCount), 0))</f>
        <v>successful</v>
      </c>
      <c r="C2667">
        <v>46</v>
      </c>
      <c r="F2667">
        <v>46</v>
      </c>
    </row>
    <row r="2668" spans="1:6" x14ac:dyDescent="0.2">
      <c r="A2668">
        <v>2666</v>
      </c>
      <c r="B2668" t="str">
        <f t="array" ref="B2668">INDEX(KickstarterData!$F:$F, MATCH(1, (A2668 = KickstarterData!$A:$A) * (C2668 = BackersCount), 0))</f>
        <v>successful</v>
      </c>
      <c r="C2668">
        <v>206</v>
      </c>
      <c r="F2668">
        <v>206</v>
      </c>
    </row>
    <row r="2669" spans="1:6" x14ac:dyDescent="0.2">
      <c r="A2669">
        <v>2667</v>
      </c>
      <c r="B2669" t="str">
        <f t="array" ref="B2669">INDEX(KickstarterData!$F:$F, MATCH(1, (A2669 = KickstarterData!$A:$A) * (C2669 = BackersCount), 0))</f>
        <v>successful</v>
      </c>
      <c r="C2669">
        <v>18</v>
      </c>
      <c r="F2669">
        <v>18</v>
      </c>
    </row>
    <row r="2670" spans="1:6" x14ac:dyDescent="0.2">
      <c r="A2670">
        <v>2668</v>
      </c>
      <c r="B2670" t="str">
        <f t="array" ref="B2670">INDEX(KickstarterData!$F:$F, MATCH(1, (A2670 = KickstarterData!$A:$A) * (C2670 = BackersCount), 0))</f>
        <v>successful</v>
      </c>
      <c r="C2670">
        <v>28</v>
      </c>
      <c r="F2670">
        <v>28</v>
      </c>
    </row>
    <row r="2671" spans="1:6" x14ac:dyDescent="0.2">
      <c r="A2671">
        <v>2669</v>
      </c>
      <c r="B2671" t="str">
        <f t="array" ref="B2671">INDEX(KickstarterData!$F:$F, MATCH(1, (A2671 = KickstarterData!$A:$A) * (C2671 = BackersCount), 0))</f>
        <v>successful</v>
      </c>
      <c r="C2671">
        <v>11</v>
      </c>
      <c r="F2671">
        <v>11</v>
      </c>
    </row>
    <row r="2672" spans="1:6" x14ac:dyDescent="0.2">
      <c r="A2672">
        <v>2670</v>
      </c>
      <c r="B2672" t="str">
        <f t="array" ref="B2672">INDEX(KickstarterData!$F:$F, MATCH(1, (A2672 = KickstarterData!$A:$A) * (C2672 = BackersCount), 0))</f>
        <v>failed</v>
      </c>
      <c r="C2672">
        <v>60</v>
      </c>
      <c r="F2672">
        <v>60</v>
      </c>
    </row>
    <row r="2673" spans="1:6" x14ac:dyDescent="0.2">
      <c r="A2673">
        <v>2671</v>
      </c>
      <c r="B2673" t="str">
        <f t="array" ref="B2673">INDEX(KickstarterData!$F:$F, MATCH(1, (A2673 = KickstarterData!$A:$A) * (C2673 = BackersCount), 0))</f>
        <v>failed</v>
      </c>
      <c r="C2673">
        <v>84</v>
      </c>
      <c r="F2673">
        <v>84</v>
      </c>
    </row>
    <row r="2674" spans="1:6" x14ac:dyDescent="0.2">
      <c r="A2674">
        <v>2672</v>
      </c>
      <c r="B2674" t="str">
        <f t="array" ref="B2674">INDEX(KickstarterData!$F:$F, MATCH(1, (A2674 = KickstarterData!$A:$A) * (C2674 = BackersCount), 0))</f>
        <v>failed</v>
      </c>
      <c r="C2674">
        <v>47</v>
      </c>
      <c r="F2674">
        <v>47</v>
      </c>
    </row>
    <row r="2675" spans="1:6" x14ac:dyDescent="0.2">
      <c r="A2675">
        <v>2673</v>
      </c>
      <c r="B2675" t="str">
        <f t="array" ref="B2675">INDEX(KickstarterData!$F:$F, MATCH(1, (A2675 = KickstarterData!$A:$A) * (C2675 = BackersCount), 0))</f>
        <v>failed</v>
      </c>
      <c r="C2675">
        <v>66</v>
      </c>
      <c r="F2675">
        <v>66</v>
      </c>
    </row>
    <row r="2676" spans="1:6" x14ac:dyDescent="0.2">
      <c r="A2676">
        <v>2674</v>
      </c>
      <c r="B2676" t="str">
        <f t="array" ref="B2676">INDEX(KickstarterData!$F:$F, MATCH(1, (A2676 = KickstarterData!$A:$A) * (C2676 = BackersCount), 0))</f>
        <v>failed</v>
      </c>
      <c r="C2676">
        <v>171</v>
      </c>
      <c r="F2676">
        <v>171</v>
      </c>
    </row>
    <row r="2677" spans="1:6" x14ac:dyDescent="0.2">
      <c r="A2677">
        <v>2675</v>
      </c>
      <c r="B2677" t="str">
        <f t="array" ref="B2677">INDEX(KickstarterData!$F:$F, MATCH(1, (A2677 = KickstarterData!$A:$A) * (C2677 = BackersCount), 0))</f>
        <v>failed</v>
      </c>
      <c r="C2677">
        <v>29</v>
      </c>
      <c r="F2677">
        <v>29</v>
      </c>
    </row>
    <row r="2678" spans="1:6" x14ac:dyDescent="0.2">
      <c r="A2678">
        <v>2676</v>
      </c>
      <c r="B2678" t="str">
        <f t="array" ref="B2678">INDEX(KickstarterData!$F:$F, MATCH(1, (A2678 = KickstarterData!$A:$A) * (C2678 = BackersCount), 0))</f>
        <v>failed</v>
      </c>
      <c r="C2678">
        <v>9</v>
      </c>
      <c r="F2678">
        <v>9</v>
      </c>
    </row>
    <row r="2679" spans="1:6" x14ac:dyDescent="0.2">
      <c r="A2679">
        <v>2677</v>
      </c>
      <c r="B2679" t="str">
        <f t="array" ref="B2679">INDEX(KickstarterData!$F:$F, MATCH(1, (A2679 = KickstarterData!$A:$A) * (C2679 = BackersCount), 0))</f>
        <v>failed</v>
      </c>
      <c r="C2679">
        <v>27</v>
      </c>
      <c r="F2679">
        <v>27</v>
      </c>
    </row>
    <row r="2680" spans="1:6" x14ac:dyDescent="0.2">
      <c r="A2680">
        <v>2678</v>
      </c>
      <c r="B2680" t="str">
        <f t="array" ref="B2680">INDEX(KickstarterData!$F:$F, MATCH(1, (A2680 = KickstarterData!$A:$A) * (C2680 = BackersCount), 0))</f>
        <v>failed</v>
      </c>
      <c r="C2680">
        <v>2</v>
      </c>
      <c r="F2680">
        <v>2</v>
      </c>
    </row>
    <row r="2681" spans="1:6" x14ac:dyDescent="0.2">
      <c r="A2681">
        <v>2679</v>
      </c>
      <c r="B2681" t="str">
        <f t="array" ref="B2681">INDEX(KickstarterData!$F:$F, MATCH(1, (A2681 = KickstarterData!$A:$A) * (C2681 = BackersCount), 0))</f>
        <v>failed</v>
      </c>
      <c r="C2681">
        <v>3</v>
      </c>
      <c r="F2681">
        <v>3</v>
      </c>
    </row>
    <row r="2682" spans="1:6" x14ac:dyDescent="0.2">
      <c r="A2682">
        <v>2680</v>
      </c>
      <c r="B2682" t="str">
        <f t="array" ref="B2682">INDEX(KickstarterData!$F:$F, MATCH(1, (A2682 = KickstarterData!$A:$A) * (C2682 = BackersCount), 0))</f>
        <v>failed</v>
      </c>
      <c r="C2682">
        <v>4</v>
      </c>
      <c r="F2682">
        <v>4</v>
      </c>
    </row>
    <row r="2683" spans="1:6" x14ac:dyDescent="0.2">
      <c r="A2683">
        <v>2681</v>
      </c>
      <c r="B2683" t="str">
        <f t="array" ref="B2683">INDEX(KickstarterData!$F:$F, MATCH(1, (A2683 = KickstarterData!$A:$A) * (C2683 = BackersCount), 0))</f>
        <v>failed</v>
      </c>
      <c r="C2683">
        <v>2</v>
      </c>
      <c r="F2683">
        <v>2</v>
      </c>
    </row>
    <row r="2684" spans="1:6" x14ac:dyDescent="0.2">
      <c r="A2684">
        <v>2682</v>
      </c>
      <c r="B2684" t="str">
        <f t="array" ref="B2684">INDEX(KickstarterData!$F:$F, MATCH(1, (A2684 = KickstarterData!$A:$A) * (C2684 = BackersCount), 0))</f>
        <v>failed</v>
      </c>
      <c r="C2684">
        <v>20</v>
      </c>
      <c r="F2684">
        <v>20</v>
      </c>
    </row>
    <row r="2685" spans="1:6" x14ac:dyDescent="0.2">
      <c r="A2685">
        <v>2683</v>
      </c>
      <c r="B2685" t="str">
        <f t="array" ref="B2685">INDEX(KickstarterData!$F:$F, MATCH(1, (A2685 = KickstarterData!$A:$A) * (C2685 = BackersCount), 0))</f>
        <v>failed</v>
      </c>
      <c r="C2685">
        <v>3</v>
      </c>
      <c r="F2685">
        <v>3</v>
      </c>
    </row>
    <row r="2686" spans="1:6" x14ac:dyDescent="0.2">
      <c r="A2686">
        <v>2684</v>
      </c>
      <c r="B2686" t="str">
        <f t="array" ref="B2686">INDEX(KickstarterData!$F:$F, MATCH(1, (A2686 = KickstarterData!$A:$A) * (C2686 = BackersCount), 0))</f>
        <v>failed</v>
      </c>
      <c r="C2686">
        <v>4</v>
      </c>
      <c r="F2686">
        <v>4</v>
      </c>
    </row>
    <row r="2687" spans="1:6" x14ac:dyDescent="0.2">
      <c r="A2687">
        <v>2685</v>
      </c>
      <c r="B2687" t="str">
        <f t="array" ref="B2687">INDEX(KickstarterData!$F:$F, MATCH(1, (A2687 = KickstarterData!$A:$A) * (C2687 = BackersCount), 0))</f>
        <v>failed</v>
      </c>
      <c r="C2687">
        <v>1</v>
      </c>
      <c r="F2687">
        <v>1</v>
      </c>
    </row>
    <row r="2688" spans="1:6" x14ac:dyDescent="0.2">
      <c r="A2688">
        <v>2686</v>
      </c>
      <c r="B2688" t="str">
        <f t="array" ref="B2688">INDEX(KickstarterData!$F:$F, MATCH(1, (A2688 = KickstarterData!$A:$A) * (C2688 = BackersCount), 0))</f>
        <v>failed</v>
      </c>
      <c r="C2688">
        <v>0</v>
      </c>
      <c r="F2688">
        <v>0</v>
      </c>
    </row>
    <row r="2689" spans="1:6" x14ac:dyDescent="0.2">
      <c r="A2689">
        <v>2687</v>
      </c>
      <c r="B2689" t="str">
        <f t="array" ref="B2689">INDEX(KickstarterData!$F:$F, MATCH(1, (A2689 = KickstarterData!$A:$A) * (C2689 = BackersCount), 0))</f>
        <v>failed</v>
      </c>
      <c r="C2689">
        <v>0</v>
      </c>
      <c r="F2689">
        <v>0</v>
      </c>
    </row>
    <row r="2690" spans="1:6" x14ac:dyDescent="0.2">
      <c r="A2690">
        <v>2688</v>
      </c>
      <c r="B2690" t="str">
        <f t="array" ref="B2690">INDEX(KickstarterData!$F:$F, MATCH(1, (A2690 = KickstarterData!$A:$A) * (C2690 = BackersCount), 0))</f>
        <v>failed</v>
      </c>
      <c r="C2690">
        <v>14</v>
      </c>
      <c r="F2690">
        <v>14</v>
      </c>
    </row>
    <row r="2691" spans="1:6" x14ac:dyDescent="0.2">
      <c r="A2691">
        <v>2689</v>
      </c>
      <c r="B2691" t="str">
        <f t="array" ref="B2691">INDEX(KickstarterData!$F:$F, MATCH(1, (A2691 = KickstarterData!$A:$A) * (C2691 = BackersCount), 0))</f>
        <v>failed</v>
      </c>
      <c r="C2691">
        <v>1</v>
      </c>
      <c r="F2691">
        <v>1</v>
      </c>
    </row>
    <row r="2692" spans="1:6" x14ac:dyDescent="0.2">
      <c r="A2692">
        <v>2690</v>
      </c>
      <c r="B2692" t="str">
        <f t="array" ref="B2692">INDEX(KickstarterData!$F:$F, MATCH(1, (A2692 = KickstarterData!$A:$A) * (C2692 = BackersCount), 0))</f>
        <v>failed</v>
      </c>
      <c r="C2692">
        <v>118</v>
      </c>
      <c r="F2692">
        <v>118</v>
      </c>
    </row>
    <row r="2693" spans="1:6" x14ac:dyDescent="0.2">
      <c r="A2693">
        <v>2691</v>
      </c>
      <c r="B2693" t="str">
        <f t="array" ref="B2693">INDEX(KickstarterData!$F:$F, MATCH(1, (A2693 = KickstarterData!$A:$A) * (C2693 = BackersCount), 0))</f>
        <v>failed</v>
      </c>
      <c r="C2693">
        <v>2</v>
      </c>
      <c r="F2693">
        <v>2</v>
      </c>
    </row>
    <row r="2694" spans="1:6" x14ac:dyDescent="0.2">
      <c r="A2694">
        <v>2692</v>
      </c>
      <c r="B2694" t="str">
        <f t="array" ref="B2694">INDEX(KickstarterData!$F:$F, MATCH(1, (A2694 = KickstarterData!$A:$A) * (C2694 = BackersCount), 0))</f>
        <v>failed</v>
      </c>
      <c r="C2694">
        <v>1</v>
      </c>
      <c r="F2694">
        <v>1</v>
      </c>
    </row>
    <row r="2695" spans="1:6" x14ac:dyDescent="0.2">
      <c r="A2695">
        <v>2693</v>
      </c>
      <c r="B2695" t="str">
        <f t="array" ref="B2695">INDEX(KickstarterData!$F:$F, MATCH(1, (A2695 = KickstarterData!$A:$A) * (C2695 = BackersCount), 0))</f>
        <v>failed</v>
      </c>
      <c r="C2695">
        <v>3</v>
      </c>
      <c r="F2695">
        <v>3</v>
      </c>
    </row>
    <row r="2696" spans="1:6" x14ac:dyDescent="0.2">
      <c r="A2696">
        <v>2694</v>
      </c>
      <c r="B2696" t="str">
        <f t="array" ref="B2696">INDEX(KickstarterData!$F:$F, MATCH(1, (A2696 = KickstarterData!$A:$A) * (C2696 = BackersCount), 0))</f>
        <v>failed</v>
      </c>
      <c r="C2696">
        <v>1</v>
      </c>
      <c r="F2696">
        <v>1</v>
      </c>
    </row>
    <row r="2697" spans="1:6" x14ac:dyDescent="0.2">
      <c r="A2697">
        <v>2695</v>
      </c>
      <c r="B2697" t="str">
        <f t="array" ref="B2697">INDEX(KickstarterData!$F:$F, MATCH(1, (A2697 = KickstarterData!$A:$A) * (C2697 = BackersCount), 0))</f>
        <v>failed</v>
      </c>
      <c r="C2697">
        <v>3</v>
      </c>
      <c r="F2697">
        <v>3</v>
      </c>
    </row>
    <row r="2698" spans="1:6" x14ac:dyDescent="0.2">
      <c r="A2698">
        <v>2696</v>
      </c>
      <c r="B2698" t="str">
        <f t="array" ref="B2698">INDEX(KickstarterData!$F:$F, MATCH(1, (A2698 = KickstarterData!$A:$A) * (C2698 = BackersCount), 0))</f>
        <v>failed</v>
      </c>
      <c r="C2698">
        <v>38</v>
      </c>
      <c r="F2698">
        <v>38</v>
      </c>
    </row>
    <row r="2699" spans="1:6" x14ac:dyDescent="0.2">
      <c r="A2699">
        <v>2697</v>
      </c>
      <c r="B2699" t="str">
        <f t="array" ref="B2699">INDEX(KickstarterData!$F:$F, MATCH(1, (A2699 = KickstarterData!$A:$A) * (C2699 = BackersCount), 0))</f>
        <v>failed</v>
      </c>
      <c r="C2699">
        <v>52</v>
      </c>
      <c r="F2699">
        <v>52</v>
      </c>
    </row>
    <row r="2700" spans="1:6" x14ac:dyDescent="0.2">
      <c r="A2700">
        <v>2698</v>
      </c>
      <c r="B2700" t="str">
        <f t="array" ref="B2700">INDEX(KickstarterData!$F:$F, MATCH(1, (A2700 = KickstarterData!$A:$A) * (C2700 = BackersCount), 0))</f>
        <v>failed</v>
      </c>
      <c r="C2700">
        <v>2</v>
      </c>
      <c r="F2700">
        <v>2</v>
      </c>
    </row>
    <row r="2701" spans="1:6" x14ac:dyDescent="0.2">
      <c r="A2701">
        <v>2699</v>
      </c>
      <c r="B2701" t="str">
        <f t="array" ref="B2701">INDEX(KickstarterData!$F:$F, MATCH(1, (A2701 = KickstarterData!$A:$A) * (C2701 = BackersCount), 0))</f>
        <v>failed</v>
      </c>
      <c r="C2701">
        <v>0</v>
      </c>
      <c r="F2701">
        <v>0</v>
      </c>
    </row>
    <row r="2702" spans="1:6" x14ac:dyDescent="0.2">
      <c r="A2702">
        <v>2700</v>
      </c>
      <c r="B2702" t="str">
        <f t="array" ref="B2702">INDEX(KickstarterData!$F:$F, MATCH(1, (A2702 = KickstarterData!$A:$A) * (C2702 = BackersCount), 0))</f>
        <v>failed</v>
      </c>
      <c r="C2702">
        <v>4</v>
      </c>
      <c r="F2702">
        <v>4</v>
      </c>
    </row>
    <row r="2703" spans="1:6" x14ac:dyDescent="0.2">
      <c r="A2703">
        <v>2701</v>
      </c>
      <c r="B2703" t="str">
        <f t="array" ref="B2703">INDEX(KickstarterData!$F:$F, MATCH(1, (A2703 = KickstarterData!$A:$A) * (C2703 = BackersCount), 0))</f>
        <v>live</v>
      </c>
      <c r="C2703">
        <v>46</v>
      </c>
      <c r="F2703">
        <v>46</v>
      </c>
    </row>
    <row r="2704" spans="1:6" x14ac:dyDescent="0.2">
      <c r="A2704">
        <v>2702</v>
      </c>
      <c r="B2704" t="str">
        <f t="array" ref="B2704">INDEX(KickstarterData!$F:$F, MATCH(1, (A2704 = KickstarterData!$A:$A) * (C2704 = BackersCount), 0))</f>
        <v>live</v>
      </c>
      <c r="C2704">
        <v>26</v>
      </c>
      <c r="F2704">
        <v>26</v>
      </c>
    </row>
    <row r="2705" spans="1:6" x14ac:dyDescent="0.2">
      <c r="A2705">
        <v>2703</v>
      </c>
      <c r="B2705" t="str">
        <f t="array" ref="B2705">INDEX(KickstarterData!$F:$F, MATCH(1, (A2705 = KickstarterData!$A:$A) * (C2705 = BackersCount), 0))</f>
        <v>live</v>
      </c>
      <c r="C2705">
        <v>45</v>
      </c>
      <c r="F2705">
        <v>45</v>
      </c>
    </row>
    <row r="2706" spans="1:6" x14ac:dyDescent="0.2">
      <c r="A2706">
        <v>2704</v>
      </c>
      <c r="B2706" t="str">
        <f t="array" ref="B2706">INDEX(KickstarterData!$F:$F, MATCH(1, (A2706 = KickstarterData!$A:$A) * (C2706 = BackersCount), 0))</f>
        <v>live</v>
      </c>
      <c r="C2706">
        <v>7</v>
      </c>
      <c r="F2706">
        <v>7</v>
      </c>
    </row>
    <row r="2707" spans="1:6" x14ac:dyDescent="0.2">
      <c r="A2707">
        <v>2705</v>
      </c>
      <c r="B2707" t="str">
        <f t="array" ref="B2707">INDEX(KickstarterData!$F:$F, MATCH(1, (A2707 = KickstarterData!$A:$A) * (C2707 = BackersCount), 0))</f>
        <v>live</v>
      </c>
      <c r="C2707">
        <v>8</v>
      </c>
      <c r="F2707">
        <v>8</v>
      </c>
    </row>
    <row r="2708" spans="1:6" x14ac:dyDescent="0.2">
      <c r="A2708">
        <v>2706</v>
      </c>
      <c r="B2708" t="str">
        <f t="array" ref="B2708">INDEX(KickstarterData!$F:$F, MATCH(1, (A2708 = KickstarterData!$A:$A) * (C2708 = BackersCount), 0))</f>
        <v>successful</v>
      </c>
      <c r="C2708">
        <v>263</v>
      </c>
      <c r="F2708">
        <v>263</v>
      </c>
    </row>
    <row r="2709" spans="1:6" x14ac:dyDescent="0.2">
      <c r="A2709">
        <v>2707</v>
      </c>
      <c r="B2709" t="str">
        <f t="array" ref="B2709">INDEX(KickstarterData!$F:$F, MATCH(1, (A2709 = KickstarterData!$A:$A) * (C2709 = BackersCount), 0))</f>
        <v>successful</v>
      </c>
      <c r="C2709">
        <v>394</v>
      </c>
      <c r="F2709">
        <v>394</v>
      </c>
    </row>
    <row r="2710" spans="1:6" x14ac:dyDescent="0.2">
      <c r="A2710">
        <v>2708</v>
      </c>
      <c r="B2710" t="str">
        <f t="array" ref="B2710">INDEX(KickstarterData!$F:$F, MATCH(1, (A2710 = KickstarterData!$A:$A) * (C2710 = BackersCount), 0))</f>
        <v>successful</v>
      </c>
      <c r="C2710">
        <v>1049</v>
      </c>
      <c r="F2710">
        <v>1049</v>
      </c>
    </row>
    <row r="2711" spans="1:6" x14ac:dyDescent="0.2">
      <c r="A2711">
        <v>2709</v>
      </c>
      <c r="B2711" t="str">
        <f t="array" ref="B2711">INDEX(KickstarterData!$F:$F, MATCH(1, (A2711 = KickstarterData!$A:$A) * (C2711 = BackersCount), 0))</f>
        <v>successful</v>
      </c>
      <c r="C2711">
        <v>308</v>
      </c>
      <c r="F2711">
        <v>308</v>
      </c>
    </row>
    <row r="2712" spans="1:6" x14ac:dyDescent="0.2">
      <c r="A2712">
        <v>2710</v>
      </c>
      <c r="B2712" t="str">
        <f t="array" ref="B2712">INDEX(KickstarterData!$F:$F, MATCH(1, (A2712 = KickstarterData!$A:$A) * (C2712 = BackersCount), 0))</f>
        <v>successful</v>
      </c>
      <c r="C2712">
        <v>1088</v>
      </c>
      <c r="F2712">
        <v>1088</v>
      </c>
    </row>
    <row r="2713" spans="1:6" x14ac:dyDescent="0.2">
      <c r="A2713">
        <v>2711</v>
      </c>
      <c r="B2713" t="str">
        <f t="array" ref="B2713">INDEX(KickstarterData!$F:$F, MATCH(1, (A2713 = KickstarterData!$A:$A) * (C2713 = BackersCount), 0))</f>
        <v>successful</v>
      </c>
      <c r="C2713">
        <v>73</v>
      </c>
      <c r="F2713">
        <v>73</v>
      </c>
    </row>
    <row r="2714" spans="1:6" x14ac:dyDescent="0.2">
      <c r="A2714">
        <v>2712</v>
      </c>
      <c r="B2714" t="str">
        <f t="array" ref="B2714">INDEX(KickstarterData!$F:$F, MATCH(1, (A2714 = KickstarterData!$A:$A) * (C2714 = BackersCount), 0))</f>
        <v>successful</v>
      </c>
      <c r="C2714">
        <v>143</v>
      </c>
      <c r="F2714">
        <v>143</v>
      </c>
    </row>
    <row r="2715" spans="1:6" x14ac:dyDescent="0.2">
      <c r="A2715">
        <v>2713</v>
      </c>
      <c r="B2715" t="str">
        <f t="array" ref="B2715">INDEX(KickstarterData!$F:$F, MATCH(1, (A2715 = KickstarterData!$A:$A) * (C2715 = BackersCount), 0))</f>
        <v>successful</v>
      </c>
      <c r="C2715">
        <v>1420</v>
      </c>
      <c r="F2715">
        <v>1420</v>
      </c>
    </row>
    <row r="2716" spans="1:6" x14ac:dyDescent="0.2">
      <c r="A2716">
        <v>2714</v>
      </c>
      <c r="B2716" t="str">
        <f t="array" ref="B2716">INDEX(KickstarterData!$F:$F, MATCH(1, (A2716 = KickstarterData!$A:$A) * (C2716 = BackersCount), 0))</f>
        <v>successful</v>
      </c>
      <c r="C2716">
        <v>305</v>
      </c>
      <c r="F2716">
        <v>305</v>
      </c>
    </row>
    <row r="2717" spans="1:6" x14ac:dyDescent="0.2">
      <c r="A2717">
        <v>2715</v>
      </c>
      <c r="B2717" t="str">
        <f t="array" ref="B2717">INDEX(KickstarterData!$F:$F, MATCH(1, (A2717 = KickstarterData!$A:$A) * (C2717 = BackersCount), 0))</f>
        <v>successful</v>
      </c>
      <c r="C2717">
        <v>551</v>
      </c>
      <c r="F2717">
        <v>551</v>
      </c>
    </row>
    <row r="2718" spans="1:6" x14ac:dyDescent="0.2">
      <c r="A2718">
        <v>2716</v>
      </c>
      <c r="B2718" t="str">
        <f t="array" ref="B2718">INDEX(KickstarterData!$F:$F, MATCH(1, (A2718 = KickstarterData!$A:$A) * (C2718 = BackersCount), 0))</f>
        <v>successful</v>
      </c>
      <c r="C2718">
        <v>187</v>
      </c>
      <c r="F2718">
        <v>187</v>
      </c>
    </row>
    <row r="2719" spans="1:6" x14ac:dyDescent="0.2">
      <c r="A2719">
        <v>2717</v>
      </c>
      <c r="B2719" t="str">
        <f t="array" ref="B2719">INDEX(KickstarterData!$F:$F, MATCH(1, (A2719 = KickstarterData!$A:$A) * (C2719 = BackersCount), 0))</f>
        <v>successful</v>
      </c>
      <c r="C2719">
        <v>325</v>
      </c>
      <c r="F2719">
        <v>325</v>
      </c>
    </row>
    <row r="2720" spans="1:6" x14ac:dyDescent="0.2">
      <c r="A2720">
        <v>2718</v>
      </c>
      <c r="B2720" t="str">
        <f t="array" ref="B2720">INDEX(KickstarterData!$F:$F, MATCH(1, (A2720 = KickstarterData!$A:$A) * (C2720 = BackersCount), 0))</f>
        <v>successful</v>
      </c>
      <c r="C2720">
        <v>148</v>
      </c>
      <c r="F2720">
        <v>148</v>
      </c>
    </row>
    <row r="2721" spans="1:6" x14ac:dyDescent="0.2">
      <c r="A2721">
        <v>2719</v>
      </c>
      <c r="B2721" t="str">
        <f t="array" ref="B2721">INDEX(KickstarterData!$F:$F, MATCH(1, (A2721 = KickstarterData!$A:$A) * (C2721 = BackersCount), 0))</f>
        <v>successful</v>
      </c>
      <c r="C2721">
        <v>69</v>
      </c>
      <c r="F2721">
        <v>69</v>
      </c>
    </row>
    <row r="2722" spans="1:6" x14ac:dyDescent="0.2">
      <c r="A2722">
        <v>2720</v>
      </c>
      <c r="B2722" t="str">
        <f t="array" ref="B2722">INDEX(KickstarterData!$F:$F, MATCH(1, (A2722 = KickstarterData!$A:$A) * (C2722 = BackersCount), 0))</f>
        <v>successful</v>
      </c>
      <c r="C2722">
        <v>173</v>
      </c>
      <c r="F2722">
        <v>173</v>
      </c>
    </row>
    <row r="2723" spans="1:6" x14ac:dyDescent="0.2">
      <c r="A2723">
        <v>2721</v>
      </c>
      <c r="B2723" t="str">
        <f t="array" ref="B2723">INDEX(KickstarterData!$F:$F, MATCH(1, (A2723 = KickstarterData!$A:$A) * (C2723 = BackersCount), 0))</f>
        <v>successful</v>
      </c>
      <c r="C2723">
        <v>269</v>
      </c>
      <c r="F2723">
        <v>269</v>
      </c>
    </row>
    <row r="2724" spans="1:6" x14ac:dyDescent="0.2">
      <c r="A2724">
        <v>2722</v>
      </c>
      <c r="B2724" t="str">
        <f t="array" ref="B2724">INDEX(KickstarterData!$F:$F, MATCH(1, (A2724 = KickstarterData!$A:$A) * (C2724 = BackersCount), 0))</f>
        <v>successful</v>
      </c>
      <c r="C2724">
        <v>185</v>
      </c>
      <c r="F2724">
        <v>185</v>
      </c>
    </row>
    <row r="2725" spans="1:6" x14ac:dyDescent="0.2">
      <c r="A2725">
        <v>2723</v>
      </c>
      <c r="B2725" t="str">
        <f t="array" ref="B2725">INDEX(KickstarterData!$F:$F, MATCH(1, (A2725 = KickstarterData!$A:$A) * (C2725 = BackersCount), 0))</f>
        <v>successful</v>
      </c>
      <c r="C2725">
        <v>176</v>
      </c>
      <c r="F2725">
        <v>176</v>
      </c>
    </row>
    <row r="2726" spans="1:6" x14ac:dyDescent="0.2">
      <c r="A2726">
        <v>2724</v>
      </c>
      <c r="B2726" t="str">
        <f t="array" ref="B2726">INDEX(KickstarterData!$F:$F, MATCH(1, (A2726 = KickstarterData!$A:$A) * (C2726 = BackersCount), 0))</f>
        <v>successful</v>
      </c>
      <c r="C2726">
        <v>1019</v>
      </c>
      <c r="F2726">
        <v>1019</v>
      </c>
    </row>
    <row r="2727" spans="1:6" x14ac:dyDescent="0.2">
      <c r="A2727">
        <v>2725</v>
      </c>
      <c r="B2727" t="str">
        <f t="array" ref="B2727">INDEX(KickstarterData!$F:$F, MATCH(1, (A2727 = KickstarterData!$A:$A) * (C2727 = BackersCount), 0))</f>
        <v>successful</v>
      </c>
      <c r="C2727">
        <v>113</v>
      </c>
      <c r="F2727">
        <v>113</v>
      </c>
    </row>
    <row r="2728" spans="1:6" x14ac:dyDescent="0.2">
      <c r="A2728">
        <v>2726</v>
      </c>
      <c r="B2728" t="str">
        <f t="array" ref="B2728">INDEX(KickstarterData!$F:$F, MATCH(1, (A2728 = KickstarterData!$A:$A) * (C2728 = BackersCount), 0))</f>
        <v>successful</v>
      </c>
      <c r="C2728">
        <v>404</v>
      </c>
      <c r="F2728">
        <v>404</v>
      </c>
    </row>
    <row r="2729" spans="1:6" x14ac:dyDescent="0.2">
      <c r="A2729">
        <v>2727</v>
      </c>
      <c r="B2729" t="str">
        <f t="array" ref="B2729">INDEX(KickstarterData!$F:$F, MATCH(1, (A2729 = KickstarterData!$A:$A) * (C2729 = BackersCount), 0))</f>
        <v>successful</v>
      </c>
      <c r="C2729">
        <v>707</v>
      </c>
      <c r="F2729">
        <v>707</v>
      </c>
    </row>
    <row r="2730" spans="1:6" x14ac:dyDescent="0.2">
      <c r="A2730">
        <v>2728</v>
      </c>
      <c r="B2730" t="str">
        <f t="array" ref="B2730">INDEX(KickstarterData!$F:$F, MATCH(1, (A2730 = KickstarterData!$A:$A) * (C2730 = BackersCount), 0))</f>
        <v>successful</v>
      </c>
      <c r="C2730">
        <v>392</v>
      </c>
      <c r="F2730">
        <v>392</v>
      </c>
    </row>
    <row r="2731" spans="1:6" x14ac:dyDescent="0.2">
      <c r="A2731">
        <v>2729</v>
      </c>
      <c r="B2731" t="str">
        <f t="array" ref="B2731">INDEX(KickstarterData!$F:$F, MATCH(1, (A2731 = KickstarterData!$A:$A) * (C2731 = BackersCount), 0))</f>
        <v>successful</v>
      </c>
      <c r="C2731">
        <v>23</v>
      </c>
      <c r="F2731">
        <v>23</v>
      </c>
    </row>
    <row r="2732" spans="1:6" x14ac:dyDescent="0.2">
      <c r="A2732">
        <v>2730</v>
      </c>
      <c r="B2732" t="str">
        <f t="array" ref="B2732">INDEX(KickstarterData!$F:$F, MATCH(1, (A2732 = KickstarterData!$A:$A) * (C2732 = BackersCount), 0))</f>
        <v>successful</v>
      </c>
      <c r="C2732">
        <v>682</v>
      </c>
      <c r="F2732">
        <v>682</v>
      </c>
    </row>
    <row r="2733" spans="1:6" x14ac:dyDescent="0.2">
      <c r="A2733">
        <v>2731</v>
      </c>
      <c r="B2733" t="str">
        <f t="array" ref="B2733">INDEX(KickstarterData!$F:$F, MATCH(1, (A2733 = KickstarterData!$A:$A) * (C2733 = BackersCount), 0))</f>
        <v>successful</v>
      </c>
      <c r="C2733">
        <v>37</v>
      </c>
      <c r="F2733">
        <v>37</v>
      </c>
    </row>
    <row r="2734" spans="1:6" x14ac:dyDescent="0.2">
      <c r="A2734">
        <v>2732</v>
      </c>
      <c r="B2734" t="str">
        <f t="array" ref="B2734">INDEX(KickstarterData!$F:$F, MATCH(1, (A2734 = KickstarterData!$A:$A) * (C2734 = BackersCount), 0))</f>
        <v>successful</v>
      </c>
      <c r="C2734">
        <v>146</v>
      </c>
      <c r="F2734">
        <v>146</v>
      </c>
    </row>
    <row r="2735" spans="1:6" x14ac:dyDescent="0.2">
      <c r="A2735">
        <v>2733</v>
      </c>
      <c r="B2735" t="str">
        <f t="array" ref="B2735">INDEX(KickstarterData!$F:$F, MATCH(1, (A2735 = KickstarterData!$A:$A) * (C2735 = BackersCount), 0))</f>
        <v>successful</v>
      </c>
      <c r="C2735">
        <v>119</v>
      </c>
      <c r="F2735">
        <v>119</v>
      </c>
    </row>
    <row r="2736" spans="1:6" x14ac:dyDescent="0.2">
      <c r="A2736">
        <v>2734</v>
      </c>
      <c r="B2736" t="str">
        <f t="array" ref="B2736">INDEX(KickstarterData!$F:$F, MATCH(1, (A2736 = KickstarterData!$A:$A) * (C2736 = BackersCount), 0))</f>
        <v>successful</v>
      </c>
      <c r="C2736">
        <v>163</v>
      </c>
      <c r="F2736">
        <v>163</v>
      </c>
    </row>
    <row r="2737" spans="1:6" x14ac:dyDescent="0.2">
      <c r="A2737">
        <v>2735</v>
      </c>
      <c r="B2737" t="str">
        <f t="array" ref="B2737">INDEX(KickstarterData!$F:$F, MATCH(1, (A2737 = KickstarterData!$A:$A) * (C2737 = BackersCount), 0))</f>
        <v>successful</v>
      </c>
      <c r="C2737">
        <v>339</v>
      </c>
      <c r="F2737">
        <v>339</v>
      </c>
    </row>
    <row r="2738" spans="1:6" x14ac:dyDescent="0.2">
      <c r="A2738">
        <v>2736</v>
      </c>
      <c r="B2738" t="str">
        <f t="array" ref="B2738">INDEX(KickstarterData!$F:$F, MATCH(1, (A2738 = KickstarterData!$A:$A) * (C2738 = BackersCount), 0))</f>
        <v>successful</v>
      </c>
      <c r="C2738">
        <v>58</v>
      </c>
      <c r="F2738">
        <v>58</v>
      </c>
    </row>
    <row r="2739" spans="1:6" x14ac:dyDescent="0.2">
      <c r="A2739">
        <v>2737</v>
      </c>
      <c r="B2739" t="str">
        <f t="array" ref="B2739">INDEX(KickstarterData!$F:$F, MATCH(1, (A2739 = KickstarterData!$A:$A) * (C2739 = BackersCount), 0))</f>
        <v>successful</v>
      </c>
      <c r="C2739">
        <v>456</v>
      </c>
      <c r="F2739">
        <v>456</v>
      </c>
    </row>
    <row r="2740" spans="1:6" x14ac:dyDescent="0.2">
      <c r="A2740">
        <v>2738</v>
      </c>
      <c r="B2740" t="str">
        <f t="array" ref="B2740">INDEX(KickstarterData!$F:$F, MATCH(1, (A2740 = KickstarterData!$A:$A) * (C2740 = BackersCount), 0))</f>
        <v>successful</v>
      </c>
      <c r="C2740">
        <v>15</v>
      </c>
      <c r="F2740">
        <v>15</v>
      </c>
    </row>
    <row r="2741" spans="1:6" x14ac:dyDescent="0.2">
      <c r="A2741">
        <v>2739</v>
      </c>
      <c r="B2741" t="str">
        <f t="array" ref="B2741">INDEX(KickstarterData!$F:$F, MATCH(1, (A2741 = KickstarterData!$A:$A) * (C2741 = BackersCount), 0))</f>
        <v>successful</v>
      </c>
      <c r="C2741">
        <v>191</v>
      </c>
      <c r="F2741">
        <v>191</v>
      </c>
    </row>
    <row r="2742" spans="1:6" x14ac:dyDescent="0.2">
      <c r="A2742">
        <v>2740</v>
      </c>
      <c r="B2742" t="str">
        <f t="array" ref="B2742">INDEX(KickstarterData!$F:$F, MATCH(1, (A2742 = KickstarterData!$A:$A) * (C2742 = BackersCount), 0))</f>
        <v>successful</v>
      </c>
      <c r="C2742">
        <v>17</v>
      </c>
      <c r="F2742">
        <v>17</v>
      </c>
    </row>
    <row r="2743" spans="1:6" x14ac:dyDescent="0.2">
      <c r="A2743">
        <v>2741</v>
      </c>
      <c r="B2743" t="str">
        <f t="array" ref="B2743">INDEX(KickstarterData!$F:$F, MATCH(1, (A2743 = KickstarterData!$A:$A) * (C2743 = BackersCount), 0))</f>
        <v>failed</v>
      </c>
      <c r="C2743">
        <v>4</v>
      </c>
      <c r="F2743">
        <v>4</v>
      </c>
    </row>
    <row r="2744" spans="1:6" x14ac:dyDescent="0.2">
      <c r="A2744">
        <v>2742</v>
      </c>
      <c r="B2744" t="str">
        <f t="array" ref="B2744">INDEX(KickstarterData!$F:$F, MATCH(1, (A2744 = KickstarterData!$A:$A) * (C2744 = BackersCount), 0))</f>
        <v>failed</v>
      </c>
      <c r="C2744">
        <v>18</v>
      </c>
      <c r="F2744">
        <v>18</v>
      </c>
    </row>
    <row r="2745" spans="1:6" x14ac:dyDescent="0.2">
      <c r="A2745">
        <v>2743</v>
      </c>
      <c r="B2745" t="str">
        <f t="array" ref="B2745">INDEX(KickstarterData!$F:$F, MATCH(1, (A2745 = KickstarterData!$A:$A) * (C2745 = BackersCount), 0))</f>
        <v>failed</v>
      </c>
      <c r="C2745">
        <v>0</v>
      </c>
      <c r="F2745">
        <v>0</v>
      </c>
    </row>
    <row r="2746" spans="1:6" x14ac:dyDescent="0.2">
      <c r="A2746">
        <v>2744</v>
      </c>
      <c r="B2746" t="str">
        <f t="array" ref="B2746">INDEX(KickstarterData!$F:$F, MATCH(1, (A2746 = KickstarterData!$A:$A) * (C2746 = BackersCount), 0))</f>
        <v>failed</v>
      </c>
      <c r="C2746">
        <v>22</v>
      </c>
      <c r="F2746">
        <v>22</v>
      </c>
    </row>
    <row r="2747" spans="1:6" x14ac:dyDescent="0.2">
      <c r="A2747">
        <v>2745</v>
      </c>
      <c r="B2747" t="str">
        <f t="array" ref="B2747">INDEX(KickstarterData!$F:$F, MATCH(1, (A2747 = KickstarterData!$A:$A) * (C2747 = BackersCount), 0))</f>
        <v>failed</v>
      </c>
      <c r="C2747">
        <v>49</v>
      </c>
      <c r="F2747">
        <v>49</v>
      </c>
    </row>
    <row r="2748" spans="1:6" x14ac:dyDescent="0.2">
      <c r="A2748">
        <v>2746</v>
      </c>
      <c r="B2748" t="str">
        <f t="array" ref="B2748">INDEX(KickstarterData!$F:$F, MATCH(1, (A2748 = KickstarterData!$A:$A) * (C2748 = BackersCount), 0))</f>
        <v>failed</v>
      </c>
      <c r="C2748">
        <v>19</v>
      </c>
      <c r="F2748">
        <v>19</v>
      </c>
    </row>
    <row r="2749" spans="1:6" x14ac:dyDescent="0.2">
      <c r="A2749">
        <v>2747</v>
      </c>
      <c r="B2749" t="str">
        <f t="array" ref="B2749">INDEX(KickstarterData!$F:$F, MATCH(1, (A2749 = KickstarterData!$A:$A) * (C2749 = BackersCount), 0))</f>
        <v>failed</v>
      </c>
      <c r="C2749">
        <v>4</v>
      </c>
      <c r="F2749">
        <v>4</v>
      </c>
    </row>
    <row r="2750" spans="1:6" x14ac:dyDescent="0.2">
      <c r="A2750">
        <v>2748</v>
      </c>
      <c r="B2750" t="str">
        <f t="array" ref="B2750">INDEX(KickstarterData!$F:$F, MATCH(1, (A2750 = KickstarterData!$A:$A) * (C2750 = BackersCount), 0))</f>
        <v>failed</v>
      </c>
      <c r="C2750">
        <v>4</v>
      </c>
      <c r="F2750">
        <v>4</v>
      </c>
    </row>
    <row r="2751" spans="1:6" x14ac:dyDescent="0.2">
      <c r="A2751">
        <v>2749</v>
      </c>
      <c r="B2751" t="str">
        <f t="array" ref="B2751">INDEX(KickstarterData!$F:$F, MATCH(1, (A2751 = KickstarterData!$A:$A) * (C2751 = BackersCount), 0))</f>
        <v>failed</v>
      </c>
      <c r="C2751">
        <v>2</v>
      </c>
      <c r="F2751">
        <v>2</v>
      </c>
    </row>
    <row r="2752" spans="1:6" x14ac:dyDescent="0.2">
      <c r="A2752">
        <v>2750</v>
      </c>
      <c r="B2752" t="str">
        <f t="array" ref="B2752">INDEX(KickstarterData!$F:$F, MATCH(1, (A2752 = KickstarterData!$A:$A) * (C2752 = BackersCount), 0))</f>
        <v>failed</v>
      </c>
      <c r="C2752">
        <v>0</v>
      </c>
      <c r="F2752">
        <v>0</v>
      </c>
    </row>
    <row r="2753" spans="1:6" x14ac:dyDescent="0.2">
      <c r="A2753">
        <v>2751</v>
      </c>
      <c r="B2753" t="str">
        <f t="array" ref="B2753">INDEX(KickstarterData!$F:$F, MATCH(1, (A2753 = KickstarterData!$A:$A) * (C2753 = BackersCount), 0))</f>
        <v>failed</v>
      </c>
      <c r="C2753">
        <v>0</v>
      </c>
      <c r="F2753">
        <v>0</v>
      </c>
    </row>
    <row r="2754" spans="1:6" x14ac:dyDescent="0.2">
      <c r="A2754">
        <v>2752</v>
      </c>
      <c r="B2754" t="str">
        <f t="array" ref="B2754">INDEX(KickstarterData!$F:$F, MATCH(1, (A2754 = KickstarterData!$A:$A) * (C2754 = BackersCount), 0))</f>
        <v>failed</v>
      </c>
      <c r="C2754">
        <v>14</v>
      </c>
      <c r="F2754">
        <v>14</v>
      </c>
    </row>
    <row r="2755" spans="1:6" x14ac:dyDescent="0.2">
      <c r="A2755">
        <v>2753</v>
      </c>
      <c r="B2755" t="str">
        <f t="array" ref="B2755">INDEX(KickstarterData!$F:$F, MATCH(1, (A2755 = KickstarterData!$A:$A) * (C2755 = BackersCount), 0))</f>
        <v>failed</v>
      </c>
      <c r="C2755">
        <v>8</v>
      </c>
      <c r="F2755">
        <v>8</v>
      </c>
    </row>
    <row r="2756" spans="1:6" x14ac:dyDescent="0.2">
      <c r="A2756">
        <v>2754</v>
      </c>
      <c r="B2756" t="str">
        <f t="array" ref="B2756">INDEX(KickstarterData!$F:$F, MATCH(1, (A2756 = KickstarterData!$A:$A) * (C2756 = BackersCount), 0))</f>
        <v>failed</v>
      </c>
      <c r="C2756">
        <v>0</v>
      </c>
      <c r="F2756">
        <v>0</v>
      </c>
    </row>
    <row r="2757" spans="1:6" x14ac:dyDescent="0.2">
      <c r="A2757">
        <v>2755</v>
      </c>
      <c r="B2757" t="str">
        <f t="array" ref="B2757">INDEX(KickstarterData!$F:$F, MATCH(1, (A2757 = KickstarterData!$A:$A) * (C2757 = BackersCount), 0))</f>
        <v>failed</v>
      </c>
      <c r="C2757">
        <v>15</v>
      </c>
      <c r="F2757">
        <v>15</v>
      </c>
    </row>
    <row r="2758" spans="1:6" x14ac:dyDescent="0.2">
      <c r="A2758">
        <v>2756</v>
      </c>
      <c r="B2758" t="str">
        <f t="array" ref="B2758">INDEX(KickstarterData!$F:$F, MATCH(1, (A2758 = KickstarterData!$A:$A) * (C2758 = BackersCount), 0))</f>
        <v>failed</v>
      </c>
      <c r="C2758">
        <v>33</v>
      </c>
      <c r="F2758">
        <v>33</v>
      </c>
    </row>
    <row r="2759" spans="1:6" x14ac:dyDescent="0.2">
      <c r="A2759">
        <v>2757</v>
      </c>
      <c r="B2759" t="str">
        <f t="array" ref="B2759">INDEX(KickstarterData!$F:$F, MATCH(1, (A2759 = KickstarterData!$A:$A) * (C2759 = BackersCount), 0))</f>
        <v>failed</v>
      </c>
      <c r="C2759">
        <v>2</v>
      </c>
      <c r="F2759">
        <v>2</v>
      </c>
    </row>
    <row r="2760" spans="1:6" x14ac:dyDescent="0.2">
      <c r="A2760">
        <v>2758</v>
      </c>
      <c r="B2760" t="str">
        <f t="array" ref="B2760">INDEX(KickstarterData!$F:$F, MATCH(1, (A2760 = KickstarterData!$A:$A) * (C2760 = BackersCount), 0))</f>
        <v>failed</v>
      </c>
      <c r="C2760">
        <v>6</v>
      </c>
      <c r="F2760">
        <v>6</v>
      </c>
    </row>
    <row r="2761" spans="1:6" x14ac:dyDescent="0.2">
      <c r="A2761">
        <v>2759</v>
      </c>
      <c r="B2761" t="str">
        <f t="array" ref="B2761">INDEX(KickstarterData!$F:$F, MATCH(1, (A2761 = KickstarterData!$A:$A) * (C2761 = BackersCount), 0))</f>
        <v>failed</v>
      </c>
      <c r="C2761">
        <v>2</v>
      </c>
      <c r="F2761">
        <v>2</v>
      </c>
    </row>
    <row r="2762" spans="1:6" x14ac:dyDescent="0.2">
      <c r="A2762">
        <v>2760</v>
      </c>
      <c r="B2762" t="str">
        <f t="array" ref="B2762">INDEX(KickstarterData!$F:$F, MATCH(1, (A2762 = KickstarterData!$A:$A) * (C2762 = BackersCount), 0))</f>
        <v>failed</v>
      </c>
      <c r="C2762">
        <v>0</v>
      </c>
      <c r="F2762">
        <v>0</v>
      </c>
    </row>
    <row r="2763" spans="1:6" x14ac:dyDescent="0.2">
      <c r="A2763">
        <v>2761</v>
      </c>
      <c r="B2763" t="str">
        <f t="array" ref="B2763">INDEX(KickstarterData!$F:$F, MATCH(1, (A2763 = KickstarterData!$A:$A) * (C2763 = BackersCount), 0))</f>
        <v>failed</v>
      </c>
      <c r="C2763">
        <v>4</v>
      </c>
      <c r="F2763">
        <v>4</v>
      </c>
    </row>
    <row r="2764" spans="1:6" x14ac:dyDescent="0.2">
      <c r="A2764">
        <v>2762</v>
      </c>
      <c r="B2764" t="str">
        <f t="array" ref="B2764">INDEX(KickstarterData!$F:$F, MATCH(1, (A2764 = KickstarterData!$A:$A) * (C2764 = BackersCount), 0))</f>
        <v>failed</v>
      </c>
      <c r="C2764">
        <v>1</v>
      </c>
      <c r="F2764">
        <v>1</v>
      </c>
    </row>
    <row r="2765" spans="1:6" x14ac:dyDescent="0.2">
      <c r="A2765">
        <v>2763</v>
      </c>
      <c r="B2765" t="str">
        <f t="array" ref="B2765">INDEX(KickstarterData!$F:$F, MATCH(1, (A2765 = KickstarterData!$A:$A) * (C2765 = BackersCount), 0))</f>
        <v>failed</v>
      </c>
      <c r="C2765">
        <v>3</v>
      </c>
      <c r="F2765">
        <v>3</v>
      </c>
    </row>
    <row r="2766" spans="1:6" x14ac:dyDescent="0.2">
      <c r="A2766">
        <v>2764</v>
      </c>
      <c r="B2766" t="str">
        <f t="array" ref="B2766">INDEX(KickstarterData!$F:$F, MATCH(1, (A2766 = KickstarterData!$A:$A) * (C2766 = BackersCount), 0))</f>
        <v>failed</v>
      </c>
      <c r="C2766">
        <v>4</v>
      </c>
      <c r="F2766">
        <v>4</v>
      </c>
    </row>
    <row r="2767" spans="1:6" x14ac:dyDescent="0.2">
      <c r="A2767">
        <v>2765</v>
      </c>
      <c r="B2767" t="str">
        <f t="array" ref="B2767">INDEX(KickstarterData!$F:$F, MATCH(1, (A2767 = KickstarterData!$A:$A) * (C2767 = BackersCount), 0))</f>
        <v>failed</v>
      </c>
      <c r="C2767">
        <v>0</v>
      </c>
      <c r="F2767">
        <v>0</v>
      </c>
    </row>
    <row r="2768" spans="1:6" x14ac:dyDescent="0.2">
      <c r="A2768">
        <v>2766</v>
      </c>
      <c r="B2768" t="str">
        <f t="array" ref="B2768">INDEX(KickstarterData!$F:$F, MATCH(1, (A2768 = KickstarterData!$A:$A) * (C2768 = BackersCount), 0))</f>
        <v>failed</v>
      </c>
      <c r="C2768">
        <v>4</v>
      </c>
      <c r="F2768">
        <v>4</v>
      </c>
    </row>
    <row r="2769" spans="1:6" x14ac:dyDescent="0.2">
      <c r="A2769">
        <v>2767</v>
      </c>
      <c r="B2769" t="str">
        <f t="array" ref="B2769">INDEX(KickstarterData!$F:$F, MATCH(1, (A2769 = KickstarterData!$A:$A) * (C2769 = BackersCount), 0))</f>
        <v>failed</v>
      </c>
      <c r="C2769">
        <v>3</v>
      </c>
      <c r="F2769">
        <v>3</v>
      </c>
    </row>
    <row r="2770" spans="1:6" x14ac:dyDescent="0.2">
      <c r="A2770">
        <v>2768</v>
      </c>
      <c r="B2770" t="str">
        <f t="array" ref="B2770">INDEX(KickstarterData!$F:$F, MATCH(1, (A2770 = KickstarterData!$A:$A) * (C2770 = BackersCount), 0))</f>
        <v>failed</v>
      </c>
      <c r="C2770">
        <v>34</v>
      </c>
      <c r="F2770">
        <v>34</v>
      </c>
    </row>
    <row r="2771" spans="1:6" x14ac:dyDescent="0.2">
      <c r="A2771">
        <v>2769</v>
      </c>
      <c r="B2771" t="str">
        <f t="array" ref="B2771">INDEX(KickstarterData!$F:$F, MATCH(1, (A2771 = KickstarterData!$A:$A) * (C2771 = BackersCount), 0))</f>
        <v>failed</v>
      </c>
      <c r="C2771">
        <v>2</v>
      </c>
      <c r="F2771">
        <v>2</v>
      </c>
    </row>
    <row r="2772" spans="1:6" x14ac:dyDescent="0.2">
      <c r="A2772">
        <v>2770</v>
      </c>
      <c r="B2772" t="str">
        <f t="array" ref="B2772">INDEX(KickstarterData!$F:$F, MATCH(1, (A2772 = KickstarterData!$A:$A) * (C2772 = BackersCount), 0))</f>
        <v>failed</v>
      </c>
      <c r="C2772">
        <v>33</v>
      </c>
      <c r="F2772">
        <v>33</v>
      </c>
    </row>
    <row r="2773" spans="1:6" x14ac:dyDescent="0.2">
      <c r="A2773">
        <v>2771</v>
      </c>
      <c r="B2773" t="str">
        <f t="array" ref="B2773">INDEX(KickstarterData!$F:$F, MATCH(1, (A2773 = KickstarterData!$A:$A) * (C2773 = BackersCount), 0))</f>
        <v>failed</v>
      </c>
      <c r="C2773">
        <v>0</v>
      </c>
      <c r="F2773">
        <v>0</v>
      </c>
    </row>
    <row r="2774" spans="1:6" x14ac:dyDescent="0.2">
      <c r="A2774">
        <v>2772</v>
      </c>
      <c r="B2774" t="str">
        <f t="array" ref="B2774">INDEX(KickstarterData!$F:$F, MATCH(1, (A2774 = KickstarterData!$A:$A) * (C2774 = BackersCount), 0))</f>
        <v>failed</v>
      </c>
      <c r="C2774">
        <v>0</v>
      </c>
      <c r="F2774">
        <v>0</v>
      </c>
    </row>
    <row r="2775" spans="1:6" x14ac:dyDescent="0.2">
      <c r="A2775">
        <v>2773</v>
      </c>
      <c r="B2775" t="str">
        <f t="array" ref="B2775">INDEX(KickstarterData!$F:$F, MATCH(1, (A2775 = KickstarterData!$A:$A) * (C2775 = BackersCount), 0))</f>
        <v>failed</v>
      </c>
      <c r="C2775">
        <v>1</v>
      </c>
      <c r="F2775">
        <v>1</v>
      </c>
    </row>
    <row r="2776" spans="1:6" x14ac:dyDescent="0.2">
      <c r="A2776">
        <v>2774</v>
      </c>
      <c r="B2776" t="str">
        <f t="array" ref="B2776">INDEX(KickstarterData!$F:$F, MATCH(1, (A2776 = KickstarterData!$A:$A) * (C2776 = BackersCount), 0))</f>
        <v>failed</v>
      </c>
      <c r="C2776">
        <v>13</v>
      </c>
      <c r="F2776">
        <v>13</v>
      </c>
    </row>
    <row r="2777" spans="1:6" x14ac:dyDescent="0.2">
      <c r="A2777">
        <v>2775</v>
      </c>
      <c r="B2777" t="str">
        <f t="array" ref="B2777">INDEX(KickstarterData!$F:$F, MATCH(1, (A2777 = KickstarterData!$A:$A) * (C2777 = BackersCount), 0))</f>
        <v>failed</v>
      </c>
      <c r="C2777">
        <v>2</v>
      </c>
      <c r="F2777">
        <v>2</v>
      </c>
    </row>
    <row r="2778" spans="1:6" x14ac:dyDescent="0.2">
      <c r="A2778">
        <v>2776</v>
      </c>
      <c r="B2778" t="str">
        <f t="array" ref="B2778">INDEX(KickstarterData!$F:$F, MATCH(1, (A2778 = KickstarterData!$A:$A) * (C2778 = BackersCount), 0))</f>
        <v>failed</v>
      </c>
      <c r="C2778">
        <v>36</v>
      </c>
      <c r="F2778">
        <v>36</v>
      </c>
    </row>
    <row r="2779" spans="1:6" x14ac:dyDescent="0.2">
      <c r="A2779">
        <v>2777</v>
      </c>
      <c r="B2779" t="str">
        <f t="array" ref="B2779">INDEX(KickstarterData!$F:$F, MATCH(1, (A2779 = KickstarterData!$A:$A) * (C2779 = BackersCount), 0))</f>
        <v>failed</v>
      </c>
      <c r="C2779">
        <v>1</v>
      </c>
      <c r="F2779">
        <v>1</v>
      </c>
    </row>
    <row r="2780" spans="1:6" x14ac:dyDescent="0.2">
      <c r="A2780">
        <v>2778</v>
      </c>
      <c r="B2780" t="str">
        <f t="array" ref="B2780">INDEX(KickstarterData!$F:$F, MATCH(1, (A2780 = KickstarterData!$A:$A) * (C2780 = BackersCount), 0))</f>
        <v>failed</v>
      </c>
      <c r="C2780">
        <v>15</v>
      </c>
      <c r="F2780">
        <v>15</v>
      </c>
    </row>
    <row r="2781" spans="1:6" x14ac:dyDescent="0.2">
      <c r="A2781">
        <v>2779</v>
      </c>
      <c r="B2781" t="str">
        <f t="array" ref="B2781">INDEX(KickstarterData!$F:$F, MATCH(1, (A2781 = KickstarterData!$A:$A) * (C2781 = BackersCount), 0))</f>
        <v>failed</v>
      </c>
      <c r="C2781">
        <v>1</v>
      </c>
      <c r="F2781">
        <v>1</v>
      </c>
    </row>
    <row r="2782" spans="1:6" x14ac:dyDescent="0.2">
      <c r="A2782">
        <v>2780</v>
      </c>
      <c r="B2782" t="str">
        <f t="array" ref="B2782">INDEX(KickstarterData!$F:$F, MATCH(1, (A2782 = KickstarterData!$A:$A) * (C2782 = BackersCount), 0))</f>
        <v>failed</v>
      </c>
      <c r="C2782">
        <v>0</v>
      </c>
      <c r="F2782">
        <v>0</v>
      </c>
    </row>
    <row r="2783" spans="1:6" x14ac:dyDescent="0.2">
      <c r="A2783">
        <v>2781</v>
      </c>
      <c r="B2783" t="str">
        <f t="array" ref="B2783">INDEX(KickstarterData!$F:$F, MATCH(1, (A2783 = KickstarterData!$A:$A) * (C2783 = BackersCount), 0))</f>
        <v>successful</v>
      </c>
      <c r="C2783">
        <v>28</v>
      </c>
      <c r="F2783">
        <v>28</v>
      </c>
    </row>
    <row r="2784" spans="1:6" x14ac:dyDescent="0.2">
      <c r="A2784">
        <v>2782</v>
      </c>
      <c r="B2784" t="str">
        <f t="array" ref="B2784">INDEX(KickstarterData!$F:$F, MATCH(1, (A2784 = KickstarterData!$A:$A) * (C2784 = BackersCount), 0))</f>
        <v>successful</v>
      </c>
      <c r="C2784">
        <v>18</v>
      </c>
      <c r="F2784">
        <v>18</v>
      </c>
    </row>
    <row r="2785" spans="1:6" x14ac:dyDescent="0.2">
      <c r="A2785">
        <v>2783</v>
      </c>
      <c r="B2785" t="str">
        <f t="array" ref="B2785">INDEX(KickstarterData!$F:$F, MATCH(1, (A2785 = KickstarterData!$A:$A) * (C2785 = BackersCount), 0))</f>
        <v>successful</v>
      </c>
      <c r="C2785">
        <v>61</v>
      </c>
      <c r="F2785">
        <v>61</v>
      </c>
    </row>
    <row r="2786" spans="1:6" x14ac:dyDescent="0.2">
      <c r="A2786">
        <v>2784</v>
      </c>
      <c r="B2786" t="str">
        <f t="array" ref="B2786">INDEX(KickstarterData!$F:$F, MATCH(1, (A2786 = KickstarterData!$A:$A) * (C2786 = BackersCount), 0))</f>
        <v>successful</v>
      </c>
      <c r="C2786">
        <v>108</v>
      </c>
      <c r="F2786">
        <v>108</v>
      </c>
    </row>
    <row r="2787" spans="1:6" x14ac:dyDescent="0.2">
      <c r="A2787">
        <v>2785</v>
      </c>
      <c r="B2787" t="str">
        <f t="array" ref="B2787">INDEX(KickstarterData!$F:$F, MATCH(1, (A2787 = KickstarterData!$A:$A) * (C2787 = BackersCount), 0))</f>
        <v>successful</v>
      </c>
      <c r="C2787">
        <v>142</v>
      </c>
      <c r="F2787">
        <v>142</v>
      </c>
    </row>
    <row r="2788" spans="1:6" x14ac:dyDescent="0.2">
      <c r="A2788">
        <v>2786</v>
      </c>
      <c r="B2788" t="str">
        <f t="array" ref="B2788">INDEX(KickstarterData!$F:$F, MATCH(1, (A2788 = KickstarterData!$A:$A) * (C2788 = BackersCount), 0))</f>
        <v>successful</v>
      </c>
      <c r="C2788">
        <v>74</v>
      </c>
      <c r="F2788">
        <v>74</v>
      </c>
    </row>
    <row r="2789" spans="1:6" x14ac:dyDescent="0.2">
      <c r="A2789">
        <v>2787</v>
      </c>
      <c r="B2789" t="str">
        <f t="array" ref="B2789">INDEX(KickstarterData!$F:$F, MATCH(1, (A2789 = KickstarterData!$A:$A) * (C2789 = BackersCount), 0))</f>
        <v>successful</v>
      </c>
      <c r="C2789">
        <v>38</v>
      </c>
      <c r="F2789">
        <v>38</v>
      </c>
    </row>
    <row r="2790" spans="1:6" x14ac:dyDescent="0.2">
      <c r="A2790">
        <v>2788</v>
      </c>
      <c r="B2790" t="str">
        <f t="array" ref="B2790">INDEX(KickstarterData!$F:$F, MATCH(1, (A2790 = KickstarterData!$A:$A) * (C2790 = BackersCount), 0))</f>
        <v>successful</v>
      </c>
      <c r="C2790">
        <v>20</v>
      </c>
      <c r="F2790">
        <v>20</v>
      </c>
    </row>
    <row r="2791" spans="1:6" x14ac:dyDescent="0.2">
      <c r="A2791">
        <v>2789</v>
      </c>
      <c r="B2791" t="str">
        <f t="array" ref="B2791">INDEX(KickstarterData!$F:$F, MATCH(1, (A2791 = KickstarterData!$A:$A) * (C2791 = BackersCount), 0))</f>
        <v>successful</v>
      </c>
      <c r="C2791">
        <v>24</v>
      </c>
      <c r="F2791">
        <v>24</v>
      </c>
    </row>
    <row r="2792" spans="1:6" x14ac:dyDescent="0.2">
      <c r="A2792">
        <v>2790</v>
      </c>
      <c r="B2792" t="str">
        <f t="array" ref="B2792">INDEX(KickstarterData!$F:$F, MATCH(1, (A2792 = KickstarterData!$A:$A) * (C2792 = BackersCount), 0))</f>
        <v>successful</v>
      </c>
      <c r="C2792">
        <v>66</v>
      </c>
      <c r="F2792">
        <v>66</v>
      </c>
    </row>
    <row r="2793" spans="1:6" x14ac:dyDescent="0.2">
      <c r="A2793">
        <v>2791</v>
      </c>
      <c r="B2793" t="str">
        <f t="array" ref="B2793">INDEX(KickstarterData!$F:$F, MATCH(1, (A2793 = KickstarterData!$A:$A) * (C2793 = BackersCount), 0))</f>
        <v>successful</v>
      </c>
      <c r="C2793">
        <v>28</v>
      </c>
      <c r="F2793">
        <v>28</v>
      </c>
    </row>
    <row r="2794" spans="1:6" x14ac:dyDescent="0.2">
      <c r="A2794">
        <v>2792</v>
      </c>
      <c r="B2794" t="str">
        <f t="array" ref="B2794">INDEX(KickstarterData!$F:$F, MATCH(1, (A2794 = KickstarterData!$A:$A) * (C2794 = BackersCount), 0))</f>
        <v>successful</v>
      </c>
      <c r="C2794">
        <v>24</v>
      </c>
      <c r="F2794">
        <v>24</v>
      </c>
    </row>
    <row r="2795" spans="1:6" x14ac:dyDescent="0.2">
      <c r="A2795">
        <v>2793</v>
      </c>
      <c r="B2795" t="str">
        <f t="array" ref="B2795">INDEX(KickstarterData!$F:$F, MATCH(1, (A2795 = KickstarterData!$A:$A) * (C2795 = BackersCount), 0))</f>
        <v>successful</v>
      </c>
      <c r="C2795">
        <v>73</v>
      </c>
      <c r="F2795">
        <v>73</v>
      </c>
    </row>
    <row r="2796" spans="1:6" x14ac:dyDescent="0.2">
      <c r="A2796">
        <v>2794</v>
      </c>
      <c r="B2796" t="str">
        <f t="array" ref="B2796">INDEX(KickstarterData!$F:$F, MATCH(1, (A2796 = KickstarterData!$A:$A) * (C2796 = BackersCount), 0))</f>
        <v>successful</v>
      </c>
      <c r="C2796">
        <v>3</v>
      </c>
      <c r="F2796">
        <v>3</v>
      </c>
    </row>
    <row r="2797" spans="1:6" x14ac:dyDescent="0.2">
      <c r="A2797">
        <v>2795</v>
      </c>
      <c r="B2797" t="str">
        <f t="array" ref="B2797">INDEX(KickstarterData!$F:$F, MATCH(1, (A2797 = KickstarterData!$A:$A) * (C2797 = BackersCount), 0))</f>
        <v>successful</v>
      </c>
      <c r="C2797">
        <v>20</v>
      </c>
      <c r="F2797">
        <v>20</v>
      </c>
    </row>
    <row r="2798" spans="1:6" x14ac:dyDescent="0.2">
      <c r="A2798">
        <v>2796</v>
      </c>
      <c r="B2798" t="str">
        <f t="array" ref="B2798">INDEX(KickstarterData!$F:$F, MATCH(1, (A2798 = KickstarterData!$A:$A) * (C2798 = BackersCount), 0))</f>
        <v>successful</v>
      </c>
      <c r="C2798">
        <v>21</v>
      </c>
      <c r="F2798">
        <v>21</v>
      </c>
    </row>
    <row r="2799" spans="1:6" x14ac:dyDescent="0.2">
      <c r="A2799">
        <v>2797</v>
      </c>
      <c r="B2799" t="str">
        <f t="array" ref="B2799">INDEX(KickstarterData!$F:$F, MATCH(1, (A2799 = KickstarterData!$A:$A) * (C2799 = BackersCount), 0))</f>
        <v>successful</v>
      </c>
      <c r="C2799">
        <v>94</v>
      </c>
      <c r="F2799">
        <v>94</v>
      </c>
    </row>
    <row r="2800" spans="1:6" x14ac:dyDescent="0.2">
      <c r="A2800">
        <v>2798</v>
      </c>
      <c r="B2800" t="str">
        <f t="array" ref="B2800">INDEX(KickstarterData!$F:$F, MATCH(1, (A2800 = KickstarterData!$A:$A) * (C2800 = BackersCount), 0))</f>
        <v>successful</v>
      </c>
      <c r="C2800">
        <v>139</v>
      </c>
      <c r="F2800">
        <v>139</v>
      </c>
    </row>
    <row r="2801" spans="1:6" x14ac:dyDescent="0.2">
      <c r="A2801">
        <v>2799</v>
      </c>
      <c r="B2801" t="str">
        <f t="array" ref="B2801">INDEX(KickstarterData!$F:$F, MATCH(1, (A2801 = KickstarterData!$A:$A) * (C2801 = BackersCount), 0))</f>
        <v>successful</v>
      </c>
      <c r="C2801">
        <v>130</v>
      </c>
      <c r="F2801">
        <v>130</v>
      </c>
    </row>
    <row r="2802" spans="1:6" x14ac:dyDescent="0.2">
      <c r="A2802">
        <v>2800</v>
      </c>
      <c r="B2802" t="str">
        <f t="array" ref="B2802">INDEX(KickstarterData!$F:$F, MATCH(1, (A2802 = KickstarterData!$A:$A) * (C2802 = BackersCount), 0))</f>
        <v>successful</v>
      </c>
      <c r="C2802">
        <v>31</v>
      </c>
      <c r="F2802">
        <v>31</v>
      </c>
    </row>
    <row r="2803" spans="1:6" x14ac:dyDescent="0.2">
      <c r="A2803">
        <v>2801</v>
      </c>
      <c r="B2803" t="str">
        <f t="array" ref="B2803">INDEX(KickstarterData!$F:$F, MATCH(1, (A2803 = KickstarterData!$A:$A) * (C2803 = BackersCount), 0))</f>
        <v>successful</v>
      </c>
      <c r="C2803">
        <v>13</v>
      </c>
      <c r="F2803">
        <v>13</v>
      </c>
    </row>
    <row r="2804" spans="1:6" x14ac:dyDescent="0.2">
      <c r="A2804">
        <v>2802</v>
      </c>
      <c r="B2804" t="str">
        <f t="array" ref="B2804">INDEX(KickstarterData!$F:$F, MATCH(1, (A2804 = KickstarterData!$A:$A) * (C2804 = BackersCount), 0))</f>
        <v>successful</v>
      </c>
      <c r="C2804">
        <v>90</v>
      </c>
      <c r="F2804">
        <v>90</v>
      </c>
    </row>
    <row r="2805" spans="1:6" x14ac:dyDescent="0.2">
      <c r="A2805">
        <v>2803</v>
      </c>
      <c r="B2805" t="str">
        <f t="array" ref="B2805">INDEX(KickstarterData!$F:$F, MATCH(1, (A2805 = KickstarterData!$A:$A) * (C2805 = BackersCount), 0))</f>
        <v>successful</v>
      </c>
      <c r="C2805">
        <v>141</v>
      </c>
      <c r="F2805">
        <v>141</v>
      </c>
    </row>
    <row r="2806" spans="1:6" x14ac:dyDescent="0.2">
      <c r="A2806">
        <v>2804</v>
      </c>
      <c r="B2806" t="str">
        <f t="array" ref="B2806">INDEX(KickstarterData!$F:$F, MATCH(1, (A2806 = KickstarterData!$A:$A) * (C2806 = BackersCount), 0))</f>
        <v>successful</v>
      </c>
      <c r="C2806">
        <v>23</v>
      </c>
      <c r="F2806">
        <v>23</v>
      </c>
    </row>
    <row r="2807" spans="1:6" x14ac:dyDescent="0.2">
      <c r="A2807">
        <v>2805</v>
      </c>
      <c r="B2807" t="str">
        <f t="array" ref="B2807">INDEX(KickstarterData!$F:$F, MATCH(1, (A2807 = KickstarterData!$A:$A) * (C2807 = BackersCount), 0))</f>
        <v>successful</v>
      </c>
      <c r="C2807">
        <v>18</v>
      </c>
      <c r="F2807">
        <v>18</v>
      </c>
    </row>
    <row r="2808" spans="1:6" x14ac:dyDescent="0.2">
      <c r="A2808">
        <v>2806</v>
      </c>
      <c r="B2808" t="str">
        <f t="array" ref="B2808">INDEX(KickstarterData!$F:$F, MATCH(1, (A2808 = KickstarterData!$A:$A) * (C2808 = BackersCount), 0))</f>
        <v>successful</v>
      </c>
      <c r="C2808">
        <v>76</v>
      </c>
      <c r="F2808">
        <v>76</v>
      </c>
    </row>
    <row r="2809" spans="1:6" x14ac:dyDescent="0.2">
      <c r="A2809">
        <v>2807</v>
      </c>
      <c r="B2809" t="str">
        <f t="array" ref="B2809">INDEX(KickstarterData!$F:$F, MATCH(1, (A2809 = KickstarterData!$A:$A) * (C2809 = BackersCount), 0))</f>
        <v>successful</v>
      </c>
      <c r="C2809">
        <v>93</v>
      </c>
      <c r="F2809">
        <v>93</v>
      </c>
    </row>
    <row r="2810" spans="1:6" x14ac:dyDescent="0.2">
      <c r="A2810">
        <v>2808</v>
      </c>
      <c r="B2810" t="str">
        <f t="array" ref="B2810">INDEX(KickstarterData!$F:$F, MATCH(1, (A2810 = KickstarterData!$A:$A) * (C2810 = BackersCount), 0))</f>
        <v>successful</v>
      </c>
      <c r="C2810">
        <v>69</v>
      </c>
      <c r="F2810">
        <v>69</v>
      </c>
    </row>
    <row r="2811" spans="1:6" x14ac:dyDescent="0.2">
      <c r="A2811">
        <v>2809</v>
      </c>
      <c r="B2811" t="str">
        <f t="array" ref="B2811">INDEX(KickstarterData!$F:$F, MATCH(1, (A2811 = KickstarterData!$A:$A) * (C2811 = BackersCount), 0))</f>
        <v>successful</v>
      </c>
      <c r="C2811">
        <v>21</v>
      </c>
      <c r="F2811">
        <v>21</v>
      </c>
    </row>
    <row r="2812" spans="1:6" x14ac:dyDescent="0.2">
      <c r="A2812">
        <v>2810</v>
      </c>
      <c r="B2812" t="str">
        <f t="array" ref="B2812">INDEX(KickstarterData!$F:$F, MATCH(1, (A2812 = KickstarterData!$A:$A) * (C2812 = BackersCount), 0))</f>
        <v>successful</v>
      </c>
      <c r="C2812">
        <v>57</v>
      </c>
      <c r="F2812">
        <v>57</v>
      </c>
    </row>
    <row r="2813" spans="1:6" x14ac:dyDescent="0.2">
      <c r="A2813">
        <v>2811</v>
      </c>
      <c r="B2813" t="str">
        <f t="array" ref="B2813">INDEX(KickstarterData!$F:$F, MATCH(1, (A2813 = KickstarterData!$A:$A) * (C2813 = BackersCount), 0))</f>
        <v>successful</v>
      </c>
      <c r="C2813">
        <v>108</v>
      </c>
      <c r="F2813">
        <v>108</v>
      </c>
    </row>
    <row r="2814" spans="1:6" x14ac:dyDescent="0.2">
      <c r="A2814">
        <v>2812</v>
      </c>
      <c r="B2814" t="str">
        <f t="array" ref="B2814">INDEX(KickstarterData!$F:$F, MATCH(1, (A2814 = KickstarterData!$A:$A) * (C2814 = BackersCount), 0))</f>
        <v>successful</v>
      </c>
      <c r="C2814">
        <v>83</v>
      </c>
      <c r="F2814">
        <v>83</v>
      </c>
    </row>
    <row r="2815" spans="1:6" x14ac:dyDescent="0.2">
      <c r="A2815">
        <v>2813</v>
      </c>
      <c r="B2815" t="str">
        <f t="array" ref="B2815">INDEX(KickstarterData!$F:$F, MATCH(1, (A2815 = KickstarterData!$A:$A) * (C2815 = BackersCount), 0))</f>
        <v>successful</v>
      </c>
      <c r="C2815">
        <v>96</v>
      </c>
      <c r="F2815">
        <v>96</v>
      </c>
    </row>
    <row r="2816" spans="1:6" x14ac:dyDescent="0.2">
      <c r="A2816">
        <v>2814</v>
      </c>
      <c r="B2816" t="str">
        <f t="array" ref="B2816">INDEX(KickstarterData!$F:$F, MATCH(1, (A2816 = KickstarterData!$A:$A) * (C2816 = BackersCount), 0))</f>
        <v>successful</v>
      </c>
      <c r="C2816">
        <v>64</v>
      </c>
      <c r="F2816">
        <v>64</v>
      </c>
    </row>
    <row r="2817" spans="1:6" x14ac:dyDescent="0.2">
      <c r="A2817">
        <v>2815</v>
      </c>
      <c r="B2817" t="str">
        <f t="array" ref="B2817">INDEX(KickstarterData!$F:$F, MATCH(1, (A2817 = KickstarterData!$A:$A) * (C2817 = BackersCount), 0))</f>
        <v>successful</v>
      </c>
      <c r="C2817">
        <v>14</v>
      </c>
      <c r="F2817">
        <v>14</v>
      </c>
    </row>
    <row r="2818" spans="1:6" x14ac:dyDescent="0.2">
      <c r="A2818">
        <v>2816</v>
      </c>
      <c r="B2818" t="str">
        <f t="array" ref="B2818">INDEX(KickstarterData!$F:$F, MATCH(1, (A2818 = KickstarterData!$A:$A) * (C2818 = BackersCount), 0))</f>
        <v>successful</v>
      </c>
      <c r="C2818">
        <v>169</v>
      </c>
      <c r="F2818">
        <v>169</v>
      </c>
    </row>
    <row r="2819" spans="1:6" x14ac:dyDescent="0.2">
      <c r="A2819">
        <v>2817</v>
      </c>
      <c r="B2819" t="str">
        <f t="array" ref="B2819">INDEX(KickstarterData!$F:$F, MATCH(1, (A2819 = KickstarterData!$A:$A) * (C2819 = BackersCount), 0))</f>
        <v>successful</v>
      </c>
      <c r="C2819">
        <v>33</v>
      </c>
      <c r="F2819">
        <v>33</v>
      </c>
    </row>
    <row r="2820" spans="1:6" x14ac:dyDescent="0.2">
      <c r="A2820">
        <v>2818</v>
      </c>
      <c r="B2820" t="str">
        <f t="array" ref="B2820">INDEX(KickstarterData!$F:$F, MATCH(1, (A2820 = KickstarterData!$A:$A) * (C2820 = BackersCount), 0))</f>
        <v>successful</v>
      </c>
      <c r="C2820">
        <v>102</v>
      </c>
      <c r="F2820">
        <v>102</v>
      </c>
    </row>
    <row r="2821" spans="1:6" x14ac:dyDescent="0.2">
      <c r="A2821">
        <v>2819</v>
      </c>
      <c r="B2821" t="str">
        <f t="array" ref="B2821">INDEX(KickstarterData!$F:$F, MATCH(1, (A2821 = KickstarterData!$A:$A) * (C2821 = BackersCount), 0))</f>
        <v>successful</v>
      </c>
      <c r="C2821">
        <v>104</v>
      </c>
      <c r="F2821">
        <v>104</v>
      </c>
    </row>
    <row r="2822" spans="1:6" x14ac:dyDescent="0.2">
      <c r="A2822">
        <v>2820</v>
      </c>
      <c r="B2822" t="str">
        <f t="array" ref="B2822">INDEX(KickstarterData!$F:$F, MATCH(1, (A2822 = KickstarterData!$A:$A) * (C2822 = BackersCount), 0))</f>
        <v>successful</v>
      </c>
      <c r="C2822">
        <v>20</v>
      </c>
      <c r="F2822">
        <v>20</v>
      </c>
    </row>
    <row r="2823" spans="1:6" x14ac:dyDescent="0.2">
      <c r="A2823">
        <v>2821</v>
      </c>
      <c r="B2823" t="str">
        <f t="array" ref="B2823">INDEX(KickstarterData!$F:$F, MATCH(1, (A2823 = KickstarterData!$A:$A) * (C2823 = BackersCount), 0))</f>
        <v>successful</v>
      </c>
      <c r="C2823">
        <v>35</v>
      </c>
      <c r="F2823">
        <v>35</v>
      </c>
    </row>
    <row r="2824" spans="1:6" x14ac:dyDescent="0.2">
      <c r="A2824">
        <v>2822</v>
      </c>
      <c r="B2824" t="str">
        <f t="array" ref="B2824">INDEX(KickstarterData!$F:$F, MATCH(1, (A2824 = KickstarterData!$A:$A) * (C2824 = BackersCount), 0))</f>
        <v>successful</v>
      </c>
      <c r="C2824">
        <v>94</v>
      </c>
      <c r="F2824">
        <v>94</v>
      </c>
    </row>
    <row r="2825" spans="1:6" x14ac:dyDescent="0.2">
      <c r="A2825">
        <v>2823</v>
      </c>
      <c r="B2825" t="str">
        <f t="array" ref="B2825">INDEX(KickstarterData!$F:$F, MATCH(1, (A2825 = KickstarterData!$A:$A) * (C2825 = BackersCount), 0))</f>
        <v>successful</v>
      </c>
      <c r="C2825">
        <v>14</v>
      </c>
      <c r="F2825">
        <v>14</v>
      </c>
    </row>
    <row r="2826" spans="1:6" x14ac:dyDescent="0.2">
      <c r="A2826">
        <v>2824</v>
      </c>
      <c r="B2826" t="str">
        <f t="array" ref="B2826">INDEX(KickstarterData!$F:$F, MATCH(1, (A2826 = KickstarterData!$A:$A) * (C2826 = BackersCount), 0))</f>
        <v>successful</v>
      </c>
      <c r="C2826">
        <v>15</v>
      </c>
      <c r="F2826">
        <v>15</v>
      </c>
    </row>
    <row r="2827" spans="1:6" x14ac:dyDescent="0.2">
      <c r="A2827">
        <v>2825</v>
      </c>
      <c r="B2827" t="str">
        <f t="array" ref="B2827">INDEX(KickstarterData!$F:$F, MATCH(1, (A2827 = KickstarterData!$A:$A) * (C2827 = BackersCount), 0))</f>
        <v>successful</v>
      </c>
      <c r="C2827">
        <v>51</v>
      </c>
      <c r="F2827">
        <v>51</v>
      </c>
    </row>
    <row r="2828" spans="1:6" x14ac:dyDescent="0.2">
      <c r="A2828">
        <v>2826</v>
      </c>
      <c r="B2828" t="str">
        <f t="array" ref="B2828">INDEX(KickstarterData!$F:$F, MATCH(1, (A2828 = KickstarterData!$A:$A) * (C2828 = BackersCount), 0))</f>
        <v>successful</v>
      </c>
      <c r="C2828">
        <v>19</v>
      </c>
      <c r="F2828">
        <v>19</v>
      </c>
    </row>
    <row r="2829" spans="1:6" x14ac:dyDescent="0.2">
      <c r="A2829">
        <v>2827</v>
      </c>
      <c r="B2829" t="str">
        <f t="array" ref="B2829">INDEX(KickstarterData!$F:$F, MATCH(1, (A2829 = KickstarterData!$A:$A) * (C2829 = BackersCount), 0))</f>
        <v>successful</v>
      </c>
      <c r="C2829">
        <v>23</v>
      </c>
      <c r="F2829">
        <v>23</v>
      </c>
    </row>
    <row r="2830" spans="1:6" x14ac:dyDescent="0.2">
      <c r="A2830">
        <v>2828</v>
      </c>
      <c r="B2830" t="str">
        <f t="array" ref="B2830">INDEX(KickstarterData!$F:$F, MATCH(1, (A2830 = KickstarterData!$A:$A) * (C2830 = BackersCount), 0))</f>
        <v>successful</v>
      </c>
      <c r="C2830">
        <v>97</v>
      </c>
      <c r="F2830">
        <v>97</v>
      </c>
    </row>
    <row r="2831" spans="1:6" x14ac:dyDescent="0.2">
      <c r="A2831">
        <v>2829</v>
      </c>
      <c r="B2831" t="str">
        <f t="array" ref="B2831">INDEX(KickstarterData!$F:$F, MATCH(1, (A2831 = KickstarterData!$A:$A) * (C2831 = BackersCount), 0))</f>
        <v>successful</v>
      </c>
      <c r="C2831">
        <v>76</v>
      </c>
      <c r="F2831">
        <v>76</v>
      </c>
    </row>
    <row r="2832" spans="1:6" x14ac:dyDescent="0.2">
      <c r="A2832">
        <v>2830</v>
      </c>
      <c r="B2832" t="str">
        <f t="array" ref="B2832">INDEX(KickstarterData!$F:$F, MATCH(1, (A2832 = KickstarterData!$A:$A) * (C2832 = BackersCount), 0))</f>
        <v>successful</v>
      </c>
      <c r="C2832">
        <v>11</v>
      </c>
      <c r="F2832">
        <v>11</v>
      </c>
    </row>
    <row r="2833" spans="1:6" x14ac:dyDescent="0.2">
      <c r="A2833">
        <v>2831</v>
      </c>
      <c r="B2833" t="str">
        <f t="array" ref="B2833">INDEX(KickstarterData!$F:$F, MATCH(1, (A2833 = KickstarterData!$A:$A) * (C2833 = BackersCount), 0))</f>
        <v>successful</v>
      </c>
      <c r="C2833">
        <v>52</v>
      </c>
      <c r="F2833">
        <v>52</v>
      </c>
    </row>
    <row r="2834" spans="1:6" x14ac:dyDescent="0.2">
      <c r="A2834">
        <v>2832</v>
      </c>
      <c r="B2834" t="str">
        <f t="array" ref="B2834">INDEX(KickstarterData!$F:$F, MATCH(1, (A2834 = KickstarterData!$A:$A) * (C2834 = BackersCount), 0))</f>
        <v>successful</v>
      </c>
      <c r="C2834">
        <v>95</v>
      </c>
      <c r="F2834">
        <v>95</v>
      </c>
    </row>
    <row r="2835" spans="1:6" x14ac:dyDescent="0.2">
      <c r="A2835">
        <v>2833</v>
      </c>
      <c r="B2835" t="str">
        <f t="array" ref="B2835">INDEX(KickstarterData!$F:$F, MATCH(1, (A2835 = KickstarterData!$A:$A) * (C2835 = BackersCount), 0))</f>
        <v>successful</v>
      </c>
      <c r="C2835">
        <v>35</v>
      </c>
      <c r="F2835">
        <v>35</v>
      </c>
    </row>
    <row r="2836" spans="1:6" x14ac:dyDescent="0.2">
      <c r="A2836">
        <v>2834</v>
      </c>
      <c r="B2836" t="str">
        <f t="array" ref="B2836">INDEX(KickstarterData!$F:$F, MATCH(1, (A2836 = KickstarterData!$A:$A) * (C2836 = BackersCount), 0))</f>
        <v>successful</v>
      </c>
      <c r="C2836">
        <v>21</v>
      </c>
      <c r="F2836">
        <v>21</v>
      </c>
    </row>
    <row r="2837" spans="1:6" x14ac:dyDescent="0.2">
      <c r="A2837">
        <v>2835</v>
      </c>
      <c r="B2837" t="str">
        <f t="array" ref="B2837">INDEX(KickstarterData!$F:$F, MATCH(1, (A2837 = KickstarterData!$A:$A) * (C2837 = BackersCount), 0))</f>
        <v>successful</v>
      </c>
      <c r="C2837">
        <v>93</v>
      </c>
      <c r="F2837">
        <v>93</v>
      </c>
    </row>
    <row r="2838" spans="1:6" x14ac:dyDescent="0.2">
      <c r="A2838">
        <v>2836</v>
      </c>
      <c r="B2838" t="str">
        <f t="array" ref="B2838">INDEX(KickstarterData!$F:$F, MATCH(1, (A2838 = KickstarterData!$A:$A) * (C2838 = BackersCount), 0))</f>
        <v>successful</v>
      </c>
      <c r="C2838">
        <v>11</v>
      </c>
      <c r="F2838">
        <v>11</v>
      </c>
    </row>
    <row r="2839" spans="1:6" x14ac:dyDescent="0.2">
      <c r="A2839">
        <v>2837</v>
      </c>
      <c r="B2839" t="str">
        <f t="array" ref="B2839">INDEX(KickstarterData!$F:$F, MATCH(1, (A2839 = KickstarterData!$A:$A) * (C2839 = BackersCount), 0))</f>
        <v>successful</v>
      </c>
      <c r="C2839">
        <v>21</v>
      </c>
      <c r="F2839">
        <v>21</v>
      </c>
    </row>
    <row r="2840" spans="1:6" x14ac:dyDescent="0.2">
      <c r="A2840">
        <v>2838</v>
      </c>
      <c r="B2840" t="str">
        <f t="array" ref="B2840">INDEX(KickstarterData!$F:$F, MATCH(1, (A2840 = KickstarterData!$A:$A) * (C2840 = BackersCount), 0))</f>
        <v>successful</v>
      </c>
      <c r="C2840">
        <v>54</v>
      </c>
      <c r="F2840">
        <v>54</v>
      </c>
    </row>
    <row r="2841" spans="1:6" x14ac:dyDescent="0.2">
      <c r="A2841">
        <v>2839</v>
      </c>
      <c r="B2841" t="str">
        <f t="array" ref="B2841">INDEX(KickstarterData!$F:$F, MATCH(1, (A2841 = KickstarterData!$A:$A) * (C2841 = BackersCount), 0))</f>
        <v>successful</v>
      </c>
      <c r="C2841">
        <v>31</v>
      </c>
      <c r="F2841">
        <v>31</v>
      </c>
    </row>
    <row r="2842" spans="1:6" x14ac:dyDescent="0.2">
      <c r="A2842">
        <v>2840</v>
      </c>
      <c r="B2842" t="str">
        <f t="array" ref="B2842">INDEX(KickstarterData!$F:$F, MATCH(1, (A2842 = KickstarterData!$A:$A) * (C2842 = BackersCount), 0))</f>
        <v>successful</v>
      </c>
      <c r="C2842">
        <v>132</v>
      </c>
      <c r="F2842">
        <v>132</v>
      </c>
    </row>
    <row r="2843" spans="1:6" x14ac:dyDescent="0.2">
      <c r="A2843">
        <v>2841</v>
      </c>
      <c r="B2843" t="str">
        <f t="array" ref="B2843">INDEX(KickstarterData!$F:$F, MATCH(1, (A2843 = KickstarterData!$A:$A) * (C2843 = BackersCount), 0))</f>
        <v>failed</v>
      </c>
      <c r="C2843">
        <v>1</v>
      </c>
      <c r="F2843">
        <v>1</v>
      </c>
    </row>
    <row r="2844" spans="1:6" x14ac:dyDescent="0.2">
      <c r="A2844">
        <v>2842</v>
      </c>
      <c r="B2844" t="str">
        <f t="array" ref="B2844">INDEX(KickstarterData!$F:$F, MATCH(1, (A2844 = KickstarterData!$A:$A) * (C2844 = BackersCount), 0))</f>
        <v>failed</v>
      </c>
      <c r="C2844">
        <v>0</v>
      </c>
      <c r="F2844">
        <v>0</v>
      </c>
    </row>
    <row r="2845" spans="1:6" x14ac:dyDescent="0.2">
      <c r="A2845">
        <v>2843</v>
      </c>
      <c r="B2845" t="str">
        <f t="array" ref="B2845">INDEX(KickstarterData!$F:$F, MATCH(1, (A2845 = KickstarterData!$A:$A) * (C2845 = BackersCount), 0))</f>
        <v>failed</v>
      </c>
      <c r="C2845">
        <v>0</v>
      </c>
      <c r="F2845">
        <v>0</v>
      </c>
    </row>
    <row r="2846" spans="1:6" x14ac:dyDescent="0.2">
      <c r="A2846">
        <v>2844</v>
      </c>
      <c r="B2846" t="str">
        <f t="array" ref="B2846">INDEX(KickstarterData!$F:$F, MATCH(1, (A2846 = KickstarterData!$A:$A) * (C2846 = BackersCount), 0))</f>
        <v>failed</v>
      </c>
      <c r="C2846">
        <v>1</v>
      </c>
      <c r="F2846">
        <v>1</v>
      </c>
    </row>
    <row r="2847" spans="1:6" x14ac:dyDescent="0.2">
      <c r="A2847">
        <v>2845</v>
      </c>
      <c r="B2847" t="str">
        <f t="array" ref="B2847">INDEX(KickstarterData!$F:$F, MATCH(1, (A2847 = KickstarterData!$A:$A) * (C2847 = BackersCount), 0))</f>
        <v>failed</v>
      </c>
      <c r="C2847">
        <v>39</v>
      </c>
      <c r="F2847">
        <v>39</v>
      </c>
    </row>
    <row r="2848" spans="1:6" x14ac:dyDescent="0.2">
      <c r="A2848">
        <v>2846</v>
      </c>
      <c r="B2848" t="str">
        <f t="array" ref="B2848">INDEX(KickstarterData!$F:$F, MATCH(1, (A2848 = KickstarterData!$A:$A) * (C2848 = BackersCount), 0))</f>
        <v>failed</v>
      </c>
      <c r="C2848">
        <v>0</v>
      </c>
      <c r="F2848">
        <v>0</v>
      </c>
    </row>
    <row r="2849" spans="1:6" x14ac:dyDescent="0.2">
      <c r="A2849">
        <v>2847</v>
      </c>
      <c r="B2849" t="str">
        <f t="array" ref="B2849">INDEX(KickstarterData!$F:$F, MATCH(1, (A2849 = KickstarterData!$A:$A) * (C2849 = BackersCount), 0))</f>
        <v>failed</v>
      </c>
      <c r="C2849">
        <v>0</v>
      </c>
      <c r="F2849">
        <v>0</v>
      </c>
    </row>
    <row r="2850" spans="1:6" x14ac:dyDescent="0.2">
      <c r="A2850">
        <v>2848</v>
      </c>
      <c r="B2850" t="str">
        <f t="array" ref="B2850">INDEX(KickstarterData!$F:$F, MATCH(1, (A2850 = KickstarterData!$A:$A) * (C2850 = BackersCount), 0))</f>
        <v>failed</v>
      </c>
      <c r="C2850">
        <v>3</v>
      </c>
      <c r="F2850">
        <v>3</v>
      </c>
    </row>
    <row r="2851" spans="1:6" x14ac:dyDescent="0.2">
      <c r="A2851">
        <v>2849</v>
      </c>
      <c r="B2851" t="str">
        <f t="array" ref="B2851">INDEX(KickstarterData!$F:$F, MATCH(1, (A2851 = KickstarterData!$A:$A) * (C2851 = BackersCount), 0))</f>
        <v>failed</v>
      </c>
      <c r="C2851">
        <v>1</v>
      </c>
      <c r="F2851">
        <v>1</v>
      </c>
    </row>
    <row r="2852" spans="1:6" x14ac:dyDescent="0.2">
      <c r="A2852">
        <v>2850</v>
      </c>
      <c r="B2852" t="str">
        <f t="array" ref="B2852">INDEX(KickstarterData!$F:$F, MATCH(1, (A2852 = KickstarterData!$A:$A) * (C2852 = BackersCount), 0))</f>
        <v>failed</v>
      </c>
      <c r="C2852">
        <v>13</v>
      </c>
      <c r="F2852">
        <v>13</v>
      </c>
    </row>
    <row r="2853" spans="1:6" x14ac:dyDescent="0.2">
      <c r="A2853">
        <v>2851</v>
      </c>
      <c r="B2853" t="str">
        <f t="array" ref="B2853">INDEX(KickstarterData!$F:$F, MATCH(1, (A2853 = KickstarterData!$A:$A) * (C2853 = BackersCount), 0))</f>
        <v>failed</v>
      </c>
      <c r="C2853">
        <v>0</v>
      </c>
      <c r="F2853">
        <v>0</v>
      </c>
    </row>
    <row r="2854" spans="1:6" x14ac:dyDescent="0.2">
      <c r="A2854">
        <v>2852</v>
      </c>
      <c r="B2854" t="str">
        <f t="array" ref="B2854">INDEX(KickstarterData!$F:$F, MATCH(1, (A2854 = KickstarterData!$A:$A) * (C2854 = BackersCount), 0))</f>
        <v>failed</v>
      </c>
      <c r="C2854">
        <v>6</v>
      </c>
      <c r="F2854">
        <v>6</v>
      </c>
    </row>
    <row r="2855" spans="1:6" x14ac:dyDescent="0.2">
      <c r="A2855">
        <v>2853</v>
      </c>
      <c r="B2855" t="str">
        <f t="array" ref="B2855">INDEX(KickstarterData!$F:$F, MATCH(1, (A2855 = KickstarterData!$A:$A) * (C2855 = BackersCount), 0))</f>
        <v>failed</v>
      </c>
      <c r="C2855">
        <v>0</v>
      </c>
      <c r="F2855">
        <v>0</v>
      </c>
    </row>
    <row r="2856" spans="1:6" x14ac:dyDescent="0.2">
      <c r="A2856">
        <v>2854</v>
      </c>
      <c r="B2856" t="str">
        <f t="array" ref="B2856">INDEX(KickstarterData!$F:$F, MATCH(1, (A2856 = KickstarterData!$A:$A) * (C2856 = BackersCount), 0))</f>
        <v>failed</v>
      </c>
      <c r="C2856">
        <v>14</v>
      </c>
      <c r="F2856">
        <v>14</v>
      </c>
    </row>
    <row r="2857" spans="1:6" x14ac:dyDescent="0.2">
      <c r="A2857">
        <v>2855</v>
      </c>
      <c r="B2857" t="str">
        <f t="array" ref="B2857">INDEX(KickstarterData!$F:$F, MATCH(1, (A2857 = KickstarterData!$A:$A) * (C2857 = BackersCount), 0))</f>
        <v>failed</v>
      </c>
      <c r="C2857">
        <v>5</v>
      </c>
      <c r="F2857">
        <v>5</v>
      </c>
    </row>
    <row r="2858" spans="1:6" x14ac:dyDescent="0.2">
      <c r="A2858">
        <v>2856</v>
      </c>
      <c r="B2858" t="str">
        <f t="array" ref="B2858">INDEX(KickstarterData!$F:$F, MATCH(1, (A2858 = KickstarterData!$A:$A) * (C2858 = BackersCount), 0))</f>
        <v>failed</v>
      </c>
      <c r="C2858">
        <v>6</v>
      </c>
      <c r="F2858">
        <v>6</v>
      </c>
    </row>
    <row r="2859" spans="1:6" x14ac:dyDescent="0.2">
      <c r="A2859">
        <v>2857</v>
      </c>
      <c r="B2859" t="str">
        <f t="array" ref="B2859">INDEX(KickstarterData!$F:$F, MATCH(1, (A2859 = KickstarterData!$A:$A) * (C2859 = BackersCount), 0))</f>
        <v>failed</v>
      </c>
      <c r="C2859">
        <v>15</v>
      </c>
      <c r="F2859">
        <v>15</v>
      </c>
    </row>
    <row r="2860" spans="1:6" x14ac:dyDescent="0.2">
      <c r="A2860">
        <v>2858</v>
      </c>
      <c r="B2860" t="str">
        <f t="array" ref="B2860">INDEX(KickstarterData!$F:$F, MATCH(1, (A2860 = KickstarterData!$A:$A) * (C2860 = BackersCount), 0))</f>
        <v>failed</v>
      </c>
      <c r="C2860">
        <v>0</v>
      </c>
      <c r="F2860">
        <v>0</v>
      </c>
    </row>
    <row r="2861" spans="1:6" x14ac:dyDescent="0.2">
      <c r="A2861">
        <v>2859</v>
      </c>
      <c r="B2861" t="str">
        <f t="array" ref="B2861">INDEX(KickstarterData!$F:$F, MATCH(1, (A2861 = KickstarterData!$A:$A) * (C2861 = BackersCount), 0))</f>
        <v>failed</v>
      </c>
      <c r="C2861">
        <v>1</v>
      </c>
      <c r="F2861">
        <v>1</v>
      </c>
    </row>
    <row r="2862" spans="1:6" x14ac:dyDescent="0.2">
      <c r="A2862">
        <v>2860</v>
      </c>
      <c r="B2862" t="str">
        <f t="array" ref="B2862">INDEX(KickstarterData!$F:$F, MATCH(1, (A2862 = KickstarterData!$A:$A) * (C2862 = BackersCount), 0))</f>
        <v>failed</v>
      </c>
      <c r="C2862">
        <v>9</v>
      </c>
      <c r="F2862">
        <v>9</v>
      </c>
    </row>
    <row r="2863" spans="1:6" x14ac:dyDescent="0.2">
      <c r="A2863">
        <v>2861</v>
      </c>
      <c r="B2863" t="str">
        <f t="array" ref="B2863">INDEX(KickstarterData!$F:$F, MATCH(1, (A2863 = KickstarterData!$A:$A) * (C2863 = BackersCount), 0))</f>
        <v>failed</v>
      </c>
      <c r="C2863">
        <v>3</v>
      </c>
      <c r="F2863">
        <v>3</v>
      </c>
    </row>
    <row r="2864" spans="1:6" x14ac:dyDescent="0.2">
      <c r="A2864">
        <v>2862</v>
      </c>
      <c r="B2864" t="str">
        <f t="array" ref="B2864">INDEX(KickstarterData!$F:$F, MATCH(1, (A2864 = KickstarterData!$A:$A) * (C2864 = BackersCount), 0))</f>
        <v>failed</v>
      </c>
      <c r="C2864">
        <v>3</v>
      </c>
      <c r="F2864">
        <v>3</v>
      </c>
    </row>
    <row r="2865" spans="1:6" x14ac:dyDescent="0.2">
      <c r="A2865">
        <v>2863</v>
      </c>
      <c r="B2865" t="str">
        <f t="array" ref="B2865">INDEX(KickstarterData!$F:$F, MATCH(1, (A2865 = KickstarterData!$A:$A) * (C2865 = BackersCount), 0))</f>
        <v>failed</v>
      </c>
      <c r="C2865">
        <v>1</v>
      </c>
      <c r="F2865">
        <v>1</v>
      </c>
    </row>
    <row r="2866" spans="1:6" x14ac:dyDescent="0.2">
      <c r="A2866">
        <v>2864</v>
      </c>
      <c r="B2866" t="str">
        <f t="array" ref="B2866">INDEX(KickstarterData!$F:$F, MATCH(1, (A2866 = KickstarterData!$A:$A) * (C2866 = BackersCount), 0))</f>
        <v>failed</v>
      </c>
      <c r="C2866">
        <v>3</v>
      </c>
      <c r="F2866">
        <v>3</v>
      </c>
    </row>
    <row r="2867" spans="1:6" x14ac:dyDescent="0.2">
      <c r="A2867">
        <v>2865</v>
      </c>
      <c r="B2867" t="str">
        <f t="array" ref="B2867">INDEX(KickstarterData!$F:$F, MATCH(1, (A2867 = KickstarterData!$A:$A) * (C2867 = BackersCount), 0))</f>
        <v>failed</v>
      </c>
      <c r="C2867">
        <v>0</v>
      </c>
      <c r="F2867">
        <v>0</v>
      </c>
    </row>
    <row r="2868" spans="1:6" x14ac:dyDescent="0.2">
      <c r="A2868">
        <v>2866</v>
      </c>
      <c r="B2868" t="str">
        <f t="array" ref="B2868">INDEX(KickstarterData!$F:$F, MATCH(1, (A2868 = KickstarterData!$A:$A) * (C2868 = BackersCount), 0))</f>
        <v>failed</v>
      </c>
      <c r="C2868">
        <v>2</v>
      </c>
      <c r="F2868">
        <v>2</v>
      </c>
    </row>
    <row r="2869" spans="1:6" x14ac:dyDescent="0.2">
      <c r="A2869">
        <v>2867</v>
      </c>
      <c r="B2869" t="str">
        <f t="array" ref="B2869">INDEX(KickstarterData!$F:$F, MATCH(1, (A2869 = KickstarterData!$A:$A) * (C2869 = BackersCount), 0))</f>
        <v>failed</v>
      </c>
      <c r="C2869">
        <v>10</v>
      </c>
      <c r="F2869">
        <v>10</v>
      </c>
    </row>
    <row r="2870" spans="1:6" x14ac:dyDescent="0.2">
      <c r="A2870">
        <v>2868</v>
      </c>
      <c r="B2870" t="str">
        <f t="array" ref="B2870">INDEX(KickstarterData!$F:$F, MATCH(1, (A2870 = KickstarterData!$A:$A) * (C2870 = BackersCount), 0))</f>
        <v>failed</v>
      </c>
      <c r="C2870">
        <v>60</v>
      </c>
      <c r="F2870">
        <v>60</v>
      </c>
    </row>
    <row r="2871" spans="1:6" x14ac:dyDescent="0.2">
      <c r="A2871">
        <v>2869</v>
      </c>
      <c r="B2871" t="str">
        <f t="array" ref="B2871">INDEX(KickstarterData!$F:$F, MATCH(1, (A2871 = KickstarterData!$A:$A) * (C2871 = BackersCount), 0))</f>
        <v>failed</v>
      </c>
      <c r="C2871">
        <v>5</v>
      </c>
      <c r="F2871">
        <v>5</v>
      </c>
    </row>
    <row r="2872" spans="1:6" x14ac:dyDescent="0.2">
      <c r="A2872">
        <v>2870</v>
      </c>
      <c r="B2872" t="str">
        <f t="array" ref="B2872">INDEX(KickstarterData!$F:$F, MATCH(1, (A2872 = KickstarterData!$A:$A) * (C2872 = BackersCount), 0))</f>
        <v>failed</v>
      </c>
      <c r="C2872">
        <v>9</v>
      </c>
      <c r="F2872">
        <v>9</v>
      </c>
    </row>
    <row r="2873" spans="1:6" x14ac:dyDescent="0.2">
      <c r="A2873">
        <v>2871</v>
      </c>
      <c r="B2873" t="str">
        <f t="array" ref="B2873">INDEX(KickstarterData!$F:$F, MATCH(1, (A2873 = KickstarterData!$A:$A) * (C2873 = BackersCount), 0))</f>
        <v>failed</v>
      </c>
      <c r="C2873">
        <v>13</v>
      </c>
      <c r="F2873">
        <v>13</v>
      </c>
    </row>
    <row r="2874" spans="1:6" x14ac:dyDescent="0.2">
      <c r="A2874">
        <v>2872</v>
      </c>
      <c r="B2874" t="str">
        <f t="array" ref="B2874">INDEX(KickstarterData!$F:$F, MATCH(1, (A2874 = KickstarterData!$A:$A) * (C2874 = BackersCount), 0))</f>
        <v>failed</v>
      </c>
      <c r="C2874">
        <v>0</v>
      </c>
      <c r="F2874">
        <v>0</v>
      </c>
    </row>
    <row r="2875" spans="1:6" x14ac:dyDescent="0.2">
      <c r="A2875">
        <v>2873</v>
      </c>
      <c r="B2875" t="str">
        <f t="array" ref="B2875">INDEX(KickstarterData!$F:$F, MATCH(1, (A2875 = KickstarterData!$A:$A) * (C2875 = BackersCount), 0))</f>
        <v>failed</v>
      </c>
      <c r="C2875">
        <v>8</v>
      </c>
      <c r="F2875">
        <v>8</v>
      </c>
    </row>
    <row r="2876" spans="1:6" x14ac:dyDescent="0.2">
      <c r="A2876">
        <v>2874</v>
      </c>
      <c r="B2876" t="str">
        <f t="array" ref="B2876">INDEX(KickstarterData!$F:$F, MATCH(1, (A2876 = KickstarterData!$A:$A) * (C2876 = BackersCount), 0))</f>
        <v>failed</v>
      </c>
      <c r="C2876">
        <v>3</v>
      </c>
      <c r="F2876">
        <v>3</v>
      </c>
    </row>
    <row r="2877" spans="1:6" x14ac:dyDescent="0.2">
      <c r="A2877">
        <v>2875</v>
      </c>
      <c r="B2877" t="str">
        <f t="array" ref="B2877">INDEX(KickstarterData!$F:$F, MATCH(1, (A2877 = KickstarterData!$A:$A) * (C2877 = BackersCount), 0))</f>
        <v>failed</v>
      </c>
      <c r="C2877">
        <v>3</v>
      </c>
      <c r="F2877">
        <v>3</v>
      </c>
    </row>
    <row r="2878" spans="1:6" x14ac:dyDescent="0.2">
      <c r="A2878">
        <v>2876</v>
      </c>
      <c r="B2878" t="str">
        <f t="array" ref="B2878">INDEX(KickstarterData!$F:$F, MATCH(1, (A2878 = KickstarterData!$A:$A) * (C2878 = BackersCount), 0))</f>
        <v>failed</v>
      </c>
      <c r="C2878">
        <v>0</v>
      </c>
      <c r="F2878">
        <v>0</v>
      </c>
    </row>
    <row r="2879" spans="1:6" x14ac:dyDescent="0.2">
      <c r="A2879">
        <v>2877</v>
      </c>
      <c r="B2879" t="str">
        <f t="array" ref="B2879">INDEX(KickstarterData!$F:$F, MATCH(1, (A2879 = KickstarterData!$A:$A) * (C2879 = BackersCount), 0))</f>
        <v>failed</v>
      </c>
      <c r="C2879">
        <v>6</v>
      </c>
      <c r="F2879">
        <v>6</v>
      </c>
    </row>
    <row r="2880" spans="1:6" x14ac:dyDescent="0.2">
      <c r="A2880">
        <v>2878</v>
      </c>
      <c r="B2880" t="str">
        <f t="array" ref="B2880">INDEX(KickstarterData!$F:$F, MATCH(1, (A2880 = KickstarterData!$A:$A) * (C2880 = BackersCount), 0))</f>
        <v>failed</v>
      </c>
      <c r="C2880">
        <v>4</v>
      </c>
      <c r="F2880">
        <v>4</v>
      </c>
    </row>
    <row r="2881" spans="1:6" x14ac:dyDescent="0.2">
      <c r="A2881">
        <v>2879</v>
      </c>
      <c r="B2881" t="str">
        <f t="array" ref="B2881">INDEX(KickstarterData!$F:$F, MATCH(1, (A2881 = KickstarterData!$A:$A) * (C2881 = BackersCount), 0))</f>
        <v>failed</v>
      </c>
      <c r="C2881">
        <v>1</v>
      </c>
      <c r="F2881">
        <v>1</v>
      </c>
    </row>
    <row r="2882" spans="1:6" x14ac:dyDescent="0.2">
      <c r="A2882">
        <v>2880</v>
      </c>
      <c r="B2882" t="str">
        <f t="array" ref="B2882">INDEX(KickstarterData!$F:$F, MATCH(1, (A2882 = KickstarterData!$A:$A) * (C2882 = BackersCount), 0))</f>
        <v>failed</v>
      </c>
      <c r="C2882">
        <v>29</v>
      </c>
      <c r="F2882">
        <v>29</v>
      </c>
    </row>
    <row r="2883" spans="1:6" x14ac:dyDescent="0.2">
      <c r="A2883">
        <v>2881</v>
      </c>
      <c r="B2883" t="str">
        <f t="array" ref="B2883">INDEX(KickstarterData!$F:$F, MATCH(1, (A2883 = KickstarterData!$A:$A) * (C2883 = BackersCount), 0))</f>
        <v>failed</v>
      </c>
      <c r="C2883">
        <v>0</v>
      </c>
      <c r="F2883">
        <v>0</v>
      </c>
    </row>
    <row r="2884" spans="1:6" x14ac:dyDescent="0.2">
      <c r="A2884">
        <v>2882</v>
      </c>
      <c r="B2884" t="str">
        <f t="array" ref="B2884">INDEX(KickstarterData!$F:$F, MATCH(1, (A2884 = KickstarterData!$A:$A) * (C2884 = BackersCount), 0))</f>
        <v>failed</v>
      </c>
      <c r="C2884">
        <v>4</v>
      </c>
      <c r="F2884">
        <v>4</v>
      </c>
    </row>
    <row r="2885" spans="1:6" x14ac:dyDescent="0.2">
      <c r="A2885">
        <v>2883</v>
      </c>
      <c r="B2885" t="str">
        <f t="array" ref="B2885">INDEX(KickstarterData!$F:$F, MATCH(1, (A2885 = KickstarterData!$A:$A) * (C2885 = BackersCount), 0))</f>
        <v>failed</v>
      </c>
      <c r="C2885">
        <v>5</v>
      </c>
      <c r="F2885">
        <v>5</v>
      </c>
    </row>
    <row r="2886" spans="1:6" x14ac:dyDescent="0.2">
      <c r="A2886">
        <v>2884</v>
      </c>
      <c r="B2886" t="str">
        <f t="array" ref="B2886">INDEX(KickstarterData!$F:$F, MATCH(1, (A2886 = KickstarterData!$A:$A) * (C2886 = BackersCount), 0))</f>
        <v>failed</v>
      </c>
      <c r="C2886">
        <v>4</v>
      </c>
      <c r="F2886">
        <v>4</v>
      </c>
    </row>
    <row r="2887" spans="1:6" x14ac:dyDescent="0.2">
      <c r="A2887">
        <v>2885</v>
      </c>
      <c r="B2887" t="str">
        <f t="array" ref="B2887">INDEX(KickstarterData!$F:$F, MATCH(1, (A2887 = KickstarterData!$A:$A) * (C2887 = BackersCount), 0))</f>
        <v>failed</v>
      </c>
      <c r="C2887">
        <v>5</v>
      </c>
      <c r="F2887">
        <v>5</v>
      </c>
    </row>
    <row r="2888" spans="1:6" x14ac:dyDescent="0.2">
      <c r="A2888">
        <v>2886</v>
      </c>
      <c r="B2888" t="str">
        <f t="array" ref="B2888">INDEX(KickstarterData!$F:$F, MATCH(1, (A2888 = KickstarterData!$A:$A) * (C2888 = BackersCount), 0))</f>
        <v>failed</v>
      </c>
      <c r="C2888">
        <v>1</v>
      </c>
      <c r="F2888">
        <v>1</v>
      </c>
    </row>
    <row r="2889" spans="1:6" x14ac:dyDescent="0.2">
      <c r="A2889">
        <v>2887</v>
      </c>
      <c r="B2889" t="str">
        <f t="array" ref="B2889">INDEX(KickstarterData!$F:$F, MATCH(1, (A2889 = KickstarterData!$A:$A) * (C2889 = BackersCount), 0))</f>
        <v>failed</v>
      </c>
      <c r="C2889">
        <v>1</v>
      </c>
      <c r="F2889">
        <v>1</v>
      </c>
    </row>
    <row r="2890" spans="1:6" x14ac:dyDescent="0.2">
      <c r="A2890">
        <v>2888</v>
      </c>
      <c r="B2890" t="str">
        <f t="array" ref="B2890">INDEX(KickstarterData!$F:$F, MATCH(1, (A2890 = KickstarterData!$A:$A) * (C2890 = BackersCount), 0))</f>
        <v>failed</v>
      </c>
      <c r="C2890">
        <v>0</v>
      </c>
      <c r="F2890">
        <v>0</v>
      </c>
    </row>
    <row r="2891" spans="1:6" x14ac:dyDescent="0.2">
      <c r="A2891">
        <v>2889</v>
      </c>
      <c r="B2891" t="str">
        <f t="array" ref="B2891">INDEX(KickstarterData!$F:$F, MATCH(1, (A2891 = KickstarterData!$A:$A) * (C2891 = BackersCount), 0))</f>
        <v>failed</v>
      </c>
      <c r="C2891">
        <v>14</v>
      </c>
      <c r="F2891">
        <v>14</v>
      </c>
    </row>
    <row r="2892" spans="1:6" x14ac:dyDescent="0.2">
      <c r="A2892">
        <v>2890</v>
      </c>
      <c r="B2892" t="str">
        <f t="array" ref="B2892">INDEX(KickstarterData!$F:$F, MATCH(1, (A2892 = KickstarterData!$A:$A) * (C2892 = BackersCount), 0))</f>
        <v>failed</v>
      </c>
      <c r="C2892">
        <v>3</v>
      </c>
      <c r="F2892">
        <v>3</v>
      </c>
    </row>
    <row r="2893" spans="1:6" x14ac:dyDescent="0.2">
      <c r="A2893">
        <v>2891</v>
      </c>
      <c r="B2893" t="str">
        <f t="array" ref="B2893">INDEX(KickstarterData!$F:$F, MATCH(1, (A2893 = KickstarterData!$A:$A) * (C2893 = BackersCount), 0))</f>
        <v>failed</v>
      </c>
      <c r="C2893">
        <v>10</v>
      </c>
      <c r="F2893">
        <v>10</v>
      </c>
    </row>
    <row r="2894" spans="1:6" x14ac:dyDescent="0.2">
      <c r="A2894">
        <v>2892</v>
      </c>
      <c r="B2894" t="str">
        <f t="array" ref="B2894">INDEX(KickstarterData!$F:$F, MATCH(1, (A2894 = KickstarterData!$A:$A) * (C2894 = BackersCount), 0))</f>
        <v>failed</v>
      </c>
      <c r="C2894">
        <v>17</v>
      </c>
      <c r="F2894">
        <v>17</v>
      </c>
    </row>
    <row r="2895" spans="1:6" x14ac:dyDescent="0.2">
      <c r="A2895">
        <v>2893</v>
      </c>
      <c r="B2895" t="str">
        <f t="array" ref="B2895">INDEX(KickstarterData!$F:$F, MATCH(1, (A2895 = KickstarterData!$A:$A) * (C2895 = BackersCount), 0))</f>
        <v>failed</v>
      </c>
      <c r="C2895">
        <v>2</v>
      </c>
      <c r="F2895">
        <v>2</v>
      </c>
    </row>
    <row r="2896" spans="1:6" x14ac:dyDescent="0.2">
      <c r="A2896">
        <v>2894</v>
      </c>
      <c r="B2896" t="str">
        <f t="array" ref="B2896">INDEX(KickstarterData!$F:$F, MATCH(1, (A2896 = KickstarterData!$A:$A) * (C2896 = BackersCount), 0))</f>
        <v>failed</v>
      </c>
      <c r="C2896">
        <v>0</v>
      </c>
      <c r="F2896">
        <v>0</v>
      </c>
    </row>
    <row r="2897" spans="1:6" x14ac:dyDescent="0.2">
      <c r="A2897">
        <v>2895</v>
      </c>
      <c r="B2897" t="str">
        <f t="array" ref="B2897">INDEX(KickstarterData!$F:$F, MATCH(1, (A2897 = KickstarterData!$A:$A) * (C2897 = BackersCount), 0))</f>
        <v>failed</v>
      </c>
      <c r="C2897">
        <v>4</v>
      </c>
      <c r="F2897">
        <v>4</v>
      </c>
    </row>
    <row r="2898" spans="1:6" x14ac:dyDescent="0.2">
      <c r="A2898">
        <v>2896</v>
      </c>
      <c r="B2898" t="str">
        <f t="array" ref="B2898">INDEX(KickstarterData!$F:$F, MATCH(1, (A2898 = KickstarterData!$A:$A) * (C2898 = BackersCount), 0))</f>
        <v>failed</v>
      </c>
      <c r="C2898">
        <v>12</v>
      </c>
      <c r="F2898">
        <v>12</v>
      </c>
    </row>
    <row r="2899" spans="1:6" x14ac:dyDescent="0.2">
      <c r="A2899">
        <v>2897</v>
      </c>
      <c r="B2899" t="str">
        <f t="array" ref="B2899">INDEX(KickstarterData!$F:$F, MATCH(1, (A2899 = KickstarterData!$A:$A) * (C2899 = BackersCount), 0))</f>
        <v>failed</v>
      </c>
      <c r="C2899">
        <v>3</v>
      </c>
      <c r="F2899">
        <v>3</v>
      </c>
    </row>
    <row r="2900" spans="1:6" x14ac:dyDescent="0.2">
      <c r="A2900">
        <v>2898</v>
      </c>
      <c r="B2900" t="str">
        <f t="array" ref="B2900">INDEX(KickstarterData!$F:$F, MATCH(1, (A2900 = KickstarterData!$A:$A) * (C2900 = BackersCount), 0))</f>
        <v>failed</v>
      </c>
      <c r="C2900">
        <v>12</v>
      </c>
      <c r="F2900">
        <v>12</v>
      </c>
    </row>
    <row r="2901" spans="1:6" x14ac:dyDescent="0.2">
      <c r="A2901">
        <v>2899</v>
      </c>
      <c r="B2901" t="str">
        <f t="array" ref="B2901">INDEX(KickstarterData!$F:$F, MATCH(1, (A2901 = KickstarterData!$A:$A) * (C2901 = BackersCount), 0))</f>
        <v>failed</v>
      </c>
      <c r="C2901">
        <v>0</v>
      </c>
      <c r="F2901">
        <v>0</v>
      </c>
    </row>
    <row r="2902" spans="1:6" x14ac:dyDescent="0.2">
      <c r="A2902">
        <v>2900</v>
      </c>
      <c r="B2902" t="str">
        <f t="array" ref="B2902">INDEX(KickstarterData!$F:$F, MATCH(1, (A2902 = KickstarterData!$A:$A) * (C2902 = BackersCount), 0))</f>
        <v>failed</v>
      </c>
      <c r="C2902">
        <v>7</v>
      </c>
      <c r="F2902">
        <v>7</v>
      </c>
    </row>
    <row r="2903" spans="1:6" x14ac:dyDescent="0.2">
      <c r="A2903">
        <v>2901</v>
      </c>
      <c r="B2903" t="str">
        <f t="array" ref="B2903">INDEX(KickstarterData!$F:$F, MATCH(1, (A2903 = KickstarterData!$A:$A) * (C2903 = BackersCount), 0))</f>
        <v>failed</v>
      </c>
      <c r="C2903">
        <v>2</v>
      </c>
      <c r="F2903">
        <v>2</v>
      </c>
    </row>
    <row r="2904" spans="1:6" x14ac:dyDescent="0.2">
      <c r="A2904">
        <v>2902</v>
      </c>
      <c r="B2904" t="str">
        <f t="array" ref="B2904">INDEX(KickstarterData!$F:$F, MATCH(1, (A2904 = KickstarterData!$A:$A) * (C2904 = BackersCount), 0))</f>
        <v>failed</v>
      </c>
      <c r="C2904">
        <v>1</v>
      </c>
      <c r="F2904">
        <v>1</v>
      </c>
    </row>
    <row r="2905" spans="1:6" x14ac:dyDescent="0.2">
      <c r="A2905">
        <v>2903</v>
      </c>
      <c r="B2905" t="str">
        <f t="array" ref="B2905">INDEX(KickstarterData!$F:$F, MATCH(1, (A2905 = KickstarterData!$A:$A) * (C2905 = BackersCount), 0))</f>
        <v>failed</v>
      </c>
      <c r="C2905">
        <v>4</v>
      </c>
      <c r="F2905">
        <v>4</v>
      </c>
    </row>
    <row r="2906" spans="1:6" x14ac:dyDescent="0.2">
      <c r="A2906">
        <v>2904</v>
      </c>
      <c r="B2906" t="str">
        <f t="array" ref="B2906">INDEX(KickstarterData!$F:$F, MATCH(1, (A2906 = KickstarterData!$A:$A) * (C2906 = BackersCount), 0))</f>
        <v>failed</v>
      </c>
      <c r="C2906">
        <v>4</v>
      </c>
      <c r="F2906">
        <v>4</v>
      </c>
    </row>
    <row r="2907" spans="1:6" x14ac:dyDescent="0.2">
      <c r="A2907">
        <v>2905</v>
      </c>
      <c r="B2907" t="str">
        <f t="array" ref="B2907">INDEX(KickstarterData!$F:$F, MATCH(1, (A2907 = KickstarterData!$A:$A) * (C2907 = BackersCount), 0))</f>
        <v>failed</v>
      </c>
      <c r="C2907">
        <v>17</v>
      </c>
      <c r="F2907">
        <v>17</v>
      </c>
    </row>
    <row r="2908" spans="1:6" x14ac:dyDescent="0.2">
      <c r="A2908">
        <v>2906</v>
      </c>
      <c r="B2908" t="str">
        <f t="array" ref="B2908">INDEX(KickstarterData!$F:$F, MATCH(1, (A2908 = KickstarterData!$A:$A) * (C2908 = BackersCount), 0))</f>
        <v>failed</v>
      </c>
      <c r="C2908">
        <v>7</v>
      </c>
      <c r="F2908">
        <v>7</v>
      </c>
    </row>
    <row r="2909" spans="1:6" x14ac:dyDescent="0.2">
      <c r="A2909">
        <v>2907</v>
      </c>
      <c r="B2909" t="str">
        <f t="array" ref="B2909">INDEX(KickstarterData!$F:$F, MATCH(1, (A2909 = KickstarterData!$A:$A) * (C2909 = BackersCount), 0))</f>
        <v>failed</v>
      </c>
      <c r="C2909">
        <v>2</v>
      </c>
      <c r="F2909">
        <v>2</v>
      </c>
    </row>
    <row r="2910" spans="1:6" x14ac:dyDescent="0.2">
      <c r="A2910">
        <v>2908</v>
      </c>
      <c r="B2910" t="str">
        <f t="array" ref="B2910">INDEX(KickstarterData!$F:$F, MATCH(1, (A2910 = KickstarterData!$A:$A) * (C2910 = BackersCount), 0))</f>
        <v>failed</v>
      </c>
      <c r="C2910">
        <v>5</v>
      </c>
      <c r="F2910">
        <v>5</v>
      </c>
    </row>
    <row r="2911" spans="1:6" x14ac:dyDescent="0.2">
      <c r="A2911">
        <v>2909</v>
      </c>
      <c r="B2911" t="str">
        <f t="array" ref="B2911">INDEX(KickstarterData!$F:$F, MATCH(1, (A2911 = KickstarterData!$A:$A) * (C2911 = BackersCount), 0))</f>
        <v>failed</v>
      </c>
      <c r="C2911">
        <v>1</v>
      </c>
      <c r="F2911">
        <v>1</v>
      </c>
    </row>
    <row r="2912" spans="1:6" x14ac:dyDescent="0.2">
      <c r="A2912">
        <v>2910</v>
      </c>
      <c r="B2912" t="str">
        <f t="array" ref="B2912">INDEX(KickstarterData!$F:$F, MATCH(1, (A2912 = KickstarterData!$A:$A) * (C2912 = BackersCount), 0))</f>
        <v>failed</v>
      </c>
      <c r="C2912">
        <v>1</v>
      </c>
      <c r="F2912">
        <v>1</v>
      </c>
    </row>
    <row r="2913" spans="1:6" x14ac:dyDescent="0.2">
      <c r="A2913">
        <v>2911</v>
      </c>
      <c r="B2913" t="str">
        <f t="array" ref="B2913">INDEX(KickstarterData!$F:$F, MATCH(1, (A2913 = KickstarterData!$A:$A) * (C2913 = BackersCount), 0))</f>
        <v>failed</v>
      </c>
      <c r="C2913">
        <v>14</v>
      </c>
      <c r="F2913">
        <v>14</v>
      </c>
    </row>
    <row r="2914" spans="1:6" x14ac:dyDescent="0.2">
      <c r="A2914">
        <v>2912</v>
      </c>
      <c r="B2914" t="str">
        <f t="array" ref="B2914">INDEX(KickstarterData!$F:$F, MATCH(1, (A2914 = KickstarterData!$A:$A) * (C2914 = BackersCount), 0))</f>
        <v>failed</v>
      </c>
      <c r="C2914">
        <v>26</v>
      </c>
      <c r="F2914">
        <v>26</v>
      </c>
    </row>
    <row r="2915" spans="1:6" x14ac:dyDescent="0.2">
      <c r="A2915">
        <v>2913</v>
      </c>
      <c r="B2915" t="str">
        <f t="array" ref="B2915">INDEX(KickstarterData!$F:$F, MATCH(1, (A2915 = KickstarterData!$A:$A) * (C2915 = BackersCount), 0))</f>
        <v>failed</v>
      </c>
      <c r="C2915">
        <v>2</v>
      </c>
      <c r="F2915">
        <v>2</v>
      </c>
    </row>
    <row r="2916" spans="1:6" x14ac:dyDescent="0.2">
      <c r="A2916">
        <v>2914</v>
      </c>
      <c r="B2916" t="str">
        <f t="array" ref="B2916">INDEX(KickstarterData!$F:$F, MATCH(1, (A2916 = KickstarterData!$A:$A) * (C2916 = BackersCount), 0))</f>
        <v>failed</v>
      </c>
      <c r="C2916">
        <v>1</v>
      </c>
      <c r="F2916">
        <v>1</v>
      </c>
    </row>
    <row r="2917" spans="1:6" x14ac:dyDescent="0.2">
      <c r="A2917">
        <v>2915</v>
      </c>
      <c r="B2917" t="str">
        <f t="array" ref="B2917">INDEX(KickstarterData!$F:$F, MATCH(1, (A2917 = KickstarterData!$A:$A) * (C2917 = BackersCount), 0))</f>
        <v>failed</v>
      </c>
      <c r="C2917">
        <v>3</v>
      </c>
      <c r="F2917">
        <v>3</v>
      </c>
    </row>
    <row r="2918" spans="1:6" x14ac:dyDescent="0.2">
      <c r="A2918">
        <v>2916</v>
      </c>
      <c r="B2918" t="str">
        <f t="array" ref="B2918">INDEX(KickstarterData!$F:$F, MATCH(1, (A2918 = KickstarterData!$A:$A) * (C2918 = BackersCount), 0))</f>
        <v>failed</v>
      </c>
      <c r="C2918">
        <v>7</v>
      </c>
      <c r="F2918">
        <v>7</v>
      </c>
    </row>
    <row r="2919" spans="1:6" x14ac:dyDescent="0.2">
      <c r="A2919">
        <v>2917</v>
      </c>
      <c r="B2919" t="str">
        <f t="array" ref="B2919">INDEX(KickstarterData!$F:$F, MATCH(1, (A2919 = KickstarterData!$A:$A) * (C2919 = BackersCount), 0))</f>
        <v>failed</v>
      </c>
      <c r="C2919">
        <v>9</v>
      </c>
      <c r="F2919">
        <v>9</v>
      </c>
    </row>
    <row r="2920" spans="1:6" x14ac:dyDescent="0.2">
      <c r="A2920">
        <v>2918</v>
      </c>
      <c r="B2920" t="str">
        <f t="array" ref="B2920">INDEX(KickstarterData!$F:$F, MATCH(1, (A2920 = KickstarterData!$A:$A) * (C2920 = BackersCount), 0))</f>
        <v>failed</v>
      </c>
      <c r="C2920">
        <v>20</v>
      </c>
      <c r="F2920">
        <v>20</v>
      </c>
    </row>
    <row r="2921" spans="1:6" x14ac:dyDescent="0.2">
      <c r="A2921">
        <v>2919</v>
      </c>
      <c r="B2921" t="str">
        <f t="array" ref="B2921">INDEX(KickstarterData!$F:$F, MATCH(1, (A2921 = KickstarterData!$A:$A) * (C2921 = BackersCount), 0))</f>
        <v>failed</v>
      </c>
      <c r="C2921">
        <v>6</v>
      </c>
      <c r="F2921">
        <v>6</v>
      </c>
    </row>
    <row r="2922" spans="1:6" x14ac:dyDescent="0.2">
      <c r="A2922">
        <v>2920</v>
      </c>
      <c r="B2922" t="str">
        <f t="array" ref="B2922">INDEX(KickstarterData!$F:$F, MATCH(1, (A2922 = KickstarterData!$A:$A) * (C2922 = BackersCount), 0))</f>
        <v>failed</v>
      </c>
      <c r="C2922">
        <v>13</v>
      </c>
      <c r="F2922">
        <v>13</v>
      </c>
    </row>
    <row r="2923" spans="1:6" x14ac:dyDescent="0.2">
      <c r="A2923">
        <v>2921</v>
      </c>
      <c r="B2923" t="str">
        <f t="array" ref="B2923">INDEX(KickstarterData!$F:$F, MATCH(1, (A2923 = KickstarterData!$A:$A) * (C2923 = BackersCount), 0))</f>
        <v>successful</v>
      </c>
      <c r="C2923">
        <v>3</v>
      </c>
      <c r="F2923">
        <v>3</v>
      </c>
    </row>
    <row r="2924" spans="1:6" x14ac:dyDescent="0.2">
      <c r="A2924">
        <v>2922</v>
      </c>
      <c r="B2924" t="str">
        <f t="array" ref="B2924">INDEX(KickstarterData!$F:$F, MATCH(1, (A2924 = KickstarterData!$A:$A) * (C2924 = BackersCount), 0))</f>
        <v>successful</v>
      </c>
      <c r="C2924">
        <v>6</v>
      </c>
      <c r="F2924">
        <v>6</v>
      </c>
    </row>
    <row r="2925" spans="1:6" x14ac:dyDescent="0.2">
      <c r="A2925">
        <v>2923</v>
      </c>
      <c r="B2925" t="str">
        <f t="array" ref="B2925">INDEX(KickstarterData!$F:$F, MATCH(1, (A2925 = KickstarterData!$A:$A) * (C2925 = BackersCount), 0))</f>
        <v>successful</v>
      </c>
      <c r="C2925">
        <v>10</v>
      </c>
      <c r="F2925">
        <v>10</v>
      </c>
    </row>
    <row r="2926" spans="1:6" x14ac:dyDescent="0.2">
      <c r="A2926">
        <v>2924</v>
      </c>
      <c r="B2926" t="str">
        <f t="array" ref="B2926">INDEX(KickstarterData!$F:$F, MATCH(1, (A2926 = KickstarterData!$A:$A) * (C2926 = BackersCount), 0))</f>
        <v>successful</v>
      </c>
      <c r="C2926">
        <v>147</v>
      </c>
      <c r="F2926">
        <v>147</v>
      </c>
    </row>
    <row r="2927" spans="1:6" x14ac:dyDescent="0.2">
      <c r="A2927">
        <v>2925</v>
      </c>
      <c r="B2927" t="str">
        <f t="array" ref="B2927">INDEX(KickstarterData!$F:$F, MATCH(1, (A2927 = KickstarterData!$A:$A) * (C2927 = BackersCount), 0))</f>
        <v>successful</v>
      </c>
      <c r="C2927">
        <v>199</v>
      </c>
      <c r="F2927">
        <v>199</v>
      </c>
    </row>
    <row r="2928" spans="1:6" x14ac:dyDescent="0.2">
      <c r="A2928">
        <v>2926</v>
      </c>
      <c r="B2928" t="str">
        <f t="array" ref="B2928">INDEX(KickstarterData!$F:$F, MATCH(1, (A2928 = KickstarterData!$A:$A) * (C2928 = BackersCount), 0))</f>
        <v>successful</v>
      </c>
      <c r="C2928">
        <v>50</v>
      </c>
      <c r="F2928">
        <v>50</v>
      </c>
    </row>
    <row r="2929" spans="1:6" x14ac:dyDescent="0.2">
      <c r="A2929">
        <v>2927</v>
      </c>
      <c r="B2929" t="str">
        <f t="array" ref="B2929">INDEX(KickstarterData!$F:$F, MATCH(1, (A2929 = KickstarterData!$A:$A) * (C2929 = BackersCount), 0))</f>
        <v>successful</v>
      </c>
      <c r="C2929">
        <v>21</v>
      </c>
      <c r="F2929">
        <v>21</v>
      </c>
    </row>
    <row r="2930" spans="1:6" x14ac:dyDescent="0.2">
      <c r="A2930">
        <v>2928</v>
      </c>
      <c r="B2930" t="str">
        <f t="array" ref="B2930">INDEX(KickstarterData!$F:$F, MATCH(1, (A2930 = KickstarterData!$A:$A) * (C2930 = BackersCount), 0))</f>
        <v>successful</v>
      </c>
      <c r="C2930">
        <v>24</v>
      </c>
      <c r="F2930">
        <v>24</v>
      </c>
    </row>
    <row r="2931" spans="1:6" x14ac:dyDescent="0.2">
      <c r="A2931">
        <v>2929</v>
      </c>
      <c r="B2931" t="str">
        <f t="array" ref="B2931">INDEX(KickstarterData!$F:$F, MATCH(1, (A2931 = KickstarterData!$A:$A) * (C2931 = BackersCount), 0))</f>
        <v>successful</v>
      </c>
      <c r="C2931">
        <v>32</v>
      </c>
      <c r="F2931">
        <v>32</v>
      </c>
    </row>
    <row r="2932" spans="1:6" x14ac:dyDescent="0.2">
      <c r="A2932">
        <v>2930</v>
      </c>
      <c r="B2932" t="str">
        <f t="array" ref="B2932">INDEX(KickstarterData!$F:$F, MATCH(1, (A2932 = KickstarterData!$A:$A) * (C2932 = BackersCount), 0))</f>
        <v>successful</v>
      </c>
      <c r="C2932">
        <v>62</v>
      </c>
      <c r="F2932">
        <v>62</v>
      </c>
    </row>
    <row r="2933" spans="1:6" x14ac:dyDescent="0.2">
      <c r="A2933">
        <v>2931</v>
      </c>
      <c r="B2933" t="str">
        <f t="array" ref="B2933">INDEX(KickstarterData!$F:$F, MATCH(1, (A2933 = KickstarterData!$A:$A) * (C2933 = BackersCount), 0))</f>
        <v>successful</v>
      </c>
      <c r="C2933">
        <v>9</v>
      </c>
      <c r="F2933">
        <v>9</v>
      </c>
    </row>
    <row r="2934" spans="1:6" x14ac:dyDescent="0.2">
      <c r="A2934">
        <v>2932</v>
      </c>
      <c r="B2934" t="str">
        <f t="array" ref="B2934">INDEX(KickstarterData!$F:$F, MATCH(1, (A2934 = KickstarterData!$A:$A) * (C2934 = BackersCount), 0))</f>
        <v>successful</v>
      </c>
      <c r="C2934">
        <v>38</v>
      </c>
      <c r="F2934">
        <v>38</v>
      </c>
    </row>
    <row r="2935" spans="1:6" x14ac:dyDescent="0.2">
      <c r="A2935">
        <v>2933</v>
      </c>
      <c r="B2935" t="str">
        <f t="array" ref="B2935">INDEX(KickstarterData!$F:$F, MATCH(1, (A2935 = KickstarterData!$A:$A) * (C2935 = BackersCount), 0))</f>
        <v>successful</v>
      </c>
      <c r="C2935">
        <v>54</v>
      </c>
      <c r="F2935">
        <v>54</v>
      </c>
    </row>
    <row r="2936" spans="1:6" x14ac:dyDescent="0.2">
      <c r="A2936">
        <v>2934</v>
      </c>
      <c r="B2936" t="str">
        <f t="array" ref="B2936">INDEX(KickstarterData!$F:$F, MATCH(1, (A2936 = KickstarterData!$A:$A) * (C2936 = BackersCount), 0))</f>
        <v>successful</v>
      </c>
      <c r="C2936">
        <v>37</v>
      </c>
      <c r="F2936">
        <v>37</v>
      </c>
    </row>
    <row r="2937" spans="1:6" x14ac:dyDescent="0.2">
      <c r="A2937">
        <v>2935</v>
      </c>
      <c r="B2937" t="str">
        <f t="array" ref="B2937">INDEX(KickstarterData!$F:$F, MATCH(1, (A2937 = KickstarterData!$A:$A) * (C2937 = BackersCount), 0))</f>
        <v>successful</v>
      </c>
      <c r="C2937">
        <v>39</v>
      </c>
      <c r="F2937">
        <v>39</v>
      </c>
    </row>
    <row r="2938" spans="1:6" x14ac:dyDescent="0.2">
      <c r="A2938">
        <v>2936</v>
      </c>
      <c r="B2938" t="str">
        <f t="array" ref="B2938">INDEX(KickstarterData!$F:$F, MATCH(1, (A2938 = KickstarterData!$A:$A) * (C2938 = BackersCount), 0))</f>
        <v>successful</v>
      </c>
      <c r="C2938">
        <v>34</v>
      </c>
      <c r="F2938">
        <v>34</v>
      </c>
    </row>
    <row r="2939" spans="1:6" x14ac:dyDescent="0.2">
      <c r="A2939">
        <v>2937</v>
      </c>
      <c r="B2939" t="str">
        <f t="array" ref="B2939">INDEX(KickstarterData!$F:$F, MATCH(1, (A2939 = KickstarterData!$A:$A) * (C2939 = BackersCount), 0))</f>
        <v>successful</v>
      </c>
      <c r="C2939">
        <v>55</v>
      </c>
      <c r="F2939">
        <v>55</v>
      </c>
    </row>
    <row r="2940" spans="1:6" x14ac:dyDescent="0.2">
      <c r="A2940">
        <v>2938</v>
      </c>
      <c r="B2940" t="str">
        <f t="array" ref="B2940">INDEX(KickstarterData!$F:$F, MATCH(1, (A2940 = KickstarterData!$A:$A) * (C2940 = BackersCount), 0))</f>
        <v>successful</v>
      </c>
      <c r="C2940">
        <v>32</v>
      </c>
      <c r="F2940">
        <v>32</v>
      </c>
    </row>
    <row r="2941" spans="1:6" x14ac:dyDescent="0.2">
      <c r="A2941">
        <v>2939</v>
      </c>
      <c r="B2941" t="str">
        <f t="array" ref="B2941">INDEX(KickstarterData!$F:$F, MATCH(1, (A2941 = KickstarterData!$A:$A) * (C2941 = BackersCount), 0))</f>
        <v>successful</v>
      </c>
      <c r="C2941">
        <v>25</v>
      </c>
      <c r="F2941">
        <v>25</v>
      </c>
    </row>
    <row r="2942" spans="1:6" x14ac:dyDescent="0.2">
      <c r="A2942">
        <v>2940</v>
      </c>
      <c r="B2942" t="str">
        <f t="array" ref="B2942">INDEX(KickstarterData!$F:$F, MATCH(1, (A2942 = KickstarterData!$A:$A) * (C2942 = BackersCount), 0))</f>
        <v>successful</v>
      </c>
      <c r="C2942">
        <v>33</v>
      </c>
      <c r="F2942">
        <v>33</v>
      </c>
    </row>
    <row r="2943" spans="1:6" x14ac:dyDescent="0.2">
      <c r="A2943">
        <v>2941</v>
      </c>
      <c r="B2943" t="str">
        <f t="array" ref="B2943">INDEX(KickstarterData!$F:$F, MATCH(1, (A2943 = KickstarterData!$A:$A) * (C2943 = BackersCount), 0))</f>
        <v>failed</v>
      </c>
      <c r="C2943">
        <v>1</v>
      </c>
      <c r="F2943">
        <v>1</v>
      </c>
    </row>
    <row r="2944" spans="1:6" x14ac:dyDescent="0.2">
      <c r="A2944">
        <v>2942</v>
      </c>
      <c r="B2944" t="str">
        <f t="array" ref="B2944">INDEX(KickstarterData!$F:$F, MATCH(1, (A2944 = KickstarterData!$A:$A) * (C2944 = BackersCount), 0))</f>
        <v>failed</v>
      </c>
      <c r="C2944">
        <v>202</v>
      </c>
      <c r="F2944">
        <v>202</v>
      </c>
    </row>
    <row r="2945" spans="1:6" x14ac:dyDescent="0.2">
      <c r="A2945">
        <v>2943</v>
      </c>
      <c r="B2945" t="str">
        <f t="array" ref="B2945">INDEX(KickstarterData!$F:$F, MATCH(1, (A2945 = KickstarterData!$A:$A) * (C2945 = BackersCount), 0))</f>
        <v>failed</v>
      </c>
      <c r="C2945">
        <v>0</v>
      </c>
      <c r="F2945">
        <v>0</v>
      </c>
    </row>
    <row r="2946" spans="1:6" x14ac:dyDescent="0.2">
      <c r="A2946">
        <v>2944</v>
      </c>
      <c r="B2946" t="str">
        <f t="array" ref="B2946">INDEX(KickstarterData!$F:$F, MATCH(1, (A2946 = KickstarterData!$A:$A) * (C2946 = BackersCount), 0))</f>
        <v>failed</v>
      </c>
      <c r="C2946">
        <v>1</v>
      </c>
      <c r="F2946">
        <v>1</v>
      </c>
    </row>
    <row r="2947" spans="1:6" x14ac:dyDescent="0.2">
      <c r="A2947">
        <v>2945</v>
      </c>
      <c r="B2947" t="str">
        <f t="array" ref="B2947">INDEX(KickstarterData!$F:$F, MATCH(1, (A2947 = KickstarterData!$A:$A) * (C2947 = BackersCount), 0))</f>
        <v>failed</v>
      </c>
      <c r="C2947">
        <v>0</v>
      </c>
      <c r="F2947">
        <v>0</v>
      </c>
    </row>
    <row r="2948" spans="1:6" x14ac:dyDescent="0.2">
      <c r="A2948">
        <v>2946</v>
      </c>
      <c r="B2948" t="str">
        <f t="array" ref="B2948">INDEX(KickstarterData!$F:$F, MATCH(1, (A2948 = KickstarterData!$A:$A) * (C2948 = BackersCount), 0))</f>
        <v>failed</v>
      </c>
      <c r="C2948">
        <v>2</v>
      </c>
      <c r="F2948">
        <v>2</v>
      </c>
    </row>
    <row r="2949" spans="1:6" x14ac:dyDescent="0.2">
      <c r="A2949">
        <v>2947</v>
      </c>
      <c r="B2949" t="str">
        <f t="array" ref="B2949">INDEX(KickstarterData!$F:$F, MATCH(1, (A2949 = KickstarterData!$A:$A) * (C2949 = BackersCount), 0))</f>
        <v>failed</v>
      </c>
      <c r="C2949">
        <v>13</v>
      </c>
      <c r="F2949">
        <v>13</v>
      </c>
    </row>
    <row r="2950" spans="1:6" x14ac:dyDescent="0.2">
      <c r="A2950">
        <v>2948</v>
      </c>
      <c r="B2950" t="str">
        <f t="array" ref="B2950">INDEX(KickstarterData!$F:$F, MATCH(1, (A2950 = KickstarterData!$A:$A) * (C2950 = BackersCount), 0))</f>
        <v>failed</v>
      </c>
      <c r="C2950">
        <v>9</v>
      </c>
      <c r="F2950">
        <v>9</v>
      </c>
    </row>
    <row r="2951" spans="1:6" x14ac:dyDescent="0.2">
      <c r="A2951">
        <v>2949</v>
      </c>
      <c r="B2951" t="str">
        <f t="array" ref="B2951">INDEX(KickstarterData!$F:$F, MATCH(1, (A2951 = KickstarterData!$A:$A) * (C2951 = BackersCount), 0))</f>
        <v>failed</v>
      </c>
      <c r="C2951">
        <v>2</v>
      </c>
      <c r="F2951">
        <v>2</v>
      </c>
    </row>
    <row r="2952" spans="1:6" x14ac:dyDescent="0.2">
      <c r="A2952">
        <v>2950</v>
      </c>
      <c r="B2952" t="str">
        <f t="array" ref="B2952">INDEX(KickstarterData!$F:$F, MATCH(1, (A2952 = KickstarterData!$A:$A) * (C2952 = BackersCount), 0))</f>
        <v>failed</v>
      </c>
      <c r="C2952">
        <v>0</v>
      </c>
      <c r="F2952">
        <v>0</v>
      </c>
    </row>
    <row r="2953" spans="1:6" x14ac:dyDescent="0.2">
      <c r="A2953">
        <v>2951</v>
      </c>
      <c r="B2953" t="str">
        <f t="array" ref="B2953">INDEX(KickstarterData!$F:$F, MATCH(1, (A2953 = KickstarterData!$A:$A) * (C2953 = BackersCount), 0))</f>
        <v>canceled</v>
      </c>
      <c r="C2953">
        <v>58</v>
      </c>
      <c r="F2953">
        <v>58</v>
      </c>
    </row>
    <row r="2954" spans="1:6" x14ac:dyDescent="0.2">
      <c r="A2954">
        <v>2952</v>
      </c>
      <c r="B2954" t="str">
        <f t="array" ref="B2954">INDEX(KickstarterData!$F:$F, MATCH(1, (A2954 = KickstarterData!$A:$A) * (C2954 = BackersCount), 0))</f>
        <v>canceled</v>
      </c>
      <c r="C2954">
        <v>8</v>
      </c>
      <c r="F2954">
        <v>8</v>
      </c>
    </row>
    <row r="2955" spans="1:6" x14ac:dyDescent="0.2">
      <c r="A2955">
        <v>2953</v>
      </c>
      <c r="B2955" t="str">
        <f t="array" ref="B2955">INDEX(KickstarterData!$F:$F, MATCH(1, (A2955 = KickstarterData!$A:$A) * (C2955 = BackersCount), 0))</f>
        <v>canceled</v>
      </c>
      <c r="C2955">
        <v>3</v>
      </c>
      <c r="F2955">
        <v>3</v>
      </c>
    </row>
    <row r="2956" spans="1:6" x14ac:dyDescent="0.2">
      <c r="A2956">
        <v>2954</v>
      </c>
      <c r="B2956" t="str">
        <f t="array" ref="B2956">INDEX(KickstarterData!$F:$F, MATCH(1, (A2956 = KickstarterData!$A:$A) * (C2956 = BackersCount), 0))</f>
        <v>canceled</v>
      </c>
      <c r="C2956">
        <v>0</v>
      </c>
      <c r="F2956">
        <v>0</v>
      </c>
    </row>
    <row r="2957" spans="1:6" x14ac:dyDescent="0.2">
      <c r="A2957">
        <v>2955</v>
      </c>
      <c r="B2957" t="str">
        <f t="array" ref="B2957">INDEX(KickstarterData!$F:$F, MATCH(1, (A2957 = KickstarterData!$A:$A) * (C2957 = BackersCount), 0))</f>
        <v>canceled</v>
      </c>
      <c r="C2957">
        <v>11</v>
      </c>
      <c r="F2957">
        <v>11</v>
      </c>
    </row>
    <row r="2958" spans="1:6" x14ac:dyDescent="0.2">
      <c r="A2958">
        <v>2956</v>
      </c>
      <c r="B2958" t="str">
        <f t="array" ref="B2958">INDEX(KickstarterData!$F:$F, MATCH(1, (A2958 = KickstarterData!$A:$A) * (C2958 = BackersCount), 0))</f>
        <v>canceled</v>
      </c>
      <c r="C2958">
        <v>20</v>
      </c>
      <c r="F2958">
        <v>20</v>
      </c>
    </row>
    <row r="2959" spans="1:6" x14ac:dyDescent="0.2">
      <c r="A2959">
        <v>2957</v>
      </c>
      <c r="B2959" t="str">
        <f t="array" ref="B2959">INDEX(KickstarterData!$F:$F, MATCH(1, (A2959 = KickstarterData!$A:$A) * (C2959 = BackersCount), 0))</f>
        <v>canceled</v>
      </c>
      <c r="C2959">
        <v>3</v>
      </c>
      <c r="F2959">
        <v>3</v>
      </c>
    </row>
    <row r="2960" spans="1:6" x14ac:dyDescent="0.2">
      <c r="A2960">
        <v>2958</v>
      </c>
      <c r="B2960" t="str">
        <f t="array" ref="B2960">INDEX(KickstarterData!$F:$F, MATCH(1, (A2960 = KickstarterData!$A:$A) * (C2960 = BackersCount), 0))</f>
        <v>canceled</v>
      </c>
      <c r="C2960">
        <v>0</v>
      </c>
      <c r="F2960">
        <v>0</v>
      </c>
    </row>
    <row r="2961" spans="1:6" x14ac:dyDescent="0.2">
      <c r="A2961">
        <v>2959</v>
      </c>
      <c r="B2961" t="str">
        <f t="array" ref="B2961">INDEX(KickstarterData!$F:$F, MATCH(1, (A2961 = KickstarterData!$A:$A) * (C2961 = BackersCount), 0))</f>
        <v>canceled</v>
      </c>
      <c r="C2961">
        <v>0</v>
      </c>
      <c r="F2961">
        <v>0</v>
      </c>
    </row>
    <row r="2962" spans="1:6" x14ac:dyDescent="0.2">
      <c r="A2962">
        <v>2960</v>
      </c>
      <c r="B2962" t="str">
        <f t="array" ref="B2962">INDEX(KickstarterData!$F:$F, MATCH(1, (A2962 = KickstarterData!$A:$A) * (C2962 = BackersCount), 0))</f>
        <v>canceled</v>
      </c>
      <c r="C2962">
        <v>0</v>
      </c>
      <c r="F2962">
        <v>0</v>
      </c>
    </row>
    <row r="2963" spans="1:6" x14ac:dyDescent="0.2">
      <c r="A2963">
        <v>2961</v>
      </c>
      <c r="B2963" t="str">
        <f t="array" ref="B2963">INDEX(KickstarterData!$F:$F, MATCH(1, (A2963 = KickstarterData!$A:$A) * (C2963 = BackersCount), 0))</f>
        <v>successful</v>
      </c>
      <c r="C2963">
        <v>108</v>
      </c>
      <c r="F2963">
        <v>108</v>
      </c>
    </row>
    <row r="2964" spans="1:6" x14ac:dyDescent="0.2">
      <c r="A2964">
        <v>2962</v>
      </c>
      <c r="B2964" t="str">
        <f t="array" ref="B2964">INDEX(KickstarterData!$F:$F, MATCH(1, (A2964 = KickstarterData!$A:$A) * (C2964 = BackersCount), 0))</f>
        <v>successful</v>
      </c>
      <c r="C2964">
        <v>20</v>
      </c>
      <c r="F2964">
        <v>20</v>
      </c>
    </row>
    <row r="2965" spans="1:6" x14ac:dyDescent="0.2">
      <c r="A2965">
        <v>2963</v>
      </c>
      <c r="B2965" t="str">
        <f t="array" ref="B2965">INDEX(KickstarterData!$F:$F, MATCH(1, (A2965 = KickstarterData!$A:$A) * (C2965 = BackersCount), 0))</f>
        <v>successful</v>
      </c>
      <c r="C2965">
        <v>98</v>
      </c>
      <c r="F2965">
        <v>98</v>
      </c>
    </row>
    <row r="2966" spans="1:6" x14ac:dyDescent="0.2">
      <c r="A2966">
        <v>2964</v>
      </c>
      <c r="B2966" t="str">
        <f t="array" ref="B2966">INDEX(KickstarterData!$F:$F, MATCH(1, (A2966 = KickstarterData!$A:$A) * (C2966 = BackersCount), 0))</f>
        <v>successful</v>
      </c>
      <c r="C2966">
        <v>196</v>
      </c>
      <c r="F2966">
        <v>196</v>
      </c>
    </row>
    <row r="2967" spans="1:6" x14ac:dyDescent="0.2">
      <c r="A2967">
        <v>2965</v>
      </c>
      <c r="B2967" t="str">
        <f t="array" ref="B2967">INDEX(KickstarterData!$F:$F, MATCH(1, (A2967 = KickstarterData!$A:$A) * (C2967 = BackersCount), 0))</f>
        <v>successful</v>
      </c>
      <c r="C2967">
        <v>39</v>
      </c>
      <c r="F2967">
        <v>39</v>
      </c>
    </row>
    <row r="2968" spans="1:6" x14ac:dyDescent="0.2">
      <c r="A2968">
        <v>2966</v>
      </c>
      <c r="B2968" t="str">
        <f t="array" ref="B2968">INDEX(KickstarterData!$F:$F, MATCH(1, (A2968 = KickstarterData!$A:$A) * (C2968 = BackersCount), 0))</f>
        <v>successful</v>
      </c>
      <c r="C2968">
        <v>128</v>
      </c>
      <c r="F2968">
        <v>128</v>
      </c>
    </row>
    <row r="2969" spans="1:6" x14ac:dyDescent="0.2">
      <c r="A2969">
        <v>2967</v>
      </c>
      <c r="B2969" t="str">
        <f t="array" ref="B2969">INDEX(KickstarterData!$F:$F, MATCH(1, (A2969 = KickstarterData!$A:$A) * (C2969 = BackersCount), 0))</f>
        <v>successful</v>
      </c>
      <c r="C2969">
        <v>71</v>
      </c>
      <c r="F2969">
        <v>71</v>
      </c>
    </row>
    <row r="2970" spans="1:6" x14ac:dyDescent="0.2">
      <c r="A2970">
        <v>2968</v>
      </c>
      <c r="B2970" t="str">
        <f t="array" ref="B2970">INDEX(KickstarterData!$F:$F, MATCH(1, (A2970 = KickstarterData!$A:$A) * (C2970 = BackersCount), 0))</f>
        <v>successful</v>
      </c>
      <c r="C2970">
        <v>47</v>
      </c>
      <c r="F2970">
        <v>47</v>
      </c>
    </row>
    <row r="2971" spans="1:6" x14ac:dyDescent="0.2">
      <c r="A2971">
        <v>2969</v>
      </c>
      <c r="B2971" t="str">
        <f t="array" ref="B2971">INDEX(KickstarterData!$F:$F, MATCH(1, (A2971 = KickstarterData!$A:$A) * (C2971 = BackersCount), 0))</f>
        <v>successful</v>
      </c>
      <c r="C2971">
        <v>17</v>
      </c>
      <c r="F2971">
        <v>17</v>
      </c>
    </row>
    <row r="2972" spans="1:6" x14ac:dyDescent="0.2">
      <c r="A2972">
        <v>2970</v>
      </c>
      <c r="B2972" t="str">
        <f t="array" ref="B2972">INDEX(KickstarterData!$F:$F, MATCH(1, (A2972 = KickstarterData!$A:$A) * (C2972 = BackersCount), 0))</f>
        <v>successful</v>
      </c>
      <c r="C2972">
        <v>91</v>
      </c>
      <c r="F2972">
        <v>91</v>
      </c>
    </row>
    <row r="2973" spans="1:6" x14ac:dyDescent="0.2">
      <c r="A2973">
        <v>2971</v>
      </c>
      <c r="B2973" t="str">
        <f t="array" ref="B2973">INDEX(KickstarterData!$F:$F, MATCH(1, (A2973 = KickstarterData!$A:$A) * (C2973 = BackersCount), 0))</f>
        <v>successful</v>
      </c>
      <c r="C2973">
        <v>43</v>
      </c>
      <c r="F2973">
        <v>43</v>
      </c>
    </row>
    <row r="2974" spans="1:6" x14ac:dyDescent="0.2">
      <c r="A2974">
        <v>2972</v>
      </c>
      <c r="B2974" t="str">
        <f t="array" ref="B2974">INDEX(KickstarterData!$F:$F, MATCH(1, (A2974 = KickstarterData!$A:$A) * (C2974 = BackersCount), 0))</f>
        <v>successful</v>
      </c>
      <c r="C2974">
        <v>17</v>
      </c>
      <c r="F2974">
        <v>17</v>
      </c>
    </row>
    <row r="2975" spans="1:6" x14ac:dyDescent="0.2">
      <c r="A2975">
        <v>2973</v>
      </c>
      <c r="B2975" t="str">
        <f t="array" ref="B2975">INDEX(KickstarterData!$F:$F, MATCH(1, (A2975 = KickstarterData!$A:$A) * (C2975 = BackersCount), 0))</f>
        <v>successful</v>
      </c>
      <c r="C2975">
        <v>33</v>
      </c>
      <c r="F2975">
        <v>33</v>
      </c>
    </row>
    <row r="2976" spans="1:6" x14ac:dyDescent="0.2">
      <c r="A2976">
        <v>2974</v>
      </c>
      <c r="B2976" t="str">
        <f t="array" ref="B2976">INDEX(KickstarterData!$F:$F, MATCH(1, (A2976 = KickstarterData!$A:$A) * (C2976 = BackersCount), 0))</f>
        <v>successful</v>
      </c>
      <c r="C2976">
        <v>87</v>
      </c>
      <c r="F2976">
        <v>87</v>
      </c>
    </row>
    <row r="2977" spans="1:6" x14ac:dyDescent="0.2">
      <c r="A2977">
        <v>2975</v>
      </c>
      <c r="B2977" t="str">
        <f t="array" ref="B2977">INDEX(KickstarterData!$F:$F, MATCH(1, (A2977 = KickstarterData!$A:$A) * (C2977 = BackersCount), 0))</f>
        <v>successful</v>
      </c>
      <c r="C2977">
        <v>113</v>
      </c>
      <c r="F2977">
        <v>113</v>
      </c>
    </row>
    <row r="2978" spans="1:6" x14ac:dyDescent="0.2">
      <c r="A2978">
        <v>2976</v>
      </c>
      <c r="B2978" t="str">
        <f t="array" ref="B2978">INDEX(KickstarterData!$F:$F, MATCH(1, (A2978 = KickstarterData!$A:$A) * (C2978 = BackersCount), 0))</f>
        <v>successful</v>
      </c>
      <c r="C2978">
        <v>14</v>
      </c>
      <c r="F2978">
        <v>14</v>
      </c>
    </row>
    <row r="2979" spans="1:6" x14ac:dyDescent="0.2">
      <c r="A2979">
        <v>2977</v>
      </c>
      <c r="B2979" t="str">
        <f t="array" ref="B2979">INDEX(KickstarterData!$F:$F, MATCH(1, (A2979 = KickstarterData!$A:$A) * (C2979 = BackersCount), 0))</f>
        <v>successful</v>
      </c>
      <c r="C2979">
        <v>30</v>
      </c>
      <c r="F2979">
        <v>30</v>
      </c>
    </row>
    <row r="2980" spans="1:6" x14ac:dyDescent="0.2">
      <c r="A2980">
        <v>2978</v>
      </c>
      <c r="B2980" t="str">
        <f t="array" ref="B2980">INDEX(KickstarterData!$F:$F, MATCH(1, (A2980 = KickstarterData!$A:$A) * (C2980 = BackersCount), 0))</f>
        <v>successful</v>
      </c>
      <c r="C2980">
        <v>16</v>
      </c>
      <c r="F2980">
        <v>16</v>
      </c>
    </row>
    <row r="2981" spans="1:6" x14ac:dyDescent="0.2">
      <c r="A2981">
        <v>2979</v>
      </c>
      <c r="B2981" t="str">
        <f t="array" ref="B2981">INDEX(KickstarterData!$F:$F, MATCH(1, (A2981 = KickstarterData!$A:$A) * (C2981 = BackersCount), 0))</f>
        <v>successful</v>
      </c>
      <c r="C2981">
        <v>46</v>
      </c>
      <c r="F2981">
        <v>46</v>
      </c>
    </row>
    <row r="2982" spans="1:6" x14ac:dyDescent="0.2">
      <c r="A2982">
        <v>2980</v>
      </c>
      <c r="B2982" t="str">
        <f t="array" ref="B2982">INDEX(KickstarterData!$F:$F, MATCH(1, (A2982 = KickstarterData!$A:$A) * (C2982 = BackersCount), 0))</f>
        <v>successful</v>
      </c>
      <c r="C2982">
        <v>24</v>
      </c>
      <c r="F2982">
        <v>24</v>
      </c>
    </row>
    <row r="2983" spans="1:6" x14ac:dyDescent="0.2">
      <c r="A2983">
        <v>2981</v>
      </c>
      <c r="B2983" t="str">
        <f t="array" ref="B2983">INDEX(KickstarterData!$F:$F, MATCH(1, (A2983 = KickstarterData!$A:$A) * (C2983 = BackersCount), 0))</f>
        <v>successful</v>
      </c>
      <c r="C2983">
        <v>97</v>
      </c>
      <c r="F2983">
        <v>97</v>
      </c>
    </row>
    <row r="2984" spans="1:6" x14ac:dyDescent="0.2">
      <c r="A2984">
        <v>2982</v>
      </c>
      <c r="B2984" t="str">
        <f t="array" ref="B2984">INDEX(KickstarterData!$F:$F, MATCH(1, (A2984 = KickstarterData!$A:$A) * (C2984 = BackersCount), 0))</f>
        <v>successful</v>
      </c>
      <c r="C2984">
        <v>59</v>
      </c>
      <c r="F2984">
        <v>59</v>
      </c>
    </row>
    <row r="2985" spans="1:6" x14ac:dyDescent="0.2">
      <c r="A2985">
        <v>2983</v>
      </c>
      <c r="B2985" t="str">
        <f t="array" ref="B2985">INDEX(KickstarterData!$F:$F, MATCH(1, (A2985 = KickstarterData!$A:$A) * (C2985 = BackersCount), 0))</f>
        <v>successful</v>
      </c>
      <c r="C2985">
        <v>1095</v>
      </c>
      <c r="F2985">
        <v>1095</v>
      </c>
    </row>
    <row r="2986" spans="1:6" x14ac:dyDescent="0.2">
      <c r="A2986">
        <v>2984</v>
      </c>
      <c r="B2986" t="str">
        <f t="array" ref="B2986">INDEX(KickstarterData!$F:$F, MATCH(1, (A2986 = KickstarterData!$A:$A) * (C2986 = BackersCount), 0))</f>
        <v>successful</v>
      </c>
      <c r="C2986">
        <v>218</v>
      </c>
      <c r="F2986">
        <v>218</v>
      </c>
    </row>
    <row r="2987" spans="1:6" x14ac:dyDescent="0.2">
      <c r="A2987">
        <v>2985</v>
      </c>
      <c r="B2987" t="str">
        <f t="array" ref="B2987">INDEX(KickstarterData!$F:$F, MATCH(1, (A2987 = KickstarterData!$A:$A) * (C2987 = BackersCount), 0))</f>
        <v>successful</v>
      </c>
      <c r="C2987">
        <v>111</v>
      </c>
      <c r="F2987">
        <v>111</v>
      </c>
    </row>
    <row r="2988" spans="1:6" x14ac:dyDescent="0.2">
      <c r="A2988">
        <v>2986</v>
      </c>
      <c r="B2988" t="str">
        <f t="array" ref="B2988">INDEX(KickstarterData!$F:$F, MATCH(1, (A2988 = KickstarterData!$A:$A) * (C2988 = BackersCount), 0))</f>
        <v>successful</v>
      </c>
      <c r="C2988">
        <v>56</v>
      </c>
      <c r="F2988">
        <v>56</v>
      </c>
    </row>
    <row r="2989" spans="1:6" x14ac:dyDescent="0.2">
      <c r="A2989">
        <v>2987</v>
      </c>
      <c r="B2989" t="str">
        <f t="array" ref="B2989">INDEX(KickstarterData!$F:$F, MATCH(1, (A2989 = KickstarterData!$A:$A) * (C2989 = BackersCount), 0))</f>
        <v>successful</v>
      </c>
      <c r="C2989">
        <v>265</v>
      </c>
      <c r="F2989">
        <v>265</v>
      </c>
    </row>
    <row r="2990" spans="1:6" x14ac:dyDescent="0.2">
      <c r="A2990">
        <v>2988</v>
      </c>
      <c r="B2990" t="str">
        <f t="array" ref="B2990">INDEX(KickstarterData!$F:$F, MATCH(1, (A2990 = KickstarterData!$A:$A) * (C2990 = BackersCount), 0))</f>
        <v>successful</v>
      </c>
      <c r="C2990">
        <v>28</v>
      </c>
      <c r="F2990">
        <v>28</v>
      </c>
    </row>
    <row r="2991" spans="1:6" x14ac:dyDescent="0.2">
      <c r="A2991">
        <v>2989</v>
      </c>
      <c r="B2991" t="str">
        <f t="array" ref="B2991">INDEX(KickstarterData!$F:$F, MATCH(1, (A2991 = KickstarterData!$A:$A) * (C2991 = BackersCount), 0))</f>
        <v>successful</v>
      </c>
      <c r="C2991">
        <v>364</v>
      </c>
      <c r="F2991">
        <v>364</v>
      </c>
    </row>
    <row r="2992" spans="1:6" x14ac:dyDescent="0.2">
      <c r="A2992">
        <v>2990</v>
      </c>
      <c r="B2992" t="str">
        <f t="array" ref="B2992">INDEX(KickstarterData!$F:$F, MATCH(1, (A2992 = KickstarterData!$A:$A) * (C2992 = BackersCount), 0))</f>
        <v>successful</v>
      </c>
      <c r="C2992">
        <v>27</v>
      </c>
      <c r="F2992">
        <v>27</v>
      </c>
    </row>
    <row r="2993" spans="1:6" x14ac:dyDescent="0.2">
      <c r="A2993">
        <v>2991</v>
      </c>
      <c r="B2993" t="str">
        <f t="array" ref="B2993">INDEX(KickstarterData!$F:$F, MATCH(1, (A2993 = KickstarterData!$A:$A) * (C2993 = BackersCount), 0))</f>
        <v>successful</v>
      </c>
      <c r="C2993">
        <v>93</v>
      </c>
      <c r="F2993">
        <v>93</v>
      </c>
    </row>
    <row r="2994" spans="1:6" x14ac:dyDescent="0.2">
      <c r="A2994">
        <v>2992</v>
      </c>
      <c r="B2994" t="str">
        <f t="array" ref="B2994">INDEX(KickstarterData!$F:$F, MATCH(1, (A2994 = KickstarterData!$A:$A) * (C2994 = BackersCount), 0))</f>
        <v>successful</v>
      </c>
      <c r="C2994">
        <v>64</v>
      </c>
      <c r="F2994">
        <v>64</v>
      </c>
    </row>
    <row r="2995" spans="1:6" x14ac:dyDescent="0.2">
      <c r="A2995">
        <v>2993</v>
      </c>
      <c r="B2995" t="str">
        <f t="array" ref="B2995">INDEX(KickstarterData!$F:$F, MATCH(1, (A2995 = KickstarterData!$A:$A) * (C2995 = BackersCount), 0))</f>
        <v>successful</v>
      </c>
      <c r="C2995">
        <v>22</v>
      </c>
      <c r="F2995">
        <v>22</v>
      </c>
    </row>
    <row r="2996" spans="1:6" x14ac:dyDescent="0.2">
      <c r="A2996">
        <v>2994</v>
      </c>
      <c r="B2996" t="str">
        <f t="array" ref="B2996">INDEX(KickstarterData!$F:$F, MATCH(1, (A2996 = KickstarterData!$A:$A) * (C2996 = BackersCount), 0))</f>
        <v>successful</v>
      </c>
      <c r="C2996">
        <v>59</v>
      </c>
      <c r="F2996">
        <v>59</v>
      </c>
    </row>
    <row r="2997" spans="1:6" x14ac:dyDescent="0.2">
      <c r="A2997">
        <v>2995</v>
      </c>
      <c r="B2997" t="str">
        <f t="array" ref="B2997">INDEX(KickstarterData!$F:$F, MATCH(1, (A2997 = KickstarterData!$A:$A) * (C2997 = BackersCount), 0))</f>
        <v>successful</v>
      </c>
      <c r="C2997">
        <v>249</v>
      </c>
      <c r="F2997">
        <v>249</v>
      </c>
    </row>
    <row r="2998" spans="1:6" x14ac:dyDescent="0.2">
      <c r="A2998">
        <v>2996</v>
      </c>
      <c r="B2998" t="str">
        <f t="array" ref="B2998">INDEX(KickstarterData!$F:$F, MATCH(1, (A2998 = KickstarterData!$A:$A) * (C2998 = BackersCount), 0))</f>
        <v>successful</v>
      </c>
      <c r="C2998">
        <v>392</v>
      </c>
      <c r="F2998">
        <v>392</v>
      </c>
    </row>
    <row r="2999" spans="1:6" x14ac:dyDescent="0.2">
      <c r="A2999">
        <v>2997</v>
      </c>
      <c r="B2999" t="str">
        <f t="array" ref="B2999">INDEX(KickstarterData!$F:$F, MATCH(1, (A2999 = KickstarterData!$A:$A) * (C2999 = BackersCount), 0))</f>
        <v>successful</v>
      </c>
      <c r="C2999">
        <v>115</v>
      </c>
      <c r="F2999">
        <v>115</v>
      </c>
    </row>
    <row r="3000" spans="1:6" x14ac:dyDescent="0.2">
      <c r="A3000">
        <v>2998</v>
      </c>
      <c r="B3000" t="str">
        <f t="array" ref="B3000">INDEX(KickstarterData!$F:$F, MATCH(1, (A3000 = KickstarterData!$A:$A) * (C3000 = BackersCount), 0))</f>
        <v>successful</v>
      </c>
      <c r="C3000">
        <v>433</v>
      </c>
      <c r="F3000">
        <v>433</v>
      </c>
    </row>
    <row r="3001" spans="1:6" x14ac:dyDescent="0.2">
      <c r="A3001">
        <v>2999</v>
      </c>
      <c r="B3001" t="str">
        <f t="array" ref="B3001">INDEX(KickstarterData!$F:$F, MATCH(1, (A3001 = KickstarterData!$A:$A) * (C3001 = BackersCount), 0))</f>
        <v>successful</v>
      </c>
      <c r="C3001">
        <v>20</v>
      </c>
      <c r="F3001">
        <v>20</v>
      </c>
    </row>
    <row r="3002" spans="1:6" x14ac:dyDescent="0.2">
      <c r="A3002">
        <v>3000</v>
      </c>
      <c r="B3002" t="str">
        <f t="array" ref="B3002">INDEX(KickstarterData!$F:$F, MATCH(1, (A3002 = KickstarterData!$A:$A) * (C3002 = BackersCount), 0))</f>
        <v>successful</v>
      </c>
      <c r="C3002">
        <v>8</v>
      </c>
      <c r="F3002">
        <v>8</v>
      </c>
    </row>
    <row r="3003" spans="1:6" x14ac:dyDescent="0.2">
      <c r="A3003">
        <v>3001</v>
      </c>
      <c r="B3003" t="str">
        <f t="array" ref="B3003">INDEX(KickstarterData!$F:$F, MATCH(1, (A3003 = KickstarterData!$A:$A) * (C3003 = BackersCount), 0))</f>
        <v>successful</v>
      </c>
      <c r="C3003">
        <v>175</v>
      </c>
      <c r="F3003">
        <v>175</v>
      </c>
    </row>
    <row r="3004" spans="1:6" x14ac:dyDescent="0.2">
      <c r="A3004">
        <v>3002</v>
      </c>
      <c r="B3004" t="str">
        <f t="array" ref="B3004">INDEX(KickstarterData!$F:$F, MATCH(1, (A3004 = KickstarterData!$A:$A) * (C3004 = BackersCount), 0))</f>
        <v>successful</v>
      </c>
      <c r="C3004">
        <v>104</v>
      </c>
      <c r="F3004">
        <v>104</v>
      </c>
    </row>
    <row r="3005" spans="1:6" x14ac:dyDescent="0.2">
      <c r="A3005">
        <v>3003</v>
      </c>
      <c r="B3005" t="str">
        <f t="array" ref="B3005">INDEX(KickstarterData!$F:$F, MATCH(1, (A3005 = KickstarterData!$A:$A) * (C3005 = BackersCount), 0))</f>
        <v>successful</v>
      </c>
      <c r="C3005">
        <v>17</v>
      </c>
      <c r="F3005">
        <v>17</v>
      </c>
    </row>
    <row r="3006" spans="1:6" x14ac:dyDescent="0.2">
      <c r="A3006">
        <v>3004</v>
      </c>
      <c r="B3006" t="str">
        <f t="array" ref="B3006">INDEX(KickstarterData!$F:$F, MATCH(1, (A3006 = KickstarterData!$A:$A) * (C3006 = BackersCount), 0))</f>
        <v>successful</v>
      </c>
      <c r="C3006">
        <v>277</v>
      </c>
      <c r="F3006">
        <v>277</v>
      </c>
    </row>
    <row r="3007" spans="1:6" x14ac:dyDescent="0.2">
      <c r="A3007">
        <v>3005</v>
      </c>
      <c r="B3007" t="str">
        <f t="array" ref="B3007">INDEX(KickstarterData!$F:$F, MATCH(1, (A3007 = KickstarterData!$A:$A) * (C3007 = BackersCount), 0))</f>
        <v>successful</v>
      </c>
      <c r="C3007">
        <v>118</v>
      </c>
      <c r="F3007">
        <v>118</v>
      </c>
    </row>
    <row r="3008" spans="1:6" x14ac:dyDescent="0.2">
      <c r="A3008">
        <v>3006</v>
      </c>
      <c r="B3008" t="str">
        <f t="array" ref="B3008">INDEX(KickstarterData!$F:$F, MATCH(1, (A3008 = KickstarterData!$A:$A) * (C3008 = BackersCount), 0))</f>
        <v>successful</v>
      </c>
      <c r="C3008">
        <v>97</v>
      </c>
      <c r="F3008">
        <v>97</v>
      </c>
    </row>
    <row r="3009" spans="1:6" x14ac:dyDescent="0.2">
      <c r="A3009">
        <v>3007</v>
      </c>
      <c r="B3009" t="str">
        <f t="array" ref="B3009">INDEX(KickstarterData!$F:$F, MATCH(1, (A3009 = KickstarterData!$A:$A) * (C3009 = BackersCount), 0))</f>
        <v>successful</v>
      </c>
      <c r="C3009">
        <v>20</v>
      </c>
      <c r="F3009">
        <v>20</v>
      </c>
    </row>
    <row r="3010" spans="1:6" x14ac:dyDescent="0.2">
      <c r="A3010">
        <v>3008</v>
      </c>
      <c r="B3010" t="str">
        <f t="array" ref="B3010">INDEX(KickstarterData!$F:$F, MATCH(1, (A3010 = KickstarterData!$A:$A) * (C3010 = BackersCount), 0))</f>
        <v>successful</v>
      </c>
      <c r="C3010">
        <v>26</v>
      </c>
      <c r="F3010">
        <v>26</v>
      </c>
    </row>
    <row r="3011" spans="1:6" x14ac:dyDescent="0.2">
      <c r="A3011">
        <v>3009</v>
      </c>
      <c r="B3011" t="str">
        <f t="array" ref="B3011">INDEX(KickstarterData!$F:$F, MATCH(1, (A3011 = KickstarterData!$A:$A) * (C3011 = BackersCount), 0))</f>
        <v>successful</v>
      </c>
      <c r="C3011">
        <v>128</v>
      </c>
      <c r="F3011">
        <v>128</v>
      </c>
    </row>
    <row r="3012" spans="1:6" x14ac:dyDescent="0.2">
      <c r="A3012">
        <v>3010</v>
      </c>
      <c r="B3012" t="str">
        <f t="array" ref="B3012">INDEX(KickstarterData!$F:$F, MATCH(1, (A3012 = KickstarterData!$A:$A) * (C3012 = BackersCount), 0))</f>
        <v>successful</v>
      </c>
      <c r="C3012">
        <v>15</v>
      </c>
      <c r="F3012">
        <v>15</v>
      </c>
    </row>
    <row r="3013" spans="1:6" x14ac:dyDescent="0.2">
      <c r="A3013">
        <v>3011</v>
      </c>
      <c r="B3013" t="str">
        <f t="array" ref="B3013">INDEX(KickstarterData!$F:$F, MATCH(1, (A3013 = KickstarterData!$A:$A) * (C3013 = BackersCount), 0))</f>
        <v>successful</v>
      </c>
      <c r="C3013">
        <v>25</v>
      </c>
      <c r="F3013">
        <v>25</v>
      </c>
    </row>
    <row r="3014" spans="1:6" x14ac:dyDescent="0.2">
      <c r="A3014">
        <v>3012</v>
      </c>
      <c r="B3014" t="str">
        <f t="array" ref="B3014">INDEX(KickstarterData!$F:$F, MATCH(1, (A3014 = KickstarterData!$A:$A) * (C3014 = BackersCount), 0))</f>
        <v>successful</v>
      </c>
      <c r="C3014">
        <v>55</v>
      </c>
      <c r="F3014">
        <v>55</v>
      </c>
    </row>
    <row r="3015" spans="1:6" x14ac:dyDescent="0.2">
      <c r="A3015">
        <v>3013</v>
      </c>
      <c r="B3015" t="str">
        <f t="array" ref="B3015">INDEX(KickstarterData!$F:$F, MATCH(1, (A3015 = KickstarterData!$A:$A) * (C3015 = BackersCount), 0))</f>
        <v>successful</v>
      </c>
      <c r="C3015">
        <v>107</v>
      </c>
      <c r="F3015">
        <v>107</v>
      </c>
    </row>
    <row r="3016" spans="1:6" x14ac:dyDescent="0.2">
      <c r="A3016">
        <v>3014</v>
      </c>
      <c r="B3016" t="str">
        <f t="array" ref="B3016">INDEX(KickstarterData!$F:$F, MATCH(1, (A3016 = KickstarterData!$A:$A) * (C3016 = BackersCount), 0))</f>
        <v>successful</v>
      </c>
      <c r="C3016">
        <v>557</v>
      </c>
      <c r="F3016">
        <v>557</v>
      </c>
    </row>
    <row r="3017" spans="1:6" x14ac:dyDescent="0.2">
      <c r="A3017">
        <v>3015</v>
      </c>
      <c r="B3017" t="str">
        <f t="array" ref="B3017">INDEX(KickstarterData!$F:$F, MATCH(1, (A3017 = KickstarterData!$A:$A) * (C3017 = BackersCount), 0))</f>
        <v>successful</v>
      </c>
      <c r="C3017">
        <v>40</v>
      </c>
      <c r="F3017">
        <v>40</v>
      </c>
    </row>
    <row r="3018" spans="1:6" x14ac:dyDescent="0.2">
      <c r="A3018">
        <v>3016</v>
      </c>
      <c r="B3018" t="str">
        <f t="array" ref="B3018">INDEX(KickstarterData!$F:$F, MATCH(1, (A3018 = KickstarterData!$A:$A) * (C3018 = BackersCount), 0))</f>
        <v>successful</v>
      </c>
      <c r="C3018">
        <v>36</v>
      </c>
      <c r="F3018">
        <v>36</v>
      </c>
    </row>
    <row r="3019" spans="1:6" x14ac:dyDescent="0.2">
      <c r="A3019">
        <v>3017</v>
      </c>
      <c r="B3019" t="str">
        <f t="array" ref="B3019">INDEX(KickstarterData!$F:$F, MATCH(1, (A3019 = KickstarterData!$A:$A) * (C3019 = BackersCount), 0))</f>
        <v>successful</v>
      </c>
      <c r="C3019">
        <v>159</v>
      </c>
      <c r="F3019">
        <v>159</v>
      </c>
    </row>
    <row r="3020" spans="1:6" x14ac:dyDescent="0.2">
      <c r="A3020">
        <v>3018</v>
      </c>
      <c r="B3020" t="str">
        <f t="array" ref="B3020">INDEX(KickstarterData!$F:$F, MATCH(1, (A3020 = KickstarterData!$A:$A) * (C3020 = BackersCount), 0))</f>
        <v>successful</v>
      </c>
      <c r="C3020">
        <v>41</v>
      </c>
      <c r="F3020">
        <v>41</v>
      </c>
    </row>
    <row r="3021" spans="1:6" x14ac:dyDescent="0.2">
      <c r="A3021">
        <v>3019</v>
      </c>
      <c r="B3021" t="str">
        <f t="array" ref="B3021">INDEX(KickstarterData!$F:$F, MATCH(1, (A3021 = KickstarterData!$A:$A) * (C3021 = BackersCount), 0))</f>
        <v>successful</v>
      </c>
      <c r="C3021">
        <v>226</v>
      </c>
      <c r="F3021">
        <v>226</v>
      </c>
    </row>
    <row r="3022" spans="1:6" x14ac:dyDescent="0.2">
      <c r="A3022">
        <v>3020</v>
      </c>
      <c r="B3022" t="str">
        <f t="array" ref="B3022">INDEX(KickstarterData!$F:$F, MATCH(1, (A3022 = KickstarterData!$A:$A) * (C3022 = BackersCount), 0))</f>
        <v>successful</v>
      </c>
      <c r="C3022">
        <v>30</v>
      </c>
      <c r="F3022">
        <v>30</v>
      </c>
    </row>
    <row r="3023" spans="1:6" x14ac:dyDescent="0.2">
      <c r="A3023">
        <v>3021</v>
      </c>
      <c r="B3023" t="str">
        <f t="array" ref="B3023">INDEX(KickstarterData!$F:$F, MATCH(1, (A3023 = KickstarterData!$A:$A) * (C3023 = BackersCount), 0))</f>
        <v>successful</v>
      </c>
      <c r="C3023">
        <v>103</v>
      </c>
      <c r="F3023">
        <v>103</v>
      </c>
    </row>
    <row r="3024" spans="1:6" x14ac:dyDescent="0.2">
      <c r="A3024">
        <v>3022</v>
      </c>
      <c r="B3024" t="str">
        <f t="array" ref="B3024">INDEX(KickstarterData!$F:$F, MATCH(1, (A3024 = KickstarterData!$A:$A) * (C3024 = BackersCount), 0))</f>
        <v>successful</v>
      </c>
      <c r="C3024">
        <v>62</v>
      </c>
      <c r="F3024">
        <v>62</v>
      </c>
    </row>
    <row r="3025" spans="1:6" x14ac:dyDescent="0.2">
      <c r="A3025">
        <v>3023</v>
      </c>
      <c r="B3025" t="str">
        <f t="array" ref="B3025">INDEX(KickstarterData!$F:$F, MATCH(1, (A3025 = KickstarterData!$A:$A) * (C3025 = BackersCount), 0))</f>
        <v>successful</v>
      </c>
      <c r="C3025">
        <v>6</v>
      </c>
      <c r="F3025">
        <v>6</v>
      </c>
    </row>
    <row r="3026" spans="1:6" x14ac:dyDescent="0.2">
      <c r="A3026">
        <v>3024</v>
      </c>
      <c r="B3026" t="str">
        <f t="array" ref="B3026">INDEX(KickstarterData!$F:$F, MATCH(1, (A3026 = KickstarterData!$A:$A) * (C3026 = BackersCount), 0))</f>
        <v>successful</v>
      </c>
      <c r="C3026">
        <v>182</v>
      </c>
      <c r="F3026">
        <v>182</v>
      </c>
    </row>
    <row r="3027" spans="1:6" x14ac:dyDescent="0.2">
      <c r="A3027">
        <v>3025</v>
      </c>
      <c r="B3027" t="str">
        <f t="array" ref="B3027">INDEX(KickstarterData!$F:$F, MATCH(1, (A3027 = KickstarterData!$A:$A) * (C3027 = BackersCount), 0))</f>
        <v>successful</v>
      </c>
      <c r="C3027">
        <v>145</v>
      </c>
      <c r="F3027">
        <v>145</v>
      </c>
    </row>
    <row r="3028" spans="1:6" x14ac:dyDescent="0.2">
      <c r="A3028">
        <v>3026</v>
      </c>
      <c r="B3028" t="str">
        <f t="array" ref="B3028">INDEX(KickstarterData!$F:$F, MATCH(1, (A3028 = KickstarterData!$A:$A) * (C3028 = BackersCount), 0))</f>
        <v>successful</v>
      </c>
      <c r="C3028">
        <v>25</v>
      </c>
      <c r="F3028">
        <v>25</v>
      </c>
    </row>
    <row r="3029" spans="1:6" x14ac:dyDescent="0.2">
      <c r="A3029">
        <v>3027</v>
      </c>
      <c r="B3029" t="str">
        <f t="array" ref="B3029">INDEX(KickstarterData!$F:$F, MATCH(1, (A3029 = KickstarterData!$A:$A) * (C3029 = BackersCount), 0))</f>
        <v>successful</v>
      </c>
      <c r="C3029">
        <v>320</v>
      </c>
      <c r="F3029">
        <v>320</v>
      </c>
    </row>
    <row r="3030" spans="1:6" x14ac:dyDescent="0.2">
      <c r="A3030">
        <v>3028</v>
      </c>
      <c r="B3030" t="str">
        <f t="array" ref="B3030">INDEX(KickstarterData!$F:$F, MATCH(1, (A3030 = KickstarterData!$A:$A) * (C3030 = BackersCount), 0))</f>
        <v>successful</v>
      </c>
      <c r="C3030">
        <v>99</v>
      </c>
      <c r="F3030">
        <v>99</v>
      </c>
    </row>
    <row r="3031" spans="1:6" x14ac:dyDescent="0.2">
      <c r="A3031">
        <v>3029</v>
      </c>
      <c r="B3031" t="str">
        <f t="array" ref="B3031">INDEX(KickstarterData!$F:$F, MATCH(1, (A3031 = KickstarterData!$A:$A) * (C3031 = BackersCount), 0))</f>
        <v>successful</v>
      </c>
      <c r="C3031">
        <v>348</v>
      </c>
      <c r="F3031">
        <v>348</v>
      </c>
    </row>
    <row r="3032" spans="1:6" x14ac:dyDescent="0.2">
      <c r="A3032">
        <v>3030</v>
      </c>
      <c r="B3032" t="str">
        <f t="array" ref="B3032">INDEX(KickstarterData!$F:$F, MATCH(1, (A3032 = KickstarterData!$A:$A) * (C3032 = BackersCount), 0))</f>
        <v>successful</v>
      </c>
      <c r="C3032">
        <v>41</v>
      </c>
      <c r="F3032">
        <v>41</v>
      </c>
    </row>
    <row r="3033" spans="1:6" x14ac:dyDescent="0.2">
      <c r="A3033">
        <v>3031</v>
      </c>
      <c r="B3033" t="str">
        <f t="array" ref="B3033">INDEX(KickstarterData!$F:$F, MATCH(1, (A3033 = KickstarterData!$A:$A) * (C3033 = BackersCount), 0))</f>
        <v>successful</v>
      </c>
      <c r="C3033">
        <v>29</v>
      </c>
      <c r="F3033">
        <v>29</v>
      </c>
    </row>
    <row r="3034" spans="1:6" x14ac:dyDescent="0.2">
      <c r="A3034">
        <v>3032</v>
      </c>
      <c r="B3034" t="str">
        <f t="array" ref="B3034">INDEX(KickstarterData!$F:$F, MATCH(1, (A3034 = KickstarterData!$A:$A) * (C3034 = BackersCount), 0))</f>
        <v>successful</v>
      </c>
      <c r="C3034">
        <v>25</v>
      </c>
      <c r="F3034">
        <v>25</v>
      </c>
    </row>
    <row r="3035" spans="1:6" x14ac:dyDescent="0.2">
      <c r="A3035">
        <v>3033</v>
      </c>
      <c r="B3035" t="str">
        <f t="array" ref="B3035">INDEX(KickstarterData!$F:$F, MATCH(1, (A3035 = KickstarterData!$A:$A) * (C3035 = BackersCount), 0))</f>
        <v>successful</v>
      </c>
      <c r="C3035">
        <v>23</v>
      </c>
      <c r="F3035">
        <v>23</v>
      </c>
    </row>
    <row r="3036" spans="1:6" x14ac:dyDescent="0.2">
      <c r="A3036">
        <v>3034</v>
      </c>
      <c r="B3036" t="str">
        <f t="array" ref="B3036">INDEX(KickstarterData!$F:$F, MATCH(1, (A3036 = KickstarterData!$A:$A) * (C3036 = BackersCount), 0))</f>
        <v>successful</v>
      </c>
      <c r="C3036">
        <v>1260</v>
      </c>
      <c r="F3036">
        <v>1260</v>
      </c>
    </row>
    <row r="3037" spans="1:6" x14ac:dyDescent="0.2">
      <c r="A3037">
        <v>3035</v>
      </c>
      <c r="B3037" t="str">
        <f t="array" ref="B3037">INDEX(KickstarterData!$F:$F, MATCH(1, (A3037 = KickstarterData!$A:$A) * (C3037 = BackersCount), 0))</f>
        <v>successful</v>
      </c>
      <c r="C3037">
        <v>307</v>
      </c>
      <c r="F3037">
        <v>307</v>
      </c>
    </row>
    <row r="3038" spans="1:6" x14ac:dyDescent="0.2">
      <c r="A3038">
        <v>3036</v>
      </c>
      <c r="B3038" t="str">
        <f t="array" ref="B3038">INDEX(KickstarterData!$F:$F, MATCH(1, (A3038 = KickstarterData!$A:$A) * (C3038 = BackersCount), 0))</f>
        <v>successful</v>
      </c>
      <c r="C3038">
        <v>329</v>
      </c>
      <c r="F3038">
        <v>329</v>
      </c>
    </row>
    <row r="3039" spans="1:6" x14ac:dyDescent="0.2">
      <c r="A3039">
        <v>3037</v>
      </c>
      <c r="B3039" t="str">
        <f t="array" ref="B3039">INDEX(KickstarterData!$F:$F, MATCH(1, (A3039 = KickstarterData!$A:$A) * (C3039 = BackersCount), 0))</f>
        <v>successful</v>
      </c>
      <c r="C3039">
        <v>32</v>
      </c>
      <c r="F3039">
        <v>32</v>
      </c>
    </row>
    <row r="3040" spans="1:6" x14ac:dyDescent="0.2">
      <c r="A3040">
        <v>3038</v>
      </c>
      <c r="B3040" t="str">
        <f t="array" ref="B3040">INDEX(KickstarterData!$F:$F, MATCH(1, (A3040 = KickstarterData!$A:$A) * (C3040 = BackersCount), 0))</f>
        <v>successful</v>
      </c>
      <c r="C3040">
        <v>27</v>
      </c>
      <c r="F3040">
        <v>27</v>
      </c>
    </row>
    <row r="3041" spans="1:6" x14ac:dyDescent="0.2">
      <c r="A3041">
        <v>3039</v>
      </c>
      <c r="B3041" t="str">
        <f t="array" ref="B3041">INDEX(KickstarterData!$F:$F, MATCH(1, (A3041 = KickstarterData!$A:$A) * (C3041 = BackersCount), 0))</f>
        <v>successful</v>
      </c>
      <c r="C3041">
        <v>236</v>
      </c>
      <c r="F3041">
        <v>236</v>
      </c>
    </row>
    <row r="3042" spans="1:6" x14ac:dyDescent="0.2">
      <c r="A3042">
        <v>3040</v>
      </c>
      <c r="B3042" t="str">
        <f t="array" ref="B3042">INDEX(KickstarterData!$F:$F, MATCH(1, (A3042 = KickstarterData!$A:$A) * (C3042 = BackersCount), 0))</f>
        <v>successful</v>
      </c>
      <c r="C3042">
        <v>42</v>
      </c>
      <c r="F3042">
        <v>42</v>
      </c>
    </row>
    <row r="3043" spans="1:6" x14ac:dyDescent="0.2">
      <c r="A3043">
        <v>3041</v>
      </c>
      <c r="B3043" t="str">
        <f t="array" ref="B3043">INDEX(KickstarterData!$F:$F, MATCH(1, (A3043 = KickstarterData!$A:$A) * (C3043 = BackersCount), 0))</f>
        <v>successful</v>
      </c>
      <c r="C3043">
        <v>95</v>
      </c>
      <c r="F3043">
        <v>95</v>
      </c>
    </row>
    <row r="3044" spans="1:6" x14ac:dyDescent="0.2">
      <c r="A3044">
        <v>3042</v>
      </c>
      <c r="B3044" t="str">
        <f t="array" ref="B3044">INDEX(KickstarterData!$F:$F, MATCH(1, (A3044 = KickstarterData!$A:$A) * (C3044 = BackersCount), 0))</f>
        <v>successful</v>
      </c>
      <c r="C3044">
        <v>37</v>
      </c>
      <c r="F3044">
        <v>37</v>
      </c>
    </row>
    <row r="3045" spans="1:6" x14ac:dyDescent="0.2">
      <c r="A3045">
        <v>3043</v>
      </c>
      <c r="B3045" t="str">
        <f t="array" ref="B3045">INDEX(KickstarterData!$F:$F, MATCH(1, (A3045 = KickstarterData!$A:$A) * (C3045 = BackersCount), 0))</f>
        <v>successful</v>
      </c>
      <c r="C3045">
        <v>128</v>
      </c>
      <c r="F3045">
        <v>128</v>
      </c>
    </row>
    <row r="3046" spans="1:6" x14ac:dyDescent="0.2">
      <c r="A3046">
        <v>3044</v>
      </c>
      <c r="B3046" t="str">
        <f t="array" ref="B3046">INDEX(KickstarterData!$F:$F, MATCH(1, (A3046 = KickstarterData!$A:$A) * (C3046 = BackersCount), 0))</f>
        <v>successful</v>
      </c>
      <c r="C3046">
        <v>156</v>
      </c>
      <c r="F3046">
        <v>156</v>
      </c>
    </row>
    <row r="3047" spans="1:6" x14ac:dyDescent="0.2">
      <c r="A3047">
        <v>3045</v>
      </c>
      <c r="B3047" t="str">
        <f t="array" ref="B3047">INDEX(KickstarterData!$F:$F, MATCH(1, (A3047 = KickstarterData!$A:$A) * (C3047 = BackersCount), 0))</f>
        <v>successful</v>
      </c>
      <c r="C3047">
        <v>64</v>
      </c>
      <c r="F3047">
        <v>64</v>
      </c>
    </row>
    <row r="3048" spans="1:6" x14ac:dyDescent="0.2">
      <c r="A3048">
        <v>3046</v>
      </c>
      <c r="B3048" t="str">
        <f t="array" ref="B3048">INDEX(KickstarterData!$F:$F, MATCH(1, (A3048 = KickstarterData!$A:$A) * (C3048 = BackersCount), 0))</f>
        <v>successful</v>
      </c>
      <c r="C3048">
        <v>58</v>
      </c>
      <c r="F3048">
        <v>58</v>
      </c>
    </row>
    <row r="3049" spans="1:6" x14ac:dyDescent="0.2">
      <c r="A3049">
        <v>3047</v>
      </c>
      <c r="B3049" t="str">
        <f t="array" ref="B3049">INDEX(KickstarterData!$F:$F, MATCH(1, (A3049 = KickstarterData!$A:$A) * (C3049 = BackersCount), 0))</f>
        <v>successful</v>
      </c>
      <c r="C3049">
        <v>20</v>
      </c>
      <c r="F3049">
        <v>20</v>
      </c>
    </row>
    <row r="3050" spans="1:6" x14ac:dyDescent="0.2">
      <c r="A3050">
        <v>3048</v>
      </c>
      <c r="B3050" t="str">
        <f t="array" ref="B3050">INDEX(KickstarterData!$F:$F, MATCH(1, (A3050 = KickstarterData!$A:$A) * (C3050 = BackersCount), 0))</f>
        <v>successful</v>
      </c>
      <c r="C3050">
        <v>47</v>
      </c>
      <c r="F3050">
        <v>47</v>
      </c>
    </row>
    <row r="3051" spans="1:6" x14ac:dyDescent="0.2">
      <c r="A3051">
        <v>3049</v>
      </c>
      <c r="B3051" t="str">
        <f t="array" ref="B3051">INDEX(KickstarterData!$F:$F, MATCH(1, (A3051 = KickstarterData!$A:$A) * (C3051 = BackersCount), 0))</f>
        <v>successful</v>
      </c>
      <c r="C3051">
        <v>54</v>
      </c>
      <c r="F3051">
        <v>54</v>
      </c>
    </row>
    <row r="3052" spans="1:6" x14ac:dyDescent="0.2">
      <c r="A3052">
        <v>3050</v>
      </c>
      <c r="B3052" t="str">
        <f t="array" ref="B3052">INDEX(KickstarterData!$F:$F, MATCH(1, (A3052 = KickstarterData!$A:$A) * (C3052 = BackersCount), 0))</f>
        <v>successful</v>
      </c>
      <c r="C3052">
        <v>9</v>
      </c>
      <c r="F3052">
        <v>9</v>
      </c>
    </row>
    <row r="3053" spans="1:6" x14ac:dyDescent="0.2">
      <c r="A3053">
        <v>3051</v>
      </c>
      <c r="B3053" t="str">
        <f t="array" ref="B3053">INDEX(KickstarterData!$F:$F, MATCH(1, (A3053 = KickstarterData!$A:$A) * (C3053 = BackersCount), 0))</f>
        <v>failed</v>
      </c>
      <c r="C3053">
        <v>35</v>
      </c>
      <c r="F3053">
        <v>35</v>
      </c>
    </row>
    <row r="3054" spans="1:6" x14ac:dyDescent="0.2">
      <c r="A3054">
        <v>3052</v>
      </c>
      <c r="B3054" t="str">
        <f t="array" ref="B3054">INDEX(KickstarterData!$F:$F, MATCH(1, (A3054 = KickstarterData!$A:$A) * (C3054 = BackersCount), 0))</f>
        <v>failed</v>
      </c>
      <c r="C3054">
        <v>2</v>
      </c>
      <c r="F3054">
        <v>2</v>
      </c>
    </row>
    <row r="3055" spans="1:6" x14ac:dyDescent="0.2">
      <c r="A3055">
        <v>3053</v>
      </c>
      <c r="B3055" t="str">
        <f t="array" ref="B3055">INDEX(KickstarterData!$F:$F, MATCH(1, (A3055 = KickstarterData!$A:$A) * (C3055 = BackersCount), 0))</f>
        <v>failed</v>
      </c>
      <c r="C3055">
        <v>3</v>
      </c>
      <c r="F3055">
        <v>3</v>
      </c>
    </row>
    <row r="3056" spans="1:6" x14ac:dyDescent="0.2">
      <c r="A3056">
        <v>3054</v>
      </c>
      <c r="B3056" t="str">
        <f t="array" ref="B3056">INDEX(KickstarterData!$F:$F, MATCH(1, (A3056 = KickstarterData!$A:$A) * (C3056 = BackersCount), 0))</f>
        <v>failed</v>
      </c>
      <c r="C3056">
        <v>0</v>
      </c>
      <c r="F3056">
        <v>0</v>
      </c>
    </row>
    <row r="3057" spans="1:6" x14ac:dyDescent="0.2">
      <c r="A3057">
        <v>3055</v>
      </c>
      <c r="B3057" t="str">
        <f t="array" ref="B3057">INDEX(KickstarterData!$F:$F, MATCH(1, (A3057 = KickstarterData!$A:$A) * (C3057 = BackersCount), 0))</f>
        <v>failed</v>
      </c>
      <c r="C3057">
        <v>1</v>
      </c>
      <c r="F3057">
        <v>1</v>
      </c>
    </row>
    <row r="3058" spans="1:6" x14ac:dyDescent="0.2">
      <c r="A3058">
        <v>3056</v>
      </c>
      <c r="B3058" t="str">
        <f t="array" ref="B3058">INDEX(KickstarterData!$F:$F, MATCH(1, (A3058 = KickstarterData!$A:$A) * (C3058 = BackersCount), 0))</f>
        <v>failed</v>
      </c>
      <c r="C3058">
        <v>0</v>
      </c>
      <c r="F3058">
        <v>0</v>
      </c>
    </row>
    <row r="3059" spans="1:6" x14ac:dyDescent="0.2">
      <c r="A3059">
        <v>3057</v>
      </c>
      <c r="B3059" t="str">
        <f t="array" ref="B3059">INDEX(KickstarterData!$F:$F, MATCH(1, (A3059 = KickstarterData!$A:$A) * (C3059 = BackersCount), 0))</f>
        <v>failed</v>
      </c>
      <c r="C3059">
        <v>0</v>
      </c>
      <c r="F3059">
        <v>0</v>
      </c>
    </row>
    <row r="3060" spans="1:6" x14ac:dyDescent="0.2">
      <c r="A3060">
        <v>3058</v>
      </c>
      <c r="B3060" t="str">
        <f t="array" ref="B3060">INDEX(KickstarterData!$F:$F, MATCH(1, (A3060 = KickstarterData!$A:$A) * (C3060 = BackersCount), 0))</f>
        <v>failed</v>
      </c>
      <c r="C3060">
        <v>3</v>
      </c>
      <c r="F3060">
        <v>3</v>
      </c>
    </row>
    <row r="3061" spans="1:6" x14ac:dyDescent="0.2">
      <c r="A3061">
        <v>3059</v>
      </c>
      <c r="B3061" t="str">
        <f t="array" ref="B3061">INDEX(KickstarterData!$F:$F, MATCH(1, (A3061 = KickstarterData!$A:$A) * (C3061 = BackersCount), 0))</f>
        <v>failed</v>
      </c>
      <c r="C3061">
        <v>11</v>
      </c>
      <c r="F3061">
        <v>11</v>
      </c>
    </row>
    <row r="3062" spans="1:6" x14ac:dyDescent="0.2">
      <c r="A3062">
        <v>3060</v>
      </c>
      <c r="B3062" t="str">
        <f t="array" ref="B3062">INDEX(KickstarterData!$F:$F, MATCH(1, (A3062 = KickstarterData!$A:$A) * (C3062 = BackersCount), 0))</f>
        <v>failed</v>
      </c>
      <c r="C3062">
        <v>6</v>
      </c>
      <c r="F3062">
        <v>6</v>
      </c>
    </row>
    <row r="3063" spans="1:6" x14ac:dyDescent="0.2">
      <c r="A3063">
        <v>3061</v>
      </c>
      <c r="B3063" t="str">
        <f t="array" ref="B3063">INDEX(KickstarterData!$F:$F, MATCH(1, (A3063 = KickstarterData!$A:$A) * (C3063 = BackersCount), 0))</f>
        <v>failed</v>
      </c>
      <c r="C3063">
        <v>0</v>
      </c>
      <c r="F3063">
        <v>0</v>
      </c>
    </row>
    <row r="3064" spans="1:6" x14ac:dyDescent="0.2">
      <c r="A3064">
        <v>3062</v>
      </c>
      <c r="B3064" t="str">
        <f t="array" ref="B3064">INDEX(KickstarterData!$F:$F, MATCH(1, (A3064 = KickstarterData!$A:$A) * (C3064 = BackersCount), 0))</f>
        <v>failed</v>
      </c>
      <c r="C3064">
        <v>67</v>
      </c>
      <c r="F3064">
        <v>67</v>
      </c>
    </row>
    <row r="3065" spans="1:6" x14ac:dyDescent="0.2">
      <c r="A3065">
        <v>3063</v>
      </c>
      <c r="B3065" t="str">
        <f t="array" ref="B3065">INDEX(KickstarterData!$F:$F, MATCH(1, (A3065 = KickstarterData!$A:$A) * (C3065 = BackersCount), 0))</f>
        <v>failed</v>
      </c>
      <c r="C3065">
        <v>23</v>
      </c>
      <c r="F3065">
        <v>23</v>
      </c>
    </row>
    <row r="3066" spans="1:6" x14ac:dyDescent="0.2">
      <c r="A3066">
        <v>3064</v>
      </c>
      <c r="B3066" t="str">
        <f t="array" ref="B3066">INDEX(KickstarterData!$F:$F, MATCH(1, (A3066 = KickstarterData!$A:$A) * (C3066 = BackersCount), 0))</f>
        <v>failed</v>
      </c>
      <c r="C3066">
        <v>72</v>
      </c>
      <c r="F3066">
        <v>72</v>
      </c>
    </row>
    <row r="3067" spans="1:6" x14ac:dyDescent="0.2">
      <c r="A3067">
        <v>3065</v>
      </c>
      <c r="B3067" t="str">
        <f t="array" ref="B3067">INDEX(KickstarterData!$F:$F, MATCH(1, (A3067 = KickstarterData!$A:$A) * (C3067 = BackersCount), 0))</f>
        <v>failed</v>
      </c>
      <c r="C3067">
        <v>2</v>
      </c>
      <c r="F3067">
        <v>2</v>
      </c>
    </row>
    <row r="3068" spans="1:6" x14ac:dyDescent="0.2">
      <c r="A3068">
        <v>3066</v>
      </c>
      <c r="B3068" t="str">
        <f t="array" ref="B3068">INDEX(KickstarterData!$F:$F, MATCH(1, (A3068 = KickstarterData!$A:$A) * (C3068 = BackersCount), 0))</f>
        <v>failed</v>
      </c>
      <c r="C3068">
        <v>15</v>
      </c>
      <c r="F3068">
        <v>15</v>
      </c>
    </row>
    <row r="3069" spans="1:6" x14ac:dyDescent="0.2">
      <c r="A3069">
        <v>3067</v>
      </c>
      <c r="B3069" t="str">
        <f t="array" ref="B3069">INDEX(KickstarterData!$F:$F, MATCH(1, (A3069 = KickstarterData!$A:$A) * (C3069 = BackersCount), 0))</f>
        <v>failed</v>
      </c>
      <c r="C3069">
        <v>1</v>
      </c>
      <c r="F3069">
        <v>1</v>
      </c>
    </row>
    <row r="3070" spans="1:6" x14ac:dyDescent="0.2">
      <c r="A3070">
        <v>3068</v>
      </c>
      <c r="B3070" t="str">
        <f t="array" ref="B3070">INDEX(KickstarterData!$F:$F, MATCH(1, (A3070 = KickstarterData!$A:$A) * (C3070 = BackersCount), 0))</f>
        <v>failed</v>
      </c>
      <c r="C3070">
        <v>2</v>
      </c>
      <c r="F3070">
        <v>2</v>
      </c>
    </row>
    <row r="3071" spans="1:6" x14ac:dyDescent="0.2">
      <c r="A3071">
        <v>3069</v>
      </c>
      <c r="B3071" t="str">
        <f t="array" ref="B3071">INDEX(KickstarterData!$F:$F, MATCH(1, (A3071 = KickstarterData!$A:$A) * (C3071 = BackersCount), 0))</f>
        <v>failed</v>
      </c>
      <c r="C3071">
        <v>7</v>
      </c>
      <c r="F3071">
        <v>7</v>
      </c>
    </row>
    <row r="3072" spans="1:6" x14ac:dyDescent="0.2">
      <c r="A3072">
        <v>3070</v>
      </c>
      <c r="B3072" t="str">
        <f t="array" ref="B3072">INDEX(KickstarterData!$F:$F, MATCH(1, (A3072 = KickstarterData!$A:$A) * (C3072 = BackersCount), 0))</f>
        <v>failed</v>
      </c>
      <c r="C3072">
        <v>16</v>
      </c>
      <c r="F3072">
        <v>16</v>
      </c>
    </row>
    <row r="3073" spans="1:6" x14ac:dyDescent="0.2">
      <c r="A3073">
        <v>3071</v>
      </c>
      <c r="B3073" t="str">
        <f t="array" ref="B3073">INDEX(KickstarterData!$F:$F, MATCH(1, (A3073 = KickstarterData!$A:$A) * (C3073 = BackersCount), 0))</f>
        <v>failed</v>
      </c>
      <c r="C3073">
        <v>117</v>
      </c>
      <c r="F3073">
        <v>117</v>
      </c>
    </row>
    <row r="3074" spans="1:6" x14ac:dyDescent="0.2">
      <c r="A3074">
        <v>3072</v>
      </c>
      <c r="B3074" t="str">
        <f t="array" ref="B3074">INDEX(KickstarterData!$F:$F, MATCH(1, (A3074 = KickstarterData!$A:$A) * (C3074 = BackersCount), 0))</f>
        <v>failed</v>
      </c>
      <c r="C3074">
        <v>2</v>
      </c>
      <c r="F3074">
        <v>2</v>
      </c>
    </row>
    <row r="3075" spans="1:6" x14ac:dyDescent="0.2">
      <c r="A3075">
        <v>3073</v>
      </c>
      <c r="B3075" t="str">
        <f t="array" ref="B3075">INDEX(KickstarterData!$F:$F, MATCH(1, (A3075 = KickstarterData!$A:$A) * (C3075 = BackersCount), 0))</f>
        <v>failed</v>
      </c>
      <c r="C3075">
        <v>7</v>
      </c>
      <c r="F3075">
        <v>7</v>
      </c>
    </row>
    <row r="3076" spans="1:6" x14ac:dyDescent="0.2">
      <c r="A3076">
        <v>3074</v>
      </c>
      <c r="B3076" t="str">
        <f t="array" ref="B3076">INDEX(KickstarterData!$F:$F, MATCH(1, (A3076 = KickstarterData!$A:$A) * (C3076 = BackersCount), 0))</f>
        <v>failed</v>
      </c>
      <c r="C3076">
        <v>3</v>
      </c>
      <c r="F3076">
        <v>3</v>
      </c>
    </row>
    <row r="3077" spans="1:6" x14ac:dyDescent="0.2">
      <c r="A3077">
        <v>3075</v>
      </c>
      <c r="B3077" t="str">
        <f t="array" ref="B3077">INDEX(KickstarterData!$F:$F, MATCH(1, (A3077 = KickstarterData!$A:$A) * (C3077 = BackersCount), 0))</f>
        <v>failed</v>
      </c>
      <c r="C3077">
        <v>20</v>
      </c>
      <c r="F3077">
        <v>20</v>
      </c>
    </row>
    <row r="3078" spans="1:6" x14ac:dyDescent="0.2">
      <c r="A3078">
        <v>3076</v>
      </c>
      <c r="B3078" t="str">
        <f t="array" ref="B3078">INDEX(KickstarterData!$F:$F, MATCH(1, (A3078 = KickstarterData!$A:$A) * (C3078 = BackersCount), 0))</f>
        <v>failed</v>
      </c>
      <c r="C3078">
        <v>50</v>
      </c>
      <c r="F3078">
        <v>50</v>
      </c>
    </row>
    <row r="3079" spans="1:6" x14ac:dyDescent="0.2">
      <c r="A3079">
        <v>3077</v>
      </c>
      <c r="B3079" t="str">
        <f t="array" ref="B3079">INDEX(KickstarterData!$F:$F, MATCH(1, (A3079 = KickstarterData!$A:$A) * (C3079 = BackersCount), 0))</f>
        <v>failed</v>
      </c>
      <c r="C3079">
        <v>2</v>
      </c>
      <c r="F3079">
        <v>2</v>
      </c>
    </row>
    <row r="3080" spans="1:6" x14ac:dyDescent="0.2">
      <c r="A3080">
        <v>3078</v>
      </c>
      <c r="B3080" t="str">
        <f t="array" ref="B3080">INDEX(KickstarterData!$F:$F, MATCH(1, (A3080 = KickstarterData!$A:$A) * (C3080 = BackersCount), 0))</f>
        <v>failed</v>
      </c>
      <c r="C3080">
        <v>3</v>
      </c>
      <c r="F3080">
        <v>3</v>
      </c>
    </row>
    <row r="3081" spans="1:6" x14ac:dyDescent="0.2">
      <c r="A3081">
        <v>3079</v>
      </c>
      <c r="B3081" t="str">
        <f t="array" ref="B3081">INDEX(KickstarterData!$F:$F, MATCH(1, (A3081 = KickstarterData!$A:$A) * (C3081 = BackersCount), 0))</f>
        <v>failed</v>
      </c>
      <c r="C3081">
        <v>27</v>
      </c>
      <c r="F3081">
        <v>27</v>
      </c>
    </row>
    <row r="3082" spans="1:6" x14ac:dyDescent="0.2">
      <c r="A3082">
        <v>3080</v>
      </c>
      <c r="B3082" t="str">
        <f t="array" ref="B3082">INDEX(KickstarterData!$F:$F, MATCH(1, (A3082 = KickstarterData!$A:$A) * (C3082 = BackersCount), 0))</f>
        <v>failed</v>
      </c>
      <c r="C3082">
        <v>7</v>
      </c>
      <c r="F3082">
        <v>7</v>
      </c>
    </row>
    <row r="3083" spans="1:6" x14ac:dyDescent="0.2">
      <c r="A3083">
        <v>3081</v>
      </c>
      <c r="B3083" t="str">
        <f t="array" ref="B3083">INDEX(KickstarterData!$F:$F, MATCH(1, (A3083 = KickstarterData!$A:$A) * (C3083 = BackersCount), 0))</f>
        <v>failed</v>
      </c>
      <c r="C3083">
        <v>5</v>
      </c>
      <c r="F3083">
        <v>5</v>
      </c>
    </row>
    <row r="3084" spans="1:6" x14ac:dyDescent="0.2">
      <c r="A3084">
        <v>3082</v>
      </c>
      <c r="B3084" t="str">
        <f t="array" ref="B3084">INDEX(KickstarterData!$F:$F, MATCH(1, (A3084 = KickstarterData!$A:$A) * (C3084 = BackersCount), 0))</f>
        <v>failed</v>
      </c>
      <c r="C3084">
        <v>0</v>
      </c>
      <c r="F3084">
        <v>0</v>
      </c>
    </row>
    <row r="3085" spans="1:6" x14ac:dyDescent="0.2">
      <c r="A3085">
        <v>3083</v>
      </c>
      <c r="B3085" t="str">
        <f t="array" ref="B3085">INDEX(KickstarterData!$F:$F, MATCH(1, (A3085 = KickstarterData!$A:$A) * (C3085 = BackersCount), 0))</f>
        <v>failed</v>
      </c>
      <c r="C3085">
        <v>3</v>
      </c>
      <c r="F3085">
        <v>3</v>
      </c>
    </row>
    <row r="3086" spans="1:6" x14ac:dyDescent="0.2">
      <c r="A3086">
        <v>3084</v>
      </c>
      <c r="B3086" t="str">
        <f t="array" ref="B3086">INDEX(KickstarterData!$F:$F, MATCH(1, (A3086 = KickstarterData!$A:$A) * (C3086 = BackersCount), 0))</f>
        <v>failed</v>
      </c>
      <c r="C3086">
        <v>6</v>
      </c>
      <c r="F3086">
        <v>6</v>
      </c>
    </row>
    <row r="3087" spans="1:6" x14ac:dyDescent="0.2">
      <c r="A3087">
        <v>3085</v>
      </c>
      <c r="B3087" t="str">
        <f t="array" ref="B3087">INDEX(KickstarterData!$F:$F, MATCH(1, (A3087 = KickstarterData!$A:$A) * (C3087 = BackersCount), 0))</f>
        <v>failed</v>
      </c>
      <c r="C3087">
        <v>9</v>
      </c>
      <c r="F3087">
        <v>9</v>
      </c>
    </row>
    <row r="3088" spans="1:6" x14ac:dyDescent="0.2">
      <c r="A3088">
        <v>3086</v>
      </c>
      <c r="B3088" t="str">
        <f t="array" ref="B3088">INDEX(KickstarterData!$F:$F, MATCH(1, (A3088 = KickstarterData!$A:$A) * (C3088 = BackersCount), 0))</f>
        <v>failed</v>
      </c>
      <c r="C3088">
        <v>3</v>
      </c>
      <c r="F3088">
        <v>3</v>
      </c>
    </row>
    <row r="3089" spans="1:6" x14ac:dyDescent="0.2">
      <c r="A3089">
        <v>3087</v>
      </c>
      <c r="B3089" t="str">
        <f t="array" ref="B3089">INDEX(KickstarterData!$F:$F, MATCH(1, (A3089 = KickstarterData!$A:$A) * (C3089 = BackersCount), 0))</f>
        <v>failed</v>
      </c>
      <c r="C3089">
        <v>2</v>
      </c>
      <c r="F3089">
        <v>2</v>
      </c>
    </row>
    <row r="3090" spans="1:6" x14ac:dyDescent="0.2">
      <c r="A3090">
        <v>3088</v>
      </c>
      <c r="B3090" t="str">
        <f t="array" ref="B3090">INDEX(KickstarterData!$F:$F, MATCH(1, (A3090 = KickstarterData!$A:$A) * (C3090 = BackersCount), 0))</f>
        <v>failed</v>
      </c>
      <c r="C3090">
        <v>3</v>
      </c>
      <c r="F3090">
        <v>3</v>
      </c>
    </row>
    <row r="3091" spans="1:6" x14ac:dyDescent="0.2">
      <c r="A3091">
        <v>3089</v>
      </c>
      <c r="B3091" t="str">
        <f t="array" ref="B3091">INDEX(KickstarterData!$F:$F, MATCH(1, (A3091 = KickstarterData!$A:$A) * (C3091 = BackersCount), 0))</f>
        <v>failed</v>
      </c>
      <c r="C3091">
        <v>45</v>
      </c>
      <c r="F3091">
        <v>45</v>
      </c>
    </row>
    <row r="3092" spans="1:6" x14ac:dyDescent="0.2">
      <c r="A3092">
        <v>3090</v>
      </c>
      <c r="B3092" t="str">
        <f t="array" ref="B3092">INDEX(KickstarterData!$F:$F, MATCH(1, (A3092 = KickstarterData!$A:$A) * (C3092 = BackersCount), 0))</f>
        <v>failed</v>
      </c>
      <c r="C3092">
        <v>9</v>
      </c>
      <c r="F3092">
        <v>9</v>
      </c>
    </row>
    <row r="3093" spans="1:6" x14ac:dyDescent="0.2">
      <c r="A3093">
        <v>3091</v>
      </c>
      <c r="B3093" t="str">
        <f t="array" ref="B3093">INDEX(KickstarterData!$F:$F, MATCH(1, (A3093 = KickstarterData!$A:$A) * (C3093 = BackersCount), 0))</f>
        <v>failed</v>
      </c>
      <c r="C3093">
        <v>9</v>
      </c>
      <c r="F3093">
        <v>9</v>
      </c>
    </row>
    <row r="3094" spans="1:6" x14ac:dyDescent="0.2">
      <c r="A3094">
        <v>3092</v>
      </c>
      <c r="B3094" t="str">
        <f t="array" ref="B3094">INDEX(KickstarterData!$F:$F, MATCH(1, (A3094 = KickstarterData!$A:$A) * (C3094 = BackersCount), 0))</f>
        <v>failed</v>
      </c>
      <c r="C3094">
        <v>21</v>
      </c>
      <c r="F3094">
        <v>21</v>
      </c>
    </row>
    <row r="3095" spans="1:6" x14ac:dyDescent="0.2">
      <c r="A3095">
        <v>3093</v>
      </c>
      <c r="B3095" t="str">
        <f t="array" ref="B3095">INDEX(KickstarterData!$F:$F, MATCH(1, (A3095 = KickstarterData!$A:$A) * (C3095 = BackersCount), 0))</f>
        <v>failed</v>
      </c>
      <c r="C3095">
        <v>17</v>
      </c>
      <c r="F3095">
        <v>17</v>
      </c>
    </row>
    <row r="3096" spans="1:6" x14ac:dyDescent="0.2">
      <c r="A3096">
        <v>3094</v>
      </c>
      <c r="B3096" t="str">
        <f t="array" ref="B3096">INDEX(KickstarterData!$F:$F, MATCH(1, (A3096 = KickstarterData!$A:$A) * (C3096 = BackersCount), 0))</f>
        <v>failed</v>
      </c>
      <c r="C3096">
        <v>1</v>
      </c>
      <c r="F3096">
        <v>1</v>
      </c>
    </row>
    <row r="3097" spans="1:6" x14ac:dyDescent="0.2">
      <c r="A3097">
        <v>3095</v>
      </c>
      <c r="B3097" t="str">
        <f t="array" ref="B3097">INDEX(KickstarterData!$F:$F, MATCH(1, (A3097 = KickstarterData!$A:$A) * (C3097 = BackersCount), 0))</f>
        <v>failed</v>
      </c>
      <c r="C3097">
        <v>1</v>
      </c>
      <c r="F3097">
        <v>1</v>
      </c>
    </row>
    <row r="3098" spans="1:6" x14ac:dyDescent="0.2">
      <c r="A3098">
        <v>3096</v>
      </c>
      <c r="B3098" t="str">
        <f t="array" ref="B3098">INDEX(KickstarterData!$F:$F, MATCH(1, (A3098 = KickstarterData!$A:$A) * (C3098 = BackersCount), 0))</f>
        <v>failed</v>
      </c>
      <c r="C3098">
        <v>14</v>
      </c>
      <c r="F3098">
        <v>14</v>
      </c>
    </row>
    <row r="3099" spans="1:6" x14ac:dyDescent="0.2">
      <c r="A3099">
        <v>3097</v>
      </c>
      <c r="B3099" t="str">
        <f t="array" ref="B3099">INDEX(KickstarterData!$F:$F, MATCH(1, (A3099 = KickstarterData!$A:$A) * (C3099 = BackersCount), 0))</f>
        <v>failed</v>
      </c>
      <c r="C3099">
        <v>42</v>
      </c>
      <c r="F3099">
        <v>42</v>
      </c>
    </row>
    <row r="3100" spans="1:6" x14ac:dyDescent="0.2">
      <c r="A3100">
        <v>3098</v>
      </c>
      <c r="B3100" t="str">
        <f t="array" ref="B3100">INDEX(KickstarterData!$F:$F, MATCH(1, (A3100 = KickstarterData!$A:$A) * (C3100 = BackersCount), 0))</f>
        <v>failed</v>
      </c>
      <c r="C3100">
        <v>27</v>
      </c>
      <c r="F3100">
        <v>27</v>
      </c>
    </row>
    <row r="3101" spans="1:6" x14ac:dyDescent="0.2">
      <c r="A3101">
        <v>3099</v>
      </c>
      <c r="B3101" t="str">
        <f t="array" ref="B3101">INDEX(KickstarterData!$F:$F, MATCH(1, (A3101 = KickstarterData!$A:$A) * (C3101 = BackersCount), 0))</f>
        <v>failed</v>
      </c>
      <c r="C3101">
        <v>5</v>
      </c>
      <c r="F3101">
        <v>5</v>
      </c>
    </row>
    <row r="3102" spans="1:6" x14ac:dyDescent="0.2">
      <c r="A3102">
        <v>3100</v>
      </c>
      <c r="B3102" t="str">
        <f t="array" ref="B3102">INDEX(KickstarterData!$F:$F, MATCH(1, (A3102 = KickstarterData!$A:$A) * (C3102 = BackersCount), 0))</f>
        <v>failed</v>
      </c>
      <c r="C3102">
        <v>13</v>
      </c>
      <c r="F3102">
        <v>13</v>
      </c>
    </row>
    <row r="3103" spans="1:6" x14ac:dyDescent="0.2">
      <c r="A3103">
        <v>3101</v>
      </c>
      <c r="B3103" t="str">
        <f t="array" ref="B3103">INDEX(KickstarterData!$F:$F, MATCH(1, (A3103 = KickstarterData!$A:$A) * (C3103 = BackersCount), 0))</f>
        <v>failed</v>
      </c>
      <c r="C3103">
        <v>12</v>
      </c>
      <c r="F3103">
        <v>12</v>
      </c>
    </row>
    <row r="3104" spans="1:6" x14ac:dyDescent="0.2">
      <c r="A3104">
        <v>3102</v>
      </c>
      <c r="B3104" t="str">
        <f t="array" ref="B3104">INDEX(KickstarterData!$F:$F, MATCH(1, (A3104 = KickstarterData!$A:$A) * (C3104 = BackersCount), 0))</f>
        <v>failed</v>
      </c>
      <c r="C3104">
        <v>90</v>
      </c>
      <c r="F3104">
        <v>90</v>
      </c>
    </row>
    <row r="3105" spans="1:6" x14ac:dyDescent="0.2">
      <c r="A3105">
        <v>3103</v>
      </c>
      <c r="B3105" t="str">
        <f t="array" ref="B3105">INDEX(KickstarterData!$F:$F, MATCH(1, (A3105 = KickstarterData!$A:$A) * (C3105 = BackersCount), 0))</f>
        <v>failed</v>
      </c>
      <c r="C3105">
        <v>2</v>
      </c>
      <c r="F3105">
        <v>2</v>
      </c>
    </row>
    <row r="3106" spans="1:6" x14ac:dyDescent="0.2">
      <c r="A3106">
        <v>3104</v>
      </c>
      <c r="B3106" t="str">
        <f t="array" ref="B3106">INDEX(KickstarterData!$F:$F, MATCH(1, (A3106 = KickstarterData!$A:$A) * (C3106 = BackersCount), 0))</f>
        <v>failed</v>
      </c>
      <c r="C3106">
        <v>5</v>
      </c>
      <c r="F3106">
        <v>5</v>
      </c>
    </row>
    <row r="3107" spans="1:6" x14ac:dyDescent="0.2">
      <c r="A3107">
        <v>3105</v>
      </c>
      <c r="B3107" t="str">
        <f t="array" ref="B3107">INDEX(KickstarterData!$F:$F, MATCH(1, (A3107 = KickstarterData!$A:$A) * (C3107 = BackersCount), 0))</f>
        <v>failed</v>
      </c>
      <c r="C3107">
        <v>31</v>
      </c>
      <c r="F3107">
        <v>31</v>
      </c>
    </row>
    <row r="3108" spans="1:6" x14ac:dyDescent="0.2">
      <c r="A3108">
        <v>3106</v>
      </c>
      <c r="B3108" t="str">
        <f t="array" ref="B3108">INDEX(KickstarterData!$F:$F, MATCH(1, (A3108 = KickstarterData!$A:$A) * (C3108 = BackersCount), 0))</f>
        <v>failed</v>
      </c>
      <c r="C3108">
        <v>4</v>
      </c>
      <c r="F3108">
        <v>4</v>
      </c>
    </row>
    <row r="3109" spans="1:6" x14ac:dyDescent="0.2">
      <c r="A3109">
        <v>3107</v>
      </c>
      <c r="B3109" t="str">
        <f t="array" ref="B3109">INDEX(KickstarterData!$F:$F, MATCH(1, (A3109 = KickstarterData!$A:$A) * (C3109 = BackersCount), 0))</f>
        <v>failed</v>
      </c>
      <c r="C3109">
        <v>29</v>
      </c>
      <c r="F3109">
        <v>29</v>
      </c>
    </row>
    <row r="3110" spans="1:6" x14ac:dyDescent="0.2">
      <c r="A3110">
        <v>3108</v>
      </c>
      <c r="B3110" t="str">
        <f t="array" ref="B3110">INDEX(KickstarterData!$F:$F, MATCH(1, (A3110 = KickstarterData!$A:$A) * (C3110 = BackersCount), 0))</f>
        <v>failed</v>
      </c>
      <c r="C3110">
        <v>2</v>
      </c>
      <c r="F3110">
        <v>2</v>
      </c>
    </row>
    <row r="3111" spans="1:6" x14ac:dyDescent="0.2">
      <c r="A3111">
        <v>3109</v>
      </c>
      <c r="B3111" t="str">
        <f t="array" ref="B3111">INDEX(KickstarterData!$F:$F, MATCH(1, (A3111 = KickstarterData!$A:$A) * (C3111 = BackersCount), 0))</f>
        <v>failed</v>
      </c>
      <c r="C3111">
        <v>114</v>
      </c>
      <c r="F3111">
        <v>114</v>
      </c>
    </row>
    <row r="3112" spans="1:6" x14ac:dyDescent="0.2">
      <c r="A3112">
        <v>3110</v>
      </c>
      <c r="B3112" t="str">
        <f t="array" ref="B3112">INDEX(KickstarterData!$F:$F, MATCH(1, (A3112 = KickstarterData!$A:$A) * (C3112 = BackersCount), 0))</f>
        <v>failed</v>
      </c>
      <c r="C3112">
        <v>1</v>
      </c>
      <c r="F3112">
        <v>1</v>
      </c>
    </row>
    <row r="3113" spans="1:6" x14ac:dyDescent="0.2">
      <c r="A3113">
        <v>3111</v>
      </c>
      <c r="B3113" t="str">
        <f t="array" ref="B3113">INDEX(KickstarterData!$F:$F, MATCH(1, (A3113 = KickstarterData!$A:$A) * (C3113 = BackersCount), 0))</f>
        <v>failed</v>
      </c>
      <c r="C3113">
        <v>76</v>
      </c>
      <c r="F3113">
        <v>76</v>
      </c>
    </row>
    <row r="3114" spans="1:6" x14ac:dyDescent="0.2">
      <c r="A3114">
        <v>3112</v>
      </c>
      <c r="B3114" t="str">
        <f t="array" ref="B3114">INDEX(KickstarterData!$F:$F, MATCH(1, (A3114 = KickstarterData!$A:$A) * (C3114 = BackersCount), 0))</f>
        <v>failed</v>
      </c>
      <c r="C3114">
        <v>9</v>
      </c>
      <c r="F3114">
        <v>9</v>
      </c>
    </row>
    <row r="3115" spans="1:6" x14ac:dyDescent="0.2">
      <c r="A3115">
        <v>3113</v>
      </c>
      <c r="B3115" t="str">
        <f t="array" ref="B3115">INDEX(KickstarterData!$F:$F, MATCH(1, (A3115 = KickstarterData!$A:$A) * (C3115 = BackersCount), 0))</f>
        <v>failed</v>
      </c>
      <c r="C3115">
        <v>37</v>
      </c>
      <c r="F3115">
        <v>37</v>
      </c>
    </row>
    <row r="3116" spans="1:6" x14ac:dyDescent="0.2">
      <c r="A3116">
        <v>3114</v>
      </c>
      <c r="B3116" t="str">
        <f t="array" ref="B3116">INDEX(KickstarterData!$F:$F, MATCH(1, (A3116 = KickstarterData!$A:$A) * (C3116 = BackersCount), 0))</f>
        <v>failed</v>
      </c>
      <c r="C3116">
        <v>0</v>
      </c>
      <c r="F3116">
        <v>0</v>
      </c>
    </row>
    <row r="3117" spans="1:6" x14ac:dyDescent="0.2">
      <c r="A3117">
        <v>3115</v>
      </c>
      <c r="B3117" t="str">
        <f t="array" ref="B3117">INDEX(KickstarterData!$F:$F, MATCH(1, (A3117 = KickstarterData!$A:$A) * (C3117 = BackersCount), 0))</f>
        <v>failed</v>
      </c>
      <c r="C3117">
        <v>1</v>
      </c>
      <c r="F3117">
        <v>1</v>
      </c>
    </row>
    <row r="3118" spans="1:6" x14ac:dyDescent="0.2">
      <c r="A3118">
        <v>3116</v>
      </c>
      <c r="B3118" t="str">
        <f t="array" ref="B3118">INDEX(KickstarterData!$F:$F, MATCH(1, (A3118 = KickstarterData!$A:$A) * (C3118 = BackersCount), 0))</f>
        <v>failed</v>
      </c>
      <c r="C3118">
        <v>10</v>
      </c>
      <c r="F3118">
        <v>10</v>
      </c>
    </row>
    <row r="3119" spans="1:6" x14ac:dyDescent="0.2">
      <c r="A3119">
        <v>3117</v>
      </c>
      <c r="B3119" t="str">
        <f t="array" ref="B3119">INDEX(KickstarterData!$F:$F, MATCH(1, (A3119 = KickstarterData!$A:$A) * (C3119 = BackersCount), 0))</f>
        <v>failed</v>
      </c>
      <c r="C3119">
        <v>1</v>
      </c>
      <c r="F3119">
        <v>1</v>
      </c>
    </row>
    <row r="3120" spans="1:6" x14ac:dyDescent="0.2">
      <c r="A3120">
        <v>3118</v>
      </c>
      <c r="B3120" t="str">
        <f t="array" ref="B3120">INDEX(KickstarterData!$F:$F, MATCH(1, (A3120 = KickstarterData!$A:$A) * (C3120 = BackersCount), 0))</f>
        <v>failed</v>
      </c>
      <c r="C3120">
        <v>2</v>
      </c>
      <c r="F3120">
        <v>2</v>
      </c>
    </row>
    <row r="3121" spans="1:6" x14ac:dyDescent="0.2">
      <c r="A3121">
        <v>3119</v>
      </c>
      <c r="B3121" t="str">
        <f t="array" ref="B3121">INDEX(KickstarterData!$F:$F, MATCH(1, (A3121 = KickstarterData!$A:$A) * (C3121 = BackersCount), 0))</f>
        <v>failed</v>
      </c>
      <c r="C3121">
        <v>1</v>
      </c>
      <c r="F3121">
        <v>1</v>
      </c>
    </row>
    <row r="3122" spans="1:6" x14ac:dyDescent="0.2">
      <c r="A3122">
        <v>3120</v>
      </c>
      <c r="B3122" t="str">
        <f t="array" ref="B3122">INDEX(KickstarterData!$F:$F, MATCH(1, (A3122 = KickstarterData!$A:$A) * (C3122 = BackersCount), 0))</f>
        <v>failed</v>
      </c>
      <c r="C3122">
        <v>10</v>
      </c>
      <c r="F3122">
        <v>10</v>
      </c>
    </row>
    <row r="3123" spans="1:6" x14ac:dyDescent="0.2">
      <c r="A3123">
        <v>3121</v>
      </c>
      <c r="B3123" t="str">
        <f t="array" ref="B3123">INDEX(KickstarterData!$F:$F, MATCH(1, (A3123 = KickstarterData!$A:$A) * (C3123 = BackersCount), 0))</f>
        <v>canceled</v>
      </c>
      <c r="C3123">
        <v>1</v>
      </c>
      <c r="F3123">
        <v>1</v>
      </c>
    </row>
    <row r="3124" spans="1:6" x14ac:dyDescent="0.2">
      <c r="A3124">
        <v>3122</v>
      </c>
      <c r="B3124" t="str">
        <f t="array" ref="B3124">INDEX(KickstarterData!$F:$F, MATCH(1, (A3124 = KickstarterData!$A:$A) * (C3124 = BackersCount), 0))</f>
        <v>canceled</v>
      </c>
      <c r="C3124">
        <v>2</v>
      </c>
      <c r="F3124">
        <v>2</v>
      </c>
    </row>
    <row r="3125" spans="1:6" x14ac:dyDescent="0.2">
      <c r="A3125">
        <v>3123</v>
      </c>
      <c r="B3125" t="str">
        <f t="array" ref="B3125">INDEX(KickstarterData!$F:$F, MATCH(1, (A3125 = KickstarterData!$A:$A) * (C3125 = BackersCount), 0))</f>
        <v>canceled</v>
      </c>
      <c r="C3125">
        <v>348</v>
      </c>
      <c r="F3125">
        <v>348</v>
      </c>
    </row>
    <row r="3126" spans="1:6" x14ac:dyDescent="0.2">
      <c r="A3126">
        <v>3124</v>
      </c>
      <c r="B3126" t="str">
        <f t="array" ref="B3126">INDEX(KickstarterData!$F:$F, MATCH(1, (A3126 = KickstarterData!$A:$A) * (C3126 = BackersCount), 0))</f>
        <v>canceled</v>
      </c>
      <c r="C3126">
        <v>4</v>
      </c>
      <c r="F3126">
        <v>4</v>
      </c>
    </row>
    <row r="3127" spans="1:6" x14ac:dyDescent="0.2">
      <c r="A3127">
        <v>3125</v>
      </c>
      <c r="B3127" t="str">
        <f t="array" ref="B3127">INDEX(KickstarterData!$F:$F, MATCH(1, (A3127 = KickstarterData!$A:$A) * (C3127 = BackersCount), 0))</f>
        <v>canceled</v>
      </c>
      <c r="C3127">
        <v>0</v>
      </c>
      <c r="F3127">
        <v>0</v>
      </c>
    </row>
    <row r="3128" spans="1:6" x14ac:dyDescent="0.2">
      <c r="A3128">
        <v>3126</v>
      </c>
      <c r="B3128" t="str">
        <f t="array" ref="B3128">INDEX(KickstarterData!$F:$F, MATCH(1, (A3128 = KickstarterData!$A:$A) * (C3128 = BackersCount), 0))</f>
        <v>canceled</v>
      </c>
      <c r="C3128">
        <v>17</v>
      </c>
      <c r="F3128">
        <v>17</v>
      </c>
    </row>
    <row r="3129" spans="1:6" x14ac:dyDescent="0.2">
      <c r="A3129">
        <v>3127</v>
      </c>
      <c r="B3129" t="str">
        <f t="array" ref="B3129">INDEX(KickstarterData!$F:$F, MATCH(1, (A3129 = KickstarterData!$A:$A) * (C3129 = BackersCount), 0))</f>
        <v>canceled</v>
      </c>
      <c r="C3129">
        <v>0</v>
      </c>
      <c r="F3129">
        <v>0</v>
      </c>
    </row>
    <row r="3130" spans="1:6" x14ac:dyDescent="0.2">
      <c r="A3130">
        <v>3128</v>
      </c>
      <c r="B3130" t="str">
        <f t="array" ref="B3130">INDEX(KickstarterData!$F:$F, MATCH(1, (A3130 = KickstarterData!$A:$A) * (C3130 = BackersCount), 0))</f>
        <v>live</v>
      </c>
      <c r="C3130">
        <v>117</v>
      </c>
      <c r="F3130">
        <v>117</v>
      </c>
    </row>
    <row r="3131" spans="1:6" x14ac:dyDescent="0.2">
      <c r="A3131">
        <v>3129</v>
      </c>
      <c r="B3131" t="str">
        <f t="array" ref="B3131">INDEX(KickstarterData!$F:$F, MATCH(1, (A3131 = KickstarterData!$A:$A) * (C3131 = BackersCount), 0))</f>
        <v>live</v>
      </c>
      <c r="C3131">
        <v>1</v>
      </c>
      <c r="F3131">
        <v>1</v>
      </c>
    </row>
    <row r="3132" spans="1:6" x14ac:dyDescent="0.2">
      <c r="A3132">
        <v>3130</v>
      </c>
      <c r="B3132" t="str">
        <f t="array" ref="B3132">INDEX(KickstarterData!$F:$F, MATCH(1, (A3132 = KickstarterData!$A:$A) * (C3132 = BackersCount), 0))</f>
        <v>live</v>
      </c>
      <c r="C3132">
        <v>4</v>
      </c>
      <c r="F3132">
        <v>4</v>
      </c>
    </row>
    <row r="3133" spans="1:6" x14ac:dyDescent="0.2">
      <c r="A3133">
        <v>3131</v>
      </c>
      <c r="B3133" t="str">
        <f t="array" ref="B3133">INDEX(KickstarterData!$F:$F, MATCH(1, (A3133 = KickstarterData!$A:$A) * (C3133 = BackersCount), 0))</f>
        <v>live</v>
      </c>
      <c r="C3133">
        <v>12</v>
      </c>
      <c r="F3133">
        <v>12</v>
      </c>
    </row>
    <row r="3134" spans="1:6" x14ac:dyDescent="0.2">
      <c r="A3134">
        <v>3132</v>
      </c>
      <c r="B3134" t="str">
        <f t="array" ref="B3134">INDEX(KickstarterData!$F:$F, MATCH(1, (A3134 = KickstarterData!$A:$A) * (C3134 = BackersCount), 0))</f>
        <v>live</v>
      </c>
      <c r="C3134">
        <v>1</v>
      </c>
      <c r="F3134">
        <v>1</v>
      </c>
    </row>
    <row r="3135" spans="1:6" x14ac:dyDescent="0.2">
      <c r="A3135">
        <v>3133</v>
      </c>
      <c r="B3135" t="str">
        <f t="array" ref="B3135">INDEX(KickstarterData!$F:$F, MATCH(1, (A3135 = KickstarterData!$A:$A) * (C3135 = BackersCount), 0))</f>
        <v>live</v>
      </c>
      <c r="C3135">
        <v>16</v>
      </c>
      <c r="F3135">
        <v>16</v>
      </c>
    </row>
    <row r="3136" spans="1:6" x14ac:dyDescent="0.2">
      <c r="A3136">
        <v>3134</v>
      </c>
      <c r="B3136" t="str">
        <f t="array" ref="B3136">INDEX(KickstarterData!$F:$F, MATCH(1, (A3136 = KickstarterData!$A:$A) * (C3136 = BackersCount), 0))</f>
        <v>live</v>
      </c>
      <c r="C3136">
        <v>12</v>
      </c>
      <c r="F3136">
        <v>12</v>
      </c>
    </row>
    <row r="3137" spans="1:6" x14ac:dyDescent="0.2">
      <c r="A3137">
        <v>3135</v>
      </c>
      <c r="B3137" t="str">
        <f t="array" ref="B3137">INDEX(KickstarterData!$F:$F, MATCH(1, (A3137 = KickstarterData!$A:$A) * (C3137 = BackersCount), 0))</f>
        <v>live</v>
      </c>
      <c r="C3137">
        <v>7</v>
      </c>
      <c r="F3137">
        <v>7</v>
      </c>
    </row>
    <row r="3138" spans="1:6" x14ac:dyDescent="0.2">
      <c r="A3138">
        <v>3136</v>
      </c>
      <c r="B3138" t="str">
        <f t="array" ref="B3138">INDEX(KickstarterData!$F:$F, MATCH(1, (A3138 = KickstarterData!$A:$A) * (C3138 = BackersCount), 0))</f>
        <v>live</v>
      </c>
      <c r="C3138">
        <v>22</v>
      </c>
      <c r="F3138">
        <v>22</v>
      </c>
    </row>
    <row r="3139" spans="1:6" x14ac:dyDescent="0.2">
      <c r="A3139">
        <v>3137</v>
      </c>
      <c r="B3139" t="str">
        <f t="array" ref="B3139">INDEX(KickstarterData!$F:$F, MATCH(1, (A3139 = KickstarterData!$A:$A) * (C3139 = BackersCount), 0))</f>
        <v>live</v>
      </c>
      <c r="C3139">
        <v>1</v>
      </c>
      <c r="F3139">
        <v>1</v>
      </c>
    </row>
    <row r="3140" spans="1:6" x14ac:dyDescent="0.2">
      <c r="A3140">
        <v>3138</v>
      </c>
      <c r="B3140" t="str">
        <f t="array" ref="B3140">INDEX(KickstarterData!$F:$F, MATCH(1, (A3140 = KickstarterData!$A:$A) * (C3140 = BackersCount), 0))</f>
        <v>live</v>
      </c>
      <c r="C3140">
        <v>0</v>
      </c>
      <c r="F3140">
        <v>0</v>
      </c>
    </row>
    <row r="3141" spans="1:6" x14ac:dyDescent="0.2">
      <c r="A3141">
        <v>3139</v>
      </c>
      <c r="B3141" t="str">
        <f t="array" ref="B3141">INDEX(KickstarterData!$F:$F, MATCH(1, (A3141 = KickstarterData!$A:$A) * (C3141 = BackersCount), 0))</f>
        <v>live</v>
      </c>
      <c r="C3141">
        <v>6</v>
      </c>
      <c r="F3141">
        <v>6</v>
      </c>
    </row>
    <row r="3142" spans="1:6" x14ac:dyDescent="0.2">
      <c r="A3142">
        <v>3140</v>
      </c>
      <c r="B3142" t="str">
        <f t="array" ref="B3142">INDEX(KickstarterData!$F:$F, MATCH(1, (A3142 = KickstarterData!$A:$A) * (C3142 = BackersCount), 0))</f>
        <v>live</v>
      </c>
      <c r="C3142">
        <v>4</v>
      </c>
      <c r="F3142">
        <v>4</v>
      </c>
    </row>
    <row r="3143" spans="1:6" x14ac:dyDescent="0.2">
      <c r="A3143">
        <v>3141</v>
      </c>
      <c r="B3143" t="str">
        <f t="array" ref="B3143">INDEX(KickstarterData!$F:$F, MATCH(1, (A3143 = KickstarterData!$A:$A) * (C3143 = BackersCount), 0))</f>
        <v>live</v>
      </c>
      <c r="C3143">
        <v>8</v>
      </c>
      <c r="F3143">
        <v>8</v>
      </c>
    </row>
    <row r="3144" spans="1:6" x14ac:dyDescent="0.2">
      <c r="A3144">
        <v>3142</v>
      </c>
      <c r="B3144" t="str">
        <f t="array" ref="B3144">INDEX(KickstarterData!$F:$F, MATCH(1, (A3144 = KickstarterData!$A:$A) * (C3144 = BackersCount), 0))</f>
        <v>live</v>
      </c>
      <c r="C3144">
        <v>3</v>
      </c>
      <c r="F3144">
        <v>3</v>
      </c>
    </row>
    <row r="3145" spans="1:6" x14ac:dyDescent="0.2">
      <c r="A3145">
        <v>3143</v>
      </c>
      <c r="B3145" t="str">
        <f t="array" ref="B3145">INDEX(KickstarterData!$F:$F, MATCH(1, (A3145 = KickstarterData!$A:$A) * (C3145 = BackersCount), 0))</f>
        <v>live</v>
      </c>
      <c r="C3145">
        <v>0</v>
      </c>
      <c r="F3145">
        <v>0</v>
      </c>
    </row>
    <row r="3146" spans="1:6" x14ac:dyDescent="0.2">
      <c r="A3146">
        <v>3144</v>
      </c>
      <c r="B3146" t="str">
        <f t="array" ref="B3146">INDEX(KickstarterData!$F:$F, MATCH(1, (A3146 = KickstarterData!$A:$A) * (C3146 = BackersCount), 0))</f>
        <v>live</v>
      </c>
      <c r="C3146">
        <v>30</v>
      </c>
      <c r="F3146">
        <v>30</v>
      </c>
    </row>
    <row r="3147" spans="1:6" x14ac:dyDescent="0.2">
      <c r="A3147">
        <v>3145</v>
      </c>
      <c r="B3147" t="str">
        <f t="array" ref="B3147">INDEX(KickstarterData!$F:$F, MATCH(1, (A3147 = KickstarterData!$A:$A) * (C3147 = BackersCount), 0))</f>
        <v>live</v>
      </c>
      <c r="C3147">
        <v>0</v>
      </c>
      <c r="F3147">
        <v>0</v>
      </c>
    </row>
    <row r="3148" spans="1:6" x14ac:dyDescent="0.2">
      <c r="A3148">
        <v>3146</v>
      </c>
      <c r="B3148" t="str">
        <f t="array" ref="B3148">INDEX(KickstarterData!$F:$F, MATCH(1, (A3148 = KickstarterData!$A:$A) * (C3148 = BackersCount), 0))</f>
        <v>live</v>
      </c>
      <c r="C3148">
        <v>12</v>
      </c>
      <c r="F3148">
        <v>12</v>
      </c>
    </row>
    <row r="3149" spans="1:6" x14ac:dyDescent="0.2">
      <c r="A3149">
        <v>3147</v>
      </c>
      <c r="B3149" t="str">
        <f t="array" ref="B3149">INDEX(KickstarterData!$F:$F, MATCH(1, (A3149 = KickstarterData!$A:$A) * (C3149 = BackersCount), 0))</f>
        <v>successful</v>
      </c>
      <c r="C3149">
        <v>213</v>
      </c>
      <c r="F3149">
        <v>213</v>
      </c>
    </row>
    <row r="3150" spans="1:6" x14ac:dyDescent="0.2">
      <c r="A3150">
        <v>3148</v>
      </c>
      <c r="B3150" t="str">
        <f t="array" ref="B3150">INDEX(KickstarterData!$F:$F, MATCH(1, (A3150 = KickstarterData!$A:$A) * (C3150 = BackersCount), 0))</f>
        <v>successful</v>
      </c>
      <c r="C3150">
        <v>57</v>
      </c>
      <c r="F3150">
        <v>57</v>
      </c>
    </row>
    <row r="3151" spans="1:6" x14ac:dyDescent="0.2">
      <c r="A3151">
        <v>3149</v>
      </c>
      <c r="B3151" t="str">
        <f t="array" ref="B3151">INDEX(KickstarterData!$F:$F, MATCH(1, (A3151 = KickstarterData!$A:$A) * (C3151 = BackersCount), 0))</f>
        <v>successful</v>
      </c>
      <c r="C3151">
        <v>25</v>
      </c>
      <c r="F3151">
        <v>25</v>
      </c>
    </row>
    <row r="3152" spans="1:6" x14ac:dyDescent="0.2">
      <c r="A3152">
        <v>3150</v>
      </c>
      <c r="B3152" t="str">
        <f t="array" ref="B3152">INDEX(KickstarterData!$F:$F, MATCH(1, (A3152 = KickstarterData!$A:$A) * (C3152 = BackersCount), 0))</f>
        <v>successful</v>
      </c>
      <c r="C3152">
        <v>104</v>
      </c>
      <c r="F3152">
        <v>104</v>
      </c>
    </row>
    <row r="3153" spans="1:6" x14ac:dyDescent="0.2">
      <c r="A3153">
        <v>3151</v>
      </c>
      <c r="B3153" t="str">
        <f t="array" ref="B3153">INDEX(KickstarterData!$F:$F, MATCH(1, (A3153 = KickstarterData!$A:$A) * (C3153 = BackersCount), 0))</f>
        <v>successful</v>
      </c>
      <c r="C3153">
        <v>34</v>
      </c>
      <c r="F3153">
        <v>34</v>
      </c>
    </row>
    <row r="3154" spans="1:6" x14ac:dyDescent="0.2">
      <c r="A3154">
        <v>3152</v>
      </c>
      <c r="B3154" t="str">
        <f t="array" ref="B3154">INDEX(KickstarterData!$F:$F, MATCH(1, (A3154 = KickstarterData!$A:$A) * (C3154 = BackersCount), 0))</f>
        <v>successful</v>
      </c>
      <c r="C3154">
        <v>67</v>
      </c>
      <c r="F3154">
        <v>67</v>
      </c>
    </row>
    <row r="3155" spans="1:6" x14ac:dyDescent="0.2">
      <c r="A3155">
        <v>3153</v>
      </c>
      <c r="B3155" t="str">
        <f t="array" ref="B3155">INDEX(KickstarterData!$F:$F, MATCH(1, (A3155 = KickstarterData!$A:$A) * (C3155 = BackersCount), 0))</f>
        <v>successful</v>
      </c>
      <c r="C3155">
        <v>241</v>
      </c>
      <c r="F3155">
        <v>241</v>
      </c>
    </row>
    <row r="3156" spans="1:6" x14ac:dyDescent="0.2">
      <c r="A3156">
        <v>3154</v>
      </c>
      <c r="B3156" t="str">
        <f t="array" ref="B3156">INDEX(KickstarterData!$F:$F, MATCH(1, (A3156 = KickstarterData!$A:$A) * (C3156 = BackersCount), 0))</f>
        <v>successful</v>
      </c>
      <c r="C3156">
        <v>123</v>
      </c>
      <c r="F3156">
        <v>123</v>
      </c>
    </row>
    <row r="3157" spans="1:6" x14ac:dyDescent="0.2">
      <c r="A3157">
        <v>3155</v>
      </c>
      <c r="B3157" t="str">
        <f t="array" ref="B3157">INDEX(KickstarterData!$F:$F, MATCH(1, (A3157 = KickstarterData!$A:$A) * (C3157 = BackersCount), 0))</f>
        <v>successful</v>
      </c>
      <c r="C3157">
        <v>302</v>
      </c>
      <c r="F3157">
        <v>302</v>
      </c>
    </row>
    <row r="3158" spans="1:6" x14ac:dyDescent="0.2">
      <c r="A3158">
        <v>3156</v>
      </c>
      <c r="B3158" t="str">
        <f t="array" ref="B3158">INDEX(KickstarterData!$F:$F, MATCH(1, (A3158 = KickstarterData!$A:$A) * (C3158 = BackersCount), 0))</f>
        <v>successful</v>
      </c>
      <c r="C3158">
        <v>89</v>
      </c>
      <c r="F3158">
        <v>89</v>
      </c>
    </row>
    <row r="3159" spans="1:6" x14ac:dyDescent="0.2">
      <c r="A3159">
        <v>3157</v>
      </c>
      <c r="B3159" t="str">
        <f t="array" ref="B3159">INDEX(KickstarterData!$F:$F, MATCH(1, (A3159 = KickstarterData!$A:$A) * (C3159 = BackersCount), 0))</f>
        <v>successful</v>
      </c>
      <c r="C3159">
        <v>41</v>
      </c>
      <c r="F3159">
        <v>41</v>
      </c>
    </row>
    <row r="3160" spans="1:6" x14ac:dyDescent="0.2">
      <c r="A3160">
        <v>3158</v>
      </c>
      <c r="B3160" t="str">
        <f t="array" ref="B3160">INDEX(KickstarterData!$F:$F, MATCH(1, (A3160 = KickstarterData!$A:$A) * (C3160 = BackersCount), 0))</f>
        <v>successful</v>
      </c>
      <c r="C3160">
        <v>69</v>
      </c>
      <c r="F3160">
        <v>69</v>
      </c>
    </row>
    <row r="3161" spans="1:6" x14ac:dyDescent="0.2">
      <c r="A3161">
        <v>3159</v>
      </c>
      <c r="B3161" t="str">
        <f t="array" ref="B3161">INDEX(KickstarterData!$F:$F, MATCH(1, (A3161 = KickstarterData!$A:$A) * (C3161 = BackersCount), 0))</f>
        <v>successful</v>
      </c>
      <c r="C3161">
        <v>52</v>
      </c>
      <c r="F3161">
        <v>52</v>
      </c>
    </row>
    <row r="3162" spans="1:6" x14ac:dyDescent="0.2">
      <c r="A3162">
        <v>3160</v>
      </c>
      <c r="B3162" t="str">
        <f t="array" ref="B3162">INDEX(KickstarterData!$F:$F, MATCH(1, (A3162 = KickstarterData!$A:$A) * (C3162 = BackersCount), 0))</f>
        <v>successful</v>
      </c>
      <c r="C3162">
        <v>57</v>
      </c>
      <c r="F3162">
        <v>57</v>
      </c>
    </row>
    <row r="3163" spans="1:6" x14ac:dyDescent="0.2">
      <c r="A3163">
        <v>3161</v>
      </c>
      <c r="B3163" t="str">
        <f t="array" ref="B3163">INDEX(KickstarterData!$F:$F, MATCH(1, (A3163 = KickstarterData!$A:$A) * (C3163 = BackersCount), 0))</f>
        <v>successful</v>
      </c>
      <c r="C3163">
        <v>74</v>
      </c>
      <c r="F3163">
        <v>74</v>
      </c>
    </row>
    <row r="3164" spans="1:6" x14ac:dyDescent="0.2">
      <c r="A3164">
        <v>3162</v>
      </c>
      <c r="B3164" t="str">
        <f t="array" ref="B3164">INDEX(KickstarterData!$F:$F, MATCH(1, (A3164 = KickstarterData!$A:$A) * (C3164 = BackersCount), 0))</f>
        <v>successful</v>
      </c>
      <c r="C3164">
        <v>63</v>
      </c>
      <c r="F3164">
        <v>63</v>
      </c>
    </row>
    <row r="3165" spans="1:6" x14ac:dyDescent="0.2">
      <c r="A3165">
        <v>3163</v>
      </c>
      <c r="B3165" t="str">
        <f t="array" ref="B3165">INDEX(KickstarterData!$F:$F, MATCH(1, (A3165 = KickstarterData!$A:$A) * (C3165 = BackersCount), 0))</f>
        <v>successful</v>
      </c>
      <c r="C3165">
        <v>72</v>
      </c>
      <c r="F3165">
        <v>72</v>
      </c>
    </row>
    <row r="3166" spans="1:6" x14ac:dyDescent="0.2">
      <c r="A3166">
        <v>3164</v>
      </c>
      <c r="B3166" t="str">
        <f t="array" ref="B3166">INDEX(KickstarterData!$F:$F, MATCH(1, (A3166 = KickstarterData!$A:$A) * (C3166 = BackersCount), 0))</f>
        <v>successful</v>
      </c>
      <c r="C3166">
        <v>71</v>
      </c>
      <c r="F3166">
        <v>71</v>
      </c>
    </row>
    <row r="3167" spans="1:6" x14ac:dyDescent="0.2">
      <c r="A3167">
        <v>3165</v>
      </c>
      <c r="B3167" t="str">
        <f t="array" ref="B3167">INDEX(KickstarterData!$F:$F, MATCH(1, (A3167 = KickstarterData!$A:$A) * (C3167 = BackersCount), 0))</f>
        <v>successful</v>
      </c>
      <c r="C3167">
        <v>21</v>
      </c>
      <c r="F3167">
        <v>21</v>
      </c>
    </row>
    <row r="3168" spans="1:6" x14ac:dyDescent="0.2">
      <c r="A3168">
        <v>3166</v>
      </c>
      <c r="B3168" t="str">
        <f t="array" ref="B3168">INDEX(KickstarterData!$F:$F, MATCH(1, (A3168 = KickstarterData!$A:$A) * (C3168 = BackersCount), 0))</f>
        <v>successful</v>
      </c>
      <c r="C3168">
        <v>930</v>
      </c>
      <c r="F3168">
        <v>930</v>
      </c>
    </row>
    <row r="3169" spans="1:6" x14ac:dyDescent="0.2">
      <c r="A3169">
        <v>3167</v>
      </c>
      <c r="B3169" t="str">
        <f t="array" ref="B3169">INDEX(KickstarterData!$F:$F, MATCH(1, (A3169 = KickstarterData!$A:$A) * (C3169 = BackersCount), 0))</f>
        <v>successful</v>
      </c>
      <c r="C3169">
        <v>55</v>
      </c>
      <c r="F3169">
        <v>55</v>
      </c>
    </row>
    <row r="3170" spans="1:6" x14ac:dyDescent="0.2">
      <c r="A3170">
        <v>3168</v>
      </c>
      <c r="B3170" t="str">
        <f t="array" ref="B3170">INDEX(KickstarterData!$F:$F, MATCH(1, (A3170 = KickstarterData!$A:$A) * (C3170 = BackersCount), 0))</f>
        <v>successful</v>
      </c>
      <c r="C3170">
        <v>61</v>
      </c>
      <c r="F3170">
        <v>61</v>
      </c>
    </row>
    <row r="3171" spans="1:6" x14ac:dyDescent="0.2">
      <c r="A3171">
        <v>3169</v>
      </c>
      <c r="B3171" t="str">
        <f t="array" ref="B3171">INDEX(KickstarterData!$F:$F, MATCH(1, (A3171 = KickstarterData!$A:$A) * (C3171 = BackersCount), 0))</f>
        <v>successful</v>
      </c>
      <c r="C3171">
        <v>82</v>
      </c>
      <c r="F3171">
        <v>82</v>
      </c>
    </row>
    <row r="3172" spans="1:6" x14ac:dyDescent="0.2">
      <c r="A3172">
        <v>3170</v>
      </c>
      <c r="B3172" t="str">
        <f t="array" ref="B3172">INDEX(KickstarterData!$F:$F, MATCH(1, (A3172 = KickstarterData!$A:$A) * (C3172 = BackersCount), 0))</f>
        <v>successful</v>
      </c>
      <c r="C3172">
        <v>71</v>
      </c>
      <c r="F3172">
        <v>71</v>
      </c>
    </row>
    <row r="3173" spans="1:6" x14ac:dyDescent="0.2">
      <c r="A3173">
        <v>3171</v>
      </c>
      <c r="B3173" t="str">
        <f t="array" ref="B3173">INDEX(KickstarterData!$F:$F, MATCH(1, (A3173 = KickstarterData!$A:$A) * (C3173 = BackersCount), 0))</f>
        <v>successful</v>
      </c>
      <c r="C3173">
        <v>117</v>
      </c>
      <c r="F3173">
        <v>117</v>
      </c>
    </row>
    <row r="3174" spans="1:6" x14ac:dyDescent="0.2">
      <c r="A3174">
        <v>3172</v>
      </c>
      <c r="B3174" t="str">
        <f t="array" ref="B3174">INDEX(KickstarterData!$F:$F, MATCH(1, (A3174 = KickstarterData!$A:$A) * (C3174 = BackersCount), 0))</f>
        <v>successful</v>
      </c>
      <c r="C3174">
        <v>29</v>
      </c>
      <c r="F3174">
        <v>29</v>
      </c>
    </row>
    <row r="3175" spans="1:6" x14ac:dyDescent="0.2">
      <c r="A3175">
        <v>3173</v>
      </c>
      <c r="B3175" t="str">
        <f t="array" ref="B3175">INDEX(KickstarterData!$F:$F, MATCH(1, (A3175 = KickstarterData!$A:$A) * (C3175 = BackersCount), 0))</f>
        <v>successful</v>
      </c>
      <c r="C3175">
        <v>74</v>
      </c>
      <c r="F3175">
        <v>74</v>
      </c>
    </row>
    <row r="3176" spans="1:6" x14ac:dyDescent="0.2">
      <c r="A3176">
        <v>3174</v>
      </c>
      <c r="B3176" t="str">
        <f t="array" ref="B3176">INDEX(KickstarterData!$F:$F, MATCH(1, (A3176 = KickstarterData!$A:$A) * (C3176 = BackersCount), 0))</f>
        <v>successful</v>
      </c>
      <c r="C3176">
        <v>23</v>
      </c>
      <c r="F3176">
        <v>23</v>
      </c>
    </row>
    <row r="3177" spans="1:6" x14ac:dyDescent="0.2">
      <c r="A3177">
        <v>3175</v>
      </c>
      <c r="B3177" t="str">
        <f t="array" ref="B3177">INDEX(KickstarterData!$F:$F, MATCH(1, (A3177 = KickstarterData!$A:$A) * (C3177 = BackersCount), 0))</f>
        <v>successful</v>
      </c>
      <c r="C3177">
        <v>60</v>
      </c>
      <c r="F3177">
        <v>60</v>
      </c>
    </row>
    <row r="3178" spans="1:6" x14ac:dyDescent="0.2">
      <c r="A3178">
        <v>3176</v>
      </c>
      <c r="B3178" t="str">
        <f t="array" ref="B3178">INDEX(KickstarterData!$F:$F, MATCH(1, (A3178 = KickstarterData!$A:$A) * (C3178 = BackersCount), 0))</f>
        <v>successful</v>
      </c>
      <c r="C3178">
        <v>55</v>
      </c>
      <c r="F3178">
        <v>55</v>
      </c>
    </row>
    <row r="3179" spans="1:6" x14ac:dyDescent="0.2">
      <c r="A3179">
        <v>3177</v>
      </c>
      <c r="B3179" t="str">
        <f t="array" ref="B3179">INDEX(KickstarterData!$F:$F, MATCH(1, (A3179 = KickstarterData!$A:$A) * (C3179 = BackersCount), 0))</f>
        <v>successful</v>
      </c>
      <c r="C3179">
        <v>51</v>
      </c>
      <c r="F3179">
        <v>51</v>
      </c>
    </row>
    <row r="3180" spans="1:6" x14ac:dyDescent="0.2">
      <c r="A3180">
        <v>3178</v>
      </c>
      <c r="B3180" t="str">
        <f t="array" ref="B3180">INDEX(KickstarterData!$F:$F, MATCH(1, (A3180 = KickstarterData!$A:$A) * (C3180 = BackersCount), 0))</f>
        <v>successful</v>
      </c>
      <c r="C3180">
        <v>78</v>
      </c>
      <c r="F3180">
        <v>78</v>
      </c>
    </row>
    <row r="3181" spans="1:6" x14ac:dyDescent="0.2">
      <c r="A3181">
        <v>3179</v>
      </c>
      <c r="B3181" t="str">
        <f t="array" ref="B3181">INDEX(KickstarterData!$F:$F, MATCH(1, (A3181 = KickstarterData!$A:$A) * (C3181 = BackersCount), 0))</f>
        <v>successful</v>
      </c>
      <c r="C3181">
        <v>62</v>
      </c>
      <c r="F3181">
        <v>62</v>
      </c>
    </row>
    <row r="3182" spans="1:6" x14ac:dyDescent="0.2">
      <c r="A3182">
        <v>3180</v>
      </c>
      <c r="B3182" t="str">
        <f t="array" ref="B3182">INDEX(KickstarterData!$F:$F, MATCH(1, (A3182 = KickstarterData!$A:$A) * (C3182 = BackersCount), 0))</f>
        <v>successful</v>
      </c>
      <c r="C3182">
        <v>45</v>
      </c>
      <c r="F3182">
        <v>45</v>
      </c>
    </row>
    <row r="3183" spans="1:6" x14ac:dyDescent="0.2">
      <c r="A3183">
        <v>3181</v>
      </c>
      <c r="B3183" t="str">
        <f t="array" ref="B3183">INDEX(KickstarterData!$F:$F, MATCH(1, (A3183 = KickstarterData!$A:$A) * (C3183 = BackersCount), 0))</f>
        <v>successful</v>
      </c>
      <c r="C3183">
        <v>15</v>
      </c>
      <c r="F3183">
        <v>15</v>
      </c>
    </row>
    <row r="3184" spans="1:6" x14ac:dyDescent="0.2">
      <c r="A3184">
        <v>3182</v>
      </c>
      <c r="B3184" t="str">
        <f t="array" ref="B3184">INDEX(KickstarterData!$F:$F, MATCH(1, (A3184 = KickstarterData!$A:$A) * (C3184 = BackersCount), 0))</f>
        <v>successful</v>
      </c>
      <c r="C3184">
        <v>151</v>
      </c>
      <c r="F3184">
        <v>151</v>
      </c>
    </row>
    <row r="3185" spans="1:6" x14ac:dyDescent="0.2">
      <c r="A3185">
        <v>3183</v>
      </c>
      <c r="B3185" t="str">
        <f t="array" ref="B3185">INDEX(KickstarterData!$F:$F, MATCH(1, (A3185 = KickstarterData!$A:$A) * (C3185 = BackersCount), 0))</f>
        <v>successful</v>
      </c>
      <c r="C3185">
        <v>68</v>
      </c>
      <c r="F3185">
        <v>68</v>
      </c>
    </row>
    <row r="3186" spans="1:6" x14ac:dyDescent="0.2">
      <c r="A3186">
        <v>3184</v>
      </c>
      <c r="B3186" t="str">
        <f t="array" ref="B3186">INDEX(KickstarterData!$F:$F, MATCH(1, (A3186 = KickstarterData!$A:$A) * (C3186 = BackersCount), 0))</f>
        <v>successful</v>
      </c>
      <c r="C3186">
        <v>46</v>
      </c>
      <c r="F3186">
        <v>46</v>
      </c>
    </row>
    <row r="3187" spans="1:6" x14ac:dyDescent="0.2">
      <c r="A3187">
        <v>3185</v>
      </c>
      <c r="B3187" t="str">
        <f t="array" ref="B3187">INDEX(KickstarterData!$F:$F, MATCH(1, (A3187 = KickstarterData!$A:$A) * (C3187 = BackersCount), 0))</f>
        <v>successful</v>
      </c>
      <c r="C3187">
        <v>24</v>
      </c>
      <c r="F3187">
        <v>24</v>
      </c>
    </row>
    <row r="3188" spans="1:6" x14ac:dyDescent="0.2">
      <c r="A3188">
        <v>3186</v>
      </c>
      <c r="B3188" t="str">
        <f t="array" ref="B3188">INDEX(KickstarterData!$F:$F, MATCH(1, (A3188 = KickstarterData!$A:$A) * (C3188 = BackersCount), 0))</f>
        <v>successful</v>
      </c>
      <c r="C3188">
        <v>70</v>
      </c>
      <c r="F3188">
        <v>70</v>
      </c>
    </row>
    <row r="3189" spans="1:6" x14ac:dyDescent="0.2">
      <c r="A3189">
        <v>3187</v>
      </c>
      <c r="B3189" t="str">
        <f t="array" ref="B3189">INDEX(KickstarterData!$F:$F, MATCH(1, (A3189 = KickstarterData!$A:$A) * (C3189 = BackersCount), 0))</f>
        <v>successful</v>
      </c>
      <c r="C3189">
        <v>244</v>
      </c>
      <c r="F3189">
        <v>244</v>
      </c>
    </row>
    <row r="3190" spans="1:6" x14ac:dyDescent="0.2">
      <c r="A3190">
        <v>3188</v>
      </c>
      <c r="B3190" t="str">
        <f t="array" ref="B3190">INDEX(KickstarterData!$F:$F, MATCH(1, (A3190 = KickstarterData!$A:$A) * (C3190 = BackersCount), 0))</f>
        <v>failed</v>
      </c>
      <c r="C3190">
        <v>9</v>
      </c>
      <c r="F3190">
        <v>9</v>
      </c>
    </row>
    <row r="3191" spans="1:6" x14ac:dyDescent="0.2">
      <c r="A3191">
        <v>3189</v>
      </c>
      <c r="B3191" t="str">
        <f t="array" ref="B3191">INDEX(KickstarterData!$F:$F, MATCH(1, (A3191 = KickstarterData!$A:$A) * (C3191 = BackersCount), 0))</f>
        <v>failed</v>
      </c>
      <c r="C3191">
        <v>19</v>
      </c>
      <c r="F3191">
        <v>19</v>
      </c>
    </row>
    <row r="3192" spans="1:6" x14ac:dyDescent="0.2">
      <c r="A3192">
        <v>3190</v>
      </c>
      <c r="B3192" t="str">
        <f t="array" ref="B3192">INDEX(KickstarterData!$F:$F, MATCH(1, (A3192 = KickstarterData!$A:$A) * (C3192 = BackersCount), 0))</f>
        <v>failed</v>
      </c>
      <c r="C3192">
        <v>0</v>
      </c>
      <c r="F3192">
        <v>0</v>
      </c>
    </row>
    <row r="3193" spans="1:6" x14ac:dyDescent="0.2">
      <c r="A3193">
        <v>3191</v>
      </c>
      <c r="B3193" t="str">
        <f t="array" ref="B3193">INDEX(KickstarterData!$F:$F, MATCH(1, (A3193 = KickstarterData!$A:$A) * (C3193 = BackersCount), 0))</f>
        <v>failed</v>
      </c>
      <c r="C3193">
        <v>4</v>
      </c>
      <c r="F3193">
        <v>4</v>
      </c>
    </row>
    <row r="3194" spans="1:6" x14ac:dyDescent="0.2">
      <c r="A3194">
        <v>3192</v>
      </c>
      <c r="B3194" t="str">
        <f t="array" ref="B3194">INDEX(KickstarterData!$F:$F, MATCH(1, (A3194 = KickstarterData!$A:$A) * (C3194 = BackersCount), 0))</f>
        <v>failed</v>
      </c>
      <c r="C3194">
        <v>8</v>
      </c>
      <c r="F3194">
        <v>8</v>
      </c>
    </row>
    <row r="3195" spans="1:6" x14ac:dyDescent="0.2">
      <c r="A3195">
        <v>3193</v>
      </c>
      <c r="B3195" t="str">
        <f t="array" ref="B3195">INDEX(KickstarterData!$F:$F, MATCH(1, (A3195 = KickstarterData!$A:$A) * (C3195 = BackersCount), 0))</f>
        <v>failed</v>
      </c>
      <c r="C3195">
        <v>24</v>
      </c>
      <c r="F3195">
        <v>24</v>
      </c>
    </row>
    <row r="3196" spans="1:6" x14ac:dyDescent="0.2">
      <c r="A3196">
        <v>3194</v>
      </c>
      <c r="B3196" t="str">
        <f t="array" ref="B3196">INDEX(KickstarterData!$F:$F, MATCH(1, (A3196 = KickstarterData!$A:$A) * (C3196 = BackersCount), 0))</f>
        <v>failed</v>
      </c>
      <c r="C3196">
        <v>0</v>
      </c>
      <c r="F3196">
        <v>0</v>
      </c>
    </row>
    <row r="3197" spans="1:6" x14ac:dyDescent="0.2">
      <c r="A3197">
        <v>3195</v>
      </c>
      <c r="B3197" t="str">
        <f t="array" ref="B3197">INDEX(KickstarterData!$F:$F, MATCH(1, (A3197 = KickstarterData!$A:$A) * (C3197 = BackersCount), 0))</f>
        <v>failed</v>
      </c>
      <c r="C3197">
        <v>39</v>
      </c>
      <c r="F3197">
        <v>39</v>
      </c>
    </row>
    <row r="3198" spans="1:6" x14ac:dyDescent="0.2">
      <c r="A3198">
        <v>3196</v>
      </c>
      <c r="B3198" t="str">
        <f t="array" ref="B3198">INDEX(KickstarterData!$F:$F, MATCH(1, (A3198 = KickstarterData!$A:$A) * (C3198 = BackersCount), 0))</f>
        <v>failed</v>
      </c>
      <c r="C3198">
        <v>6</v>
      </c>
      <c r="F3198">
        <v>6</v>
      </c>
    </row>
    <row r="3199" spans="1:6" x14ac:dyDescent="0.2">
      <c r="A3199">
        <v>3197</v>
      </c>
      <c r="B3199" t="str">
        <f t="array" ref="B3199">INDEX(KickstarterData!$F:$F, MATCH(1, (A3199 = KickstarterData!$A:$A) * (C3199 = BackersCount), 0))</f>
        <v>failed</v>
      </c>
      <c r="C3199">
        <v>4</v>
      </c>
      <c r="F3199">
        <v>4</v>
      </c>
    </row>
    <row r="3200" spans="1:6" x14ac:dyDescent="0.2">
      <c r="A3200">
        <v>3198</v>
      </c>
      <c r="B3200" t="str">
        <f t="array" ref="B3200">INDEX(KickstarterData!$F:$F, MATCH(1, (A3200 = KickstarterData!$A:$A) * (C3200 = BackersCount), 0))</f>
        <v>failed</v>
      </c>
      <c r="C3200">
        <v>3</v>
      </c>
      <c r="F3200">
        <v>3</v>
      </c>
    </row>
    <row r="3201" spans="1:6" x14ac:dyDescent="0.2">
      <c r="A3201">
        <v>3199</v>
      </c>
      <c r="B3201" t="str">
        <f t="array" ref="B3201">INDEX(KickstarterData!$F:$F, MATCH(1, (A3201 = KickstarterData!$A:$A) * (C3201 = BackersCount), 0))</f>
        <v>failed</v>
      </c>
      <c r="C3201">
        <v>53</v>
      </c>
      <c r="F3201">
        <v>53</v>
      </c>
    </row>
    <row r="3202" spans="1:6" x14ac:dyDescent="0.2">
      <c r="A3202">
        <v>3200</v>
      </c>
      <c r="B3202" t="str">
        <f t="array" ref="B3202">INDEX(KickstarterData!$F:$F, MATCH(1, (A3202 = KickstarterData!$A:$A) * (C3202 = BackersCount), 0))</f>
        <v>failed</v>
      </c>
      <c r="C3202">
        <v>1</v>
      </c>
      <c r="F3202">
        <v>1</v>
      </c>
    </row>
    <row r="3203" spans="1:6" x14ac:dyDescent="0.2">
      <c r="A3203">
        <v>3201</v>
      </c>
      <c r="B3203" t="str">
        <f t="array" ref="B3203">INDEX(KickstarterData!$F:$F, MATCH(1, (A3203 = KickstarterData!$A:$A) * (C3203 = BackersCount), 0))</f>
        <v>failed</v>
      </c>
      <c r="C3203">
        <v>2</v>
      </c>
      <c r="F3203">
        <v>2</v>
      </c>
    </row>
    <row r="3204" spans="1:6" x14ac:dyDescent="0.2">
      <c r="A3204">
        <v>3202</v>
      </c>
      <c r="B3204" t="str">
        <f t="array" ref="B3204">INDEX(KickstarterData!$F:$F, MATCH(1, (A3204 = KickstarterData!$A:$A) * (C3204 = BackersCount), 0))</f>
        <v>failed</v>
      </c>
      <c r="C3204">
        <v>25</v>
      </c>
      <c r="F3204">
        <v>25</v>
      </c>
    </row>
    <row r="3205" spans="1:6" x14ac:dyDescent="0.2">
      <c r="A3205">
        <v>3203</v>
      </c>
      <c r="B3205" t="str">
        <f t="array" ref="B3205">INDEX(KickstarterData!$F:$F, MATCH(1, (A3205 = KickstarterData!$A:$A) * (C3205 = BackersCount), 0))</f>
        <v>failed</v>
      </c>
      <c r="C3205">
        <v>6</v>
      </c>
      <c r="F3205">
        <v>6</v>
      </c>
    </row>
    <row r="3206" spans="1:6" x14ac:dyDescent="0.2">
      <c r="A3206">
        <v>3204</v>
      </c>
      <c r="B3206" t="str">
        <f t="array" ref="B3206">INDEX(KickstarterData!$F:$F, MATCH(1, (A3206 = KickstarterData!$A:$A) * (C3206 = BackersCount), 0))</f>
        <v>failed</v>
      </c>
      <c r="C3206">
        <v>0</v>
      </c>
      <c r="F3206">
        <v>0</v>
      </c>
    </row>
    <row r="3207" spans="1:6" x14ac:dyDescent="0.2">
      <c r="A3207">
        <v>3205</v>
      </c>
      <c r="B3207" t="str">
        <f t="array" ref="B3207">INDEX(KickstarterData!$F:$F, MATCH(1, (A3207 = KickstarterData!$A:$A) * (C3207 = BackersCount), 0))</f>
        <v>failed</v>
      </c>
      <c r="C3207">
        <v>12</v>
      </c>
      <c r="F3207">
        <v>12</v>
      </c>
    </row>
    <row r="3208" spans="1:6" x14ac:dyDescent="0.2">
      <c r="A3208">
        <v>3206</v>
      </c>
      <c r="B3208" t="str">
        <f t="array" ref="B3208">INDEX(KickstarterData!$F:$F, MATCH(1, (A3208 = KickstarterData!$A:$A) * (C3208 = BackersCount), 0))</f>
        <v>failed</v>
      </c>
      <c r="C3208">
        <v>0</v>
      </c>
      <c r="F3208">
        <v>0</v>
      </c>
    </row>
    <row r="3209" spans="1:6" x14ac:dyDescent="0.2">
      <c r="A3209">
        <v>3207</v>
      </c>
      <c r="B3209" t="str">
        <f t="array" ref="B3209">INDEX(KickstarterData!$F:$F, MATCH(1, (A3209 = KickstarterData!$A:$A) * (C3209 = BackersCount), 0))</f>
        <v>failed</v>
      </c>
      <c r="C3209">
        <v>36</v>
      </c>
      <c r="F3209">
        <v>36</v>
      </c>
    </row>
    <row r="3210" spans="1:6" x14ac:dyDescent="0.2">
      <c r="A3210">
        <v>3208</v>
      </c>
      <c r="B3210" t="str">
        <f t="array" ref="B3210">INDEX(KickstarterData!$F:$F, MATCH(1, (A3210 = KickstarterData!$A:$A) * (C3210 = BackersCount), 0))</f>
        <v>successful</v>
      </c>
      <c r="C3210">
        <v>82</v>
      </c>
      <c r="F3210">
        <v>82</v>
      </c>
    </row>
    <row r="3211" spans="1:6" x14ac:dyDescent="0.2">
      <c r="A3211">
        <v>3209</v>
      </c>
      <c r="B3211" t="str">
        <f t="array" ref="B3211">INDEX(KickstarterData!$F:$F, MATCH(1, (A3211 = KickstarterData!$A:$A) * (C3211 = BackersCount), 0))</f>
        <v>successful</v>
      </c>
      <c r="C3211">
        <v>226</v>
      </c>
      <c r="F3211">
        <v>226</v>
      </c>
    </row>
    <row r="3212" spans="1:6" x14ac:dyDescent="0.2">
      <c r="A3212">
        <v>3210</v>
      </c>
      <c r="B3212" t="str">
        <f t="array" ref="B3212">INDEX(KickstarterData!$F:$F, MATCH(1, (A3212 = KickstarterData!$A:$A) * (C3212 = BackersCount), 0))</f>
        <v>successful</v>
      </c>
      <c r="C3212">
        <v>60</v>
      </c>
      <c r="F3212">
        <v>60</v>
      </c>
    </row>
    <row r="3213" spans="1:6" x14ac:dyDescent="0.2">
      <c r="A3213">
        <v>3211</v>
      </c>
      <c r="B3213" t="str">
        <f t="array" ref="B3213">INDEX(KickstarterData!$F:$F, MATCH(1, (A3213 = KickstarterData!$A:$A) * (C3213 = BackersCount), 0))</f>
        <v>successful</v>
      </c>
      <c r="C3213">
        <v>322</v>
      </c>
      <c r="F3213">
        <v>322</v>
      </c>
    </row>
    <row r="3214" spans="1:6" x14ac:dyDescent="0.2">
      <c r="A3214">
        <v>3212</v>
      </c>
      <c r="B3214" t="str">
        <f t="array" ref="B3214">INDEX(KickstarterData!$F:$F, MATCH(1, (A3214 = KickstarterData!$A:$A) * (C3214 = BackersCount), 0))</f>
        <v>successful</v>
      </c>
      <c r="C3214">
        <v>94</v>
      </c>
      <c r="F3214">
        <v>94</v>
      </c>
    </row>
    <row r="3215" spans="1:6" x14ac:dyDescent="0.2">
      <c r="A3215">
        <v>3213</v>
      </c>
      <c r="B3215" t="str">
        <f t="array" ref="B3215">INDEX(KickstarterData!$F:$F, MATCH(1, (A3215 = KickstarterData!$A:$A) * (C3215 = BackersCount), 0))</f>
        <v>successful</v>
      </c>
      <c r="C3215">
        <v>47</v>
      </c>
      <c r="F3215">
        <v>47</v>
      </c>
    </row>
    <row r="3216" spans="1:6" x14ac:dyDescent="0.2">
      <c r="A3216">
        <v>3214</v>
      </c>
      <c r="B3216" t="str">
        <f t="array" ref="B3216">INDEX(KickstarterData!$F:$F, MATCH(1, (A3216 = KickstarterData!$A:$A) * (C3216 = BackersCount), 0))</f>
        <v>successful</v>
      </c>
      <c r="C3216">
        <v>115</v>
      </c>
      <c r="F3216">
        <v>115</v>
      </c>
    </row>
    <row r="3217" spans="1:6" x14ac:dyDescent="0.2">
      <c r="A3217">
        <v>3215</v>
      </c>
      <c r="B3217" t="str">
        <f t="array" ref="B3217">INDEX(KickstarterData!$F:$F, MATCH(1, (A3217 = KickstarterData!$A:$A) * (C3217 = BackersCount), 0))</f>
        <v>successful</v>
      </c>
      <c r="C3217">
        <v>134</v>
      </c>
      <c r="F3217">
        <v>134</v>
      </c>
    </row>
    <row r="3218" spans="1:6" x14ac:dyDescent="0.2">
      <c r="A3218">
        <v>3216</v>
      </c>
      <c r="B3218" t="str">
        <f t="array" ref="B3218">INDEX(KickstarterData!$F:$F, MATCH(1, (A3218 = KickstarterData!$A:$A) * (C3218 = BackersCount), 0))</f>
        <v>successful</v>
      </c>
      <c r="C3218">
        <v>35</v>
      </c>
      <c r="F3218">
        <v>35</v>
      </c>
    </row>
    <row r="3219" spans="1:6" x14ac:dyDescent="0.2">
      <c r="A3219">
        <v>3217</v>
      </c>
      <c r="B3219" t="str">
        <f t="array" ref="B3219">INDEX(KickstarterData!$F:$F, MATCH(1, (A3219 = KickstarterData!$A:$A) * (C3219 = BackersCount), 0))</f>
        <v>successful</v>
      </c>
      <c r="C3219">
        <v>104</v>
      </c>
      <c r="F3219">
        <v>104</v>
      </c>
    </row>
    <row r="3220" spans="1:6" x14ac:dyDescent="0.2">
      <c r="A3220">
        <v>3218</v>
      </c>
      <c r="B3220" t="str">
        <f t="array" ref="B3220">INDEX(KickstarterData!$F:$F, MATCH(1, (A3220 = KickstarterData!$A:$A) * (C3220 = BackersCount), 0))</f>
        <v>successful</v>
      </c>
      <c r="C3220">
        <v>184</v>
      </c>
      <c r="F3220">
        <v>184</v>
      </c>
    </row>
    <row r="3221" spans="1:6" x14ac:dyDescent="0.2">
      <c r="A3221">
        <v>3219</v>
      </c>
      <c r="B3221" t="str">
        <f t="array" ref="B3221">INDEX(KickstarterData!$F:$F, MATCH(1, (A3221 = KickstarterData!$A:$A) * (C3221 = BackersCount), 0))</f>
        <v>successful</v>
      </c>
      <c r="C3221">
        <v>119</v>
      </c>
      <c r="F3221">
        <v>119</v>
      </c>
    </row>
    <row r="3222" spans="1:6" x14ac:dyDescent="0.2">
      <c r="A3222">
        <v>3220</v>
      </c>
      <c r="B3222" t="str">
        <f t="array" ref="B3222">INDEX(KickstarterData!$F:$F, MATCH(1, (A3222 = KickstarterData!$A:$A) * (C3222 = BackersCount), 0))</f>
        <v>successful</v>
      </c>
      <c r="C3222">
        <v>59</v>
      </c>
      <c r="F3222">
        <v>59</v>
      </c>
    </row>
    <row r="3223" spans="1:6" x14ac:dyDescent="0.2">
      <c r="A3223">
        <v>3221</v>
      </c>
      <c r="B3223" t="str">
        <f t="array" ref="B3223">INDEX(KickstarterData!$F:$F, MATCH(1, (A3223 = KickstarterData!$A:$A) * (C3223 = BackersCount), 0))</f>
        <v>successful</v>
      </c>
      <c r="C3223">
        <v>113</v>
      </c>
      <c r="F3223">
        <v>113</v>
      </c>
    </row>
    <row r="3224" spans="1:6" x14ac:dyDescent="0.2">
      <c r="A3224">
        <v>3222</v>
      </c>
      <c r="B3224" t="str">
        <f t="array" ref="B3224">INDEX(KickstarterData!$F:$F, MATCH(1, (A3224 = KickstarterData!$A:$A) * (C3224 = BackersCount), 0))</f>
        <v>successful</v>
      </c>
      <c r="C3224">
        <v>84</v>
      </c>
      <c r="F3224">
        <v>84</v>
      </c>
    </row>
    <row r="3225" spans="1:6" x14ac:dyDescent="0.2">
      <c r="A3225">
        <v>3223</v>
      </c>
      <c r="B3225" t="str">
        <f t="array" ref="B3225">INDEX(KickstarterData!$F:$F, MATCH(1, (A3225 = KickstarterData!$A:$A) * (C3225 = BackersCount), 0))</f>
        <v>successful</v>
      </c>
      <c r="C3225">
        <v>74</v>
      </c>
      <c r="F3225">
        <v>74</v>
      </c>
    </row>
    <row r="3226" spans="1:6" x14ac:dyDescent="0.2">
      <c r="A3226">
        <v>3224</v>
      </c>
      <c r="B3226" t="str">
        <f t="array" ref="B3226">INDEX(KickstarterData!$F:$F, MATCH(1, (A3226 = KickstarterData!$A:$A) * (C3226 = BackersCount), 0))</f>
        <v>successful</v>
      </c>
      <c r="C3226">
        <v>216</v>
      </c>
      <c r="F3226">
        <v>216</v>
      </c>
    </row>
    <row r="3227" spans="1:6" x14ac:dyDescent="0.2">
      <c r="A3227">
        <v>3225</v>
      </c>
      <c r="B3227" t="str">
        <f t="array" ref="B3227">INDEX(KickstarterData!$F:$F, MATCH(1, (A3227 = KickstarterData!$A:$A) * (C3227 = BackersCount), 0))</f>
        <v>successful</v>
      </c>
      <c r="C3227">
        <v>39</v>
      </c>
      <c r="F3227">
        <v>39</v>
      </c>
    </row>
    <row r="3228" spans="1:6" x14ac:dyDescent="0.2">
      <c r="A3228">
        <v>3226</v>
      </c>
      <c r="B3228" t="str">
        <f t="array" ref="B3228">INDEX(KickstarterData!$F:$F, MATCH(1, (A3228 = KickstarterData!$A:$A) * (C3228 = BackersCount), 0))</f>
        <v>successful</v>
      </c>
      <c r="C3228">
        <v>21</v>
      </c>
      <c r="F3228">
        <v>21</v>
      </c>
    </row>
    <row r="3229" spans="1:6" x14ac:dyDescent="0.2">
      <c r="A3229">
        <v>3227</v>
      </c>
      <c r="B3229" t="str">
        <f t="array" ref="B3229">INDEX(KickstarterData!$F:$F, MATCH(1, (A3229 = KickstarterData!$A:$A) * (C3229 = BackersCount), 0))</f>
        <v>successful</v>
      </c>
      <c r="C3229">
        <v>30</v>
      </c>
      <c r="F3229">
        <v>30</v>
      </c>
    </row>
    <row r="3230" spans="1:6" x14ac:dyDescent="0.2">
      <c r="A3230">
        <v>3228</v>
      </c>
      <c r="B3230" t="str">
        <f t="array" ref="B3230">INDEX(KickstarterData!$F:$F, MATCH(1, (A3230 = KickstarterData!$A:$A) * (C3230 = BackersCount), 0))</f>
        <v>successful</v>
      </c>
      <c r="C3230">
        <v>37</v>
      </c>
      <c r="F3230">
        <v>37</v>
      </c>
    </row>
    <row r="3231" spans="1:6" x14ac:dyDescent="0.2">
      <c r="A3231">
        <v>3229</v>
      </c>
      <c r="B3231" t="str">
        <f t="array" ref="B3231">INDEX(KickstarterData!$F:$F, MATCH(1, (A3231 = KickstarterData!$A:$A) * (C3231 = BackersCount), 0))</f>
        <v>successful</v>
      </c>
      <c r="C3231">
        <v>202</v>
      </c>
      <c r="F3231">
        <v>202</v>
      </c>
    </row>
    <row r="3232" spans="1:6" x14ac:dyDescent="0.2">
      <c r="A3232">
        <v>3230</v>
      </c>
      <c r="B3232" t="str">
        <f t="array" ref="B3232">INDEX(KickstarterData!$F:$F, MATCH(1, (A3232 = KickstarterData!$A:$A) * (C3232 = BackersCount), 0))</f>
        <v>successful</v>
      </c>
      <c r="C3232">
        <v>37</v>
      </c>
      <c r="F3232">
        <v>37</v>
      </c>
    </row>
    <row r="3233" spans="1:6" x14ac:dyDescent="0.2">
      <c r="A3233">
        <v>3231</v>
      </c>
      <c r="B3233" t="str">
        <f t="array" ref="B3233">INDEX(KickstarterData!$F:$F, MATCH(1, (A3233 = KickstarterData!$A:$A) * (C3233 = BackersCount), 0))</f>
        <v>successful</v>
      </c>
      <c r="C3233">
        <v>28</v>
      </c>
      <c r="F3233">
        <v>28</v>
      </c>
    </row>
    <row r="3234" spans="1:6" x14ac:dyDescent="0.2">
      <c r="A3234">
        <v>3232</v>
      </c>
      <c r="B3234" t="str">
        <f t="array" ref="B3234">INDEX(KickstarterData!$F:$F, MATCH(1, (A3234 = KickstarterData!$A:$A) * (C3234 = BackersCount), 0))</f>
        <v>successful</v>
      </c>
      <c r="C3234">
        <v>26</v>
      </c>
      <c r="F3234">
        <v>26</v>
      </c>
    </row>
    <row r="3235" spans="1:6" x14ac:dyDescent="0.2">
      <c r="A3235">
        <v>3233</v>
      </c>
      <c r="B3235" t="str">
        <f t="array" ref="B3235">INDEX(KickstarterData!$F:$F, MATCH(1, (A3235 = KickstarterData!$A:$A) * (C3235 = BackersCount), 0))</f>
        <v>successful</v>
      </c>
      <c r="C3235">
        <v>61</v>
      </c>
      <c r="F3235">
        <v>61</v>
      </c>
    </row>
    <row r="3236" spans="1:6" x14ac:dyDescent="0.2">
      <c r="A3236">
        <v>3234</v>
      </c>
      <c r="B3236" t="str">
        <f t="array" ref="B3236">INDEX(KickstarterData!$F:$F, MATCH(1, (A3236 = KickstarterData!$A:$A) * (C3236 = BackersCount), 0))</f>
        <v>successful</v>
      </c>
      <c r="C3236">
        <v>115</v>
      </c>
      <c r="F3236">
        <v>115</v>
      </c>
    </row>
    <row r="3237" spans="1:6" x14ac:dyDescent="0.2">
      <c r="A3237">
        <v>3235</v>
      </c>
      <c r="B3237" t="str">
        <f t="array" ref="B3237">INDEX(KickstarterData!$F:$F, MATCH(1, (A3237 = KickstarterData!$A:$A) * (C3237 = BackersCount), 0))</f>
        <v>successful</v>
      </c>
      <c r="C3237">
        <v>181</v>
      </c>
      <c r="F3237">
        <v>181</v>
      </c>
    </row>
    <row r="3238" spans="1:6" x14ac:dyDescent="0.2">
      <c r="A3238">
        <v>3236</v>
      </c>
      <c r="B3238" t="str">
        <f t="array" ref="B3238">INDEX(KickstarterData!$F:$F, MATCH(1, (A3238 = KickstarterData!$A:$A) * (C3238 = BackersCount), 0))</f>
        <v>successful</v>
      </c>
      <c r="C3238">
        <v>110</v>
      </c>
      <c r="F3238">
        <v>110</v>
      </c>
    </row>
    <row r="3239" spans="1:6" x14ac:dyDescent="0.2">
      <c r="A3239">
        <v>3237</v>
      </c>
      <c r="B3239" t="str">
        <f t="array" ref="B3239">INDEX(KickstarterData!$F:$F, MATCH(1, (A3239 = KickstarterData!$A:$A) * (C3239 = BackersCount), 0))</f>
        <v>successful</v>
      </c>
      <c r="C3239">
        <v>269</v>
      </c>
      <c r="F3239">
        <v>269</v>
      </c>
    </row>
    <row r="3240" spans="1:6" x14ac:dyDescent="0.2">
      <c r="A3240">
        <v>3238</v>
      </c>
      <c r="B3240" t="str">
        <f t="array" ref="B3240">INDEX(KickstarterData!$F:$F, MATCH(1, (A3240 = KickstarterData!$A:$A) * (C3240 = BackersCount), 0))</f>
        <v>successful</v>
      </c>
      <c r="C3240">
        <v>79</v>
      </c>
      <c r="F3240">
        <v>79</v>
      </c>
    </row>
    <row r="3241" spans="1:6" x14ac:dyDescent="0.2">
      <c r="A3241">
        <v>3239</v>
      </c>
      <c r="B3241" t="str">
        <f t="array" ref="B3241">INDEX(KickstarterData!$F:$F, MATCH(1, (A3241 = KickstarterData!$A:$A) * (C3241 = BackersCount), 0))</f>
        <v>successful</v>
      </c>
      <c r="C3241">
        <v>104</v>
      </c>
      <c r="F3241">
        <v>104</v>
      </c>
    </row>
    <row r="3242" spans="1:6" x14ac:dyDescent="0.2">
      <c r="A3242">
        <v>3240</v>
      </c>
      <c r="B3242" t="str">
        <f t="array" ref="B3242">INDEX(KickstarterData!$F:$F, MATCH(1, (A3242 = KickstarterData!$A:$A) * (C3242 = BackersCount), 0))</f>
        <v>successful</v>
      </c>
      <c r="C3242">
        <v>34</v>
      </c>
      <c r="F3242">
        <v>34</v>
      </c>
    </row>
    <row r="3243" spans="1:6" x14ac:dyDescent="0.2">
      <c r="A3243">
        <v>3241</v>
      </c>
      <c r="B3243" t="str">
        <f t="array" ref="B3243">INDEX(KickstarterData!$F:$F, MATCH(1, (A3243 = KickstarterData!$A:$A) * (C3243 = BackersCount), 0))</f>
        <v>successful</v>
      </c>
      <c r="C3243">
        <v>167</v>
      </c>
      <c r="F3243">
        <v>167</v>
      </c>
    </row>
    <row r="3244" spans="1:6" x14ac:dyDescent="0.2">
      <c r="A3244">
        <v>3242</v>
      </c>
      <c r="B3244" t="str">
        <f t="array" ref="B3244">INDEX(KickstarterData!$F:$F, MATCH(1, (A3244 = KickstarterData!$A:$A) * (C3244 = BackersCount), 0))</f>
        <v>successful</v>
      </c>
      <c r="C3244">
        <v>183</v>
      </c>
      <c r="F3244">
        <v>183</v>
      </c>
    </row>
    <row r="3245" spans="1:6" x14ac:dyDescent="0.2">
      <c r="A3245">
        <v>3243</v>
      </c>
      <c r="B3245" t="str">
        <f t="array" ref="B3245">INDEX(KickstarterData!$F:$F, MATCH(1, (A3245 = KickstarterData!$A:$A) * (C3245 = BackersCount), 0))</f>
        <v>successful</v>
      </c>
      <c r="C3245">
        <v>71</v>
      </c>
      <c r="F3245">
        <v>71</v>
      </c>
    </row>
    <row r="3246" spans="1:6" x14ac:dyDescent="0.2">
      <c r="A3246">
        <v>3244</v>
      </c>
      <c r="B3246" t="str">
        <f t="array" ref="B3246">INDEX(KickstarterData!$F:$F, MATCH(1, (A3246 = KickstarterData!$A:$A) * (C3246 = BackersCount), 0))</f>
        <v>successful</v>
      </c>
      <c r="C3246">
        <v>69</v>
      </c>
      <c r="F3246">
        <v>69</v>
      </c>
    </row>
    <row r="3247" spans="1:6" x14ac:dyDescent="0.2">
      <c r="A3247">
        <v>3245</v>
      </c>
      <c r="B3247" t="str">
        <f t="array" ref="B3247">INDEX(KickstarterData!$F:$F, MATCH(1, (A3247 = KickstarterData!$A:$A) * (C3247 = BackersCount), 0))</f>
        <v>successful</v>
      </c>
      <c r="C3247">
        <v>270</v>
      </c>
      <c r="F3247">
        <v>270</v>
      </c>
    </row>
    <row r="3248" spans="1:6" x14ac:dyDescent="0.2">
      <c r="A3248">
        <v>3246</v>
      </c>
      <c r="B3248" t="str">
        <f t="array" ref="B3248">INDEX(KickstarterData!$F:$F, MATCH(1, (A3248 = KickstarterData!$A:$A) * (C3248 = BackersCount), 0))</f>
        <v>successful</v>
      </c>
      <c r="C3248">
        <v>193</v>
      </c>
      <c r="F3248">
        <v>193</v>
      </c>
    </row>
    <row r="3249" spans="1:6" x14ac:dyDescent="0.2">
      <c r="A3249">
        <v>3247</v>
      </c>
      <c r="B3249" t="str">
        <f t="array" ref="B3249">INDEX(KickstarterData!$F:$F, MATCH(1, (A3249 = KickstarterData!$A:$A) * (C3249 = BackersCount), 0))</f>
        <v>successful</v>
      </c>
      <c r="C3249">
        <v>57</v>
      </c>
      <c r="F3249">
        <v>57</v>
      </c>
    </row>
    <row r="3250" spans="1:6" x14ac:dyDescent="0.2">
      <c r="A3250">
        <v>3248</v>
      </c>
      <c r="B3250" t="str">
        <f t="array" ref="B3250">INDEX(KickstarterData!$F:$F, MATCH(1, (A3250 = KickstarterData!$A:$A) * (C3250 = BackersCount), 0))</f>
        <v>successful</v>
      </c>
      <c r="C3250">
        <v>200</v>
      </c>
      <c r="F3250">
        <v>200</v>
      </c>
    </row>
    <row r="3251" spans="1:6" x14ac:dyDescent="0.2">
      <c r="A3251">
        <v>3249</v>
      </c>
      <c r="B3251" t="str">
        <f t="array" ref="B3251">INDEX(KickstarterData!$F:$F, MATCH(1, (A3251 = KickstarterData!$A:$A) * (C3251 = BackersCount), 0))</f>
        <v>successful</v>
      </c>
      <c r="C3251">
        <v>88</v>
      </c>
      <c r="F3251">
        <v>88</v>
      </c>
    </row>
    <row r="3252" spans="1:6" x14ac:dyDescent="0.2">
      <c r="A3252">
        <v>3250</v>
      </c>
      <c r="B3252" t="str">
        <f t="array" ref="B3252">INDEX(KickstarterData!$F:$F, MATCH(1, (A3252 = KickstarterData!$A:$A) * (C3252 = BackersCount), 0))</f>
        <v>successful</v>
      </c>
      <c r="C3252">
        <v>213</v>
      </c>
      <c r="F3252">
        <v>213</v>
      </c>
    </row>
    <row r="3253" spans="1:6" x14ac:dyDescent="0.2">
      <c r="A3253">
        <v>3251</v>
      </c>
      <c r="B3253" t="str">
        <f t="array" ref="B3253">INDEX(KickstarterData!$F:$F, MATCH(1, (A3253 = KickstarterData!$A:$A) * (C3253 = BackersCount), 0))</f>
        <v>successful</v>
      </c>
      <c r="C3253">
        <v>20</v>
      </c>
      <c r="F3253">
        <v>20</v>
      </c>
    </row>
    <row r="3254" spans="1:6" x14ac:dyDescent="0.2">
      <c r="A3254">
        <v>3252</v>
      </c>
      <c r="B3254" t="str">
        <f t="array" ref="B3254">INDEX(KickstarterData!$F:$F, MATCH(1, (A3254 = KickstarterData!$A:$A) * (C3254 = BackersCount), 0))</f>
        <v>successful</v>
      </c>
      <c r="C3254">
        <v>50</v>
      </c>
      <c r="F3254">
        <v>50</v>
      </c>
    </row>
    <row r="3255" spans="1:6" x14ac:dyDescent="0.2">
      <c r="A3255">
        <v>3253</v>
      </c>
      <c r="B3255" t="str">
        <f t="array" ref="B3255">INDEX(KickstarterData!$F:$F, MATCH(1, (A3255 = KickstarterData!$A:$A) * (C3255 = BackersCount), 0))</f>
        <v>successful</v>
      </c>
      <c r="C3255">
        <v>115</v>
      </c>
      <c r="F3255">
        <v>115</v>
      </c>
    </row>
    <row r="3256" spans="1:6" x14ac:dyDescent="0.2">
      <c r="A3256">
        <v>3254</v>
      </c>
      <c r="B3256" t="str">
        <f t="array" ref="B3256">INDEX(KickstarterData!$F:$F, MATCH(1, (A3256 = KickstarterData!$A:$A) * (C3256 = BackersCount), 0))</f>
        <v>successful</v>
      </c>
      <c r="C3256">
        <v>186</v>
      </c>
      <c r="F3256">
        <v>186</v>
      </c>
    </row>
    <row r="3257" spans="1:6" x14ac:dyDescent="0.2">
      <c r="A3257">
        <v>3255</v>
      </c>
      <c r="B3257" t="str">
        <f t="array" ref="B3257">INDEX(KickstarterData!$F:$F, MATCH(1, (A3257 = KickstarterData!$A:$A) * (C3257 = BackersCount), 0))</f>
        <v>successful</v>
      </c>
      <c r="C3257">
        <v>18</v>
      </c>
      <c r="F3257">
        <v>18</v>
      </c>
    </row>
    <row r="3258" spans="1:6" x14ac:dyDescent="0.2">
      <c r="A3258">
        <v>3256</v>
      </c>
      <c r="B3258" t="str">
        <f t="array" ref="B3258">INDEX(KickstarterData!$F:$F, MATCH(1, (A3258 = KickstarterData!$A:$A) * (C3258 = BackersCount), 0))</f>
        <v>successful</v>
      </c>
      <c r="C3258">
        <v>176</v>
      </c>
      <c r="F3258">
        <v>176</v>
      </c>
    </row>
    <row r="3259" spans="1:6" x14ac:dyDescent="0.2">
      <c r="A3259">
        <v>3257</v>
      </c>
      <c r="B3259" t="str">
        <f t="array" ref="B3259">INDEX(KickstarterData!$F:$F, MATCH(1, (A3259 = KickstarterData!$A:$A) * (C3259 = BackersCount), 0))</f>
        <v>successful</v>
      </c>
      <c r="C3259">
        <v>41</v>
      </c>
      <c r="F3259">
        <v>41</v>
      </c>
    </row>
    <row r="3260" spans="1:6" x14ac:dyDescent="0.2">
      <c r="A3260">
        <v>3258</v>
      </c>
      <c r="B3260" t="str">
        <f t="array" ref="B3260">INDEX(KickstarterData!$F:$F, MATCH(1, (A3260 = KickstarterData!$A:$A) * (C3260 = BackersCount), 0))</f>
        <v>successful</v>
      </c>
      <c r="C3260">
        <v>75</v>
      </c>
      <c r="F3260">
        <v>75</v>
      </c>
    </row>
    <row r="3261" spans="1:6" x14ac:dyDescent="0.2">
      <c r="A3261">
        <v>3259</v>
      </c>
      <c r="B3261" t="str">
        <f t="array" ref="B3261">INDEX(KickstarterData!$F:$F, MATCH(1, (A3261 = KickstarterData!$A:$A) * (C3261 = BackersCount), 0))</f>
        <v>successful</v>
      </c>
      <c r="C3261">
        <v>97</v>
      </c>
      <c r="F3261">
        <v>97</v>
      </c>
    </row>
    <row r="3262" spans="1:6" x14ac:dyDescent="0.2">
      <c r="A3262">
        <v>3260</v>
      </c>
      <c r="B3262" t="str">
        <f t="array" ref="B3262">INDEX(KickstarterData!$F:$F, MATCH(1, (A3262 = KickstarterData!$A:$A) * (C3262 = BackersCount), 0))</f>
        <v>successful</v>
      </c>
      <c r="C3262">
        <v>73</v>
      </c>
      <c r="F3262">
        <v>73</v>
      </c>
    </row>
    <row r="3263" spans="1:6" x14ac:dyDescent="0.2">
      <c r="A3263">
        <v>3261</v>
      </c>
      <c r="B3263" t="str">
        <f t="array" ref="B3263">INDEX(KickstarterData!$F:$F, MATCH(1, (A3263 = KickstarterData!$A:$A) * (C3263 = BackersCount), 0))</f>
        <v>successful</v>
      </c>
      <c r="C3263">
        <v>49</v>
      </c>
      <c r="F3263">
        <v>49</v>
      </c>
    </row>
    <row r="3264" spans="1:6" x14ac:dyDescent="0.2">
      <c r="A3264">
        <v>3262</v>
      </c>
      <c r="B3264" t="str">
        <f t="array" ref="B3264">INDEX(KickstarterData!$F:$F, MATCH(1, (A3264 = KickstarterData!$A:$A) * (C3264 = BackersCount), 0))</f>
        <v>successful</v>
      </c>
      <c r="C3264">
        <v>134</v>
      </c>
      <c r="F3264">
        <v>134</v>
      </c>
    </row>
    <row r="3265" spans="1:6" x14ac:dyDescent="0.2">
      <c r="A3265">
        <v>3263</v>
      </c>
      <c r="B3265" t="str">
        <f t="array" ref="B3265">INDEX(KickstarterData!$F:$F, MATCH(1, (A3265 = KickstarterData!$A:$A) * (C3265 = BackersCount), 0))</f>
        <v>successful</v>
      </c>
      <c r="C3265">
        <v>68</v>
      </c>
      <c r="F3265">
        <v>68</v>
      </c>
    </row>
    <row r="3266" spans="1:6" x14ac:dyDescent="0.2">
      <c r="A3266">
        <v>3264</v>
      </c>
      <c r="B3266" t="str">
        <f t="array" ref="B3266">INDEX(KickstarterData!$F:$F, MATCH(1, (A3266 = KickstarterData!$A:$A) * (C3266 = BackersCount), 0))</f>
        <v>successful</v>
      </c>
      <c r="C3266">
        <v>49</v>
      </c>
      <c r="F3266">
        <v>49</v>
      </c>
    </row>
    <row r="3267" spans="1:6" x14ac:dyDescent="0.2">
      <c r="A3267">
        <v>3265</v>
      </c>
      <c r="B3267" t="str">
        <f t="array" ref="B3267">INDEX(KickstarterData!$F:$F, MATCH(1, (A3267 = KickstarterData!$A:$A) * (C3267 = BackersCount), 0))</f>
        <v>successful</v>
      </c>
      <c r="C3267">
        <v>63</v>
      </c>
      <c r="F3267">
        <v>63</v>
      </c>
    </row>
    <row r="3268" spans="1:6" x14ac:dyDescent="0.2">
      <c r="A3268">
        <v>3266</v>
      </c>
      <c r="B3268" t="str">
        <f t="array" ref="B3268">INDEX(KickstarterData!$F:$F, MATCH(1, (A3268 = KickstarterData!$A:$A) * (C3268 = BackersCount), 0))</f>
        <v>successful</v>
      </c>
      <c r="C3268">
        <v>163</v>
      </c>
      <c r="F3268">
        <v>163</v>
      </c>
    </row>
    <row r="3269" spans="1:6" x14ac:dyDescent="0.2">
      <c r="A3269">
        <v>3267</v>
      </c>
      <c r="B3269" t="str">
        <f t="array" ref="B3269">INDEX(KickstarterData!$F:$F, MATCH(1, (A3269 = KickstarterData!$A:$A) * (C3269 = BackersCount), 0))</f>
        <v>successful</v>
      </c>
      <c r="C3269">
        <v>288</v>
      </c>
      <c r="F3269">
        <v>288</v>
      </c>
    </row>
    <row r="3270" spans="1:6" x14ac:dyDescent="0.2">
      <c r="A3270">
        <v>3268</v>
      </c>
      <c r="B3270" t="str">
        <f t="array" ref="B3270">INDEX(KickstarterData!$F:$F, MATCH(1, (A3270 = KickstarterData!$A:$A) * (C3270 = BackersCount), 0))</f>
        <v>successful</v>
      </c>
      <c r="C3270">
        <v>42</v>
      </c>
      <c r="F3270">
        <v>42</v>
      </c>
    </row>
    <row r="3271" spans="1:6" x14ac:dyDescent="0.2">
      <c r="A3271">
        <v>3269</v>
      </c>
      <c r="B3271" t="str">
        <f t="array" ref="B3271">INDEX(KickstarterData!$F:$F, MATCH(1, (A3271 = KickstarterData!$A:$A) * (C3271 = BackersCount), 0))</f>
        <v>successful</v>
      </c>
      <c r="C3271">
        <v>70</v>
      </c>
      <c r="F3271">
        <v>70</v>
      </c>
    </row>
    <row r="3272" spans="1:6" x14ac:dyDescent="0.2">
      <c r="A3272">
        <v>3270</v>
      </c>
      <c r="B3272" t="str">
        <f t="array" ref="B3272">INDEX(KickstarterData!$F:$F, MATCH(1, (A3272 = KickstarterData!$A:$A) * (C3272 = BackersCount), 0))</f>
        <v>successful</v>
      </c>
      <c r="C3272">
        <v>30</v>
      </c>
      <c r="F3272">
        <v>30</v>
      </c>
    </row>
    <row r="3273" spans="1:6" x14ac:dyDescent="0.2">
      <c r="A3273">
        <v>3271</v>
      </c>
      <c r="B3273" t="str">
        <f t="array" ref="B3273">INDEX(KickstarterData!$F:$F, MATCH(1, (A3273 = KickstarterData!$A:$A) * (C3273 = BackersCount), 0))</f>
        <v>successful</v>
      </c>
      <c r="C3273">
        <v>51</v>
      </c>
      <c r="F3273">
        <v>51</v>
      </c>
    </row>
    <row r="3274" spans="1:6" x14ac:dyDescent="0.2">
      <c r="A3274">
        <v>3272</v>
      </c>
      <c r="B3274" t="str">
        <f t="array" ref="B3274">INDEX(KickstarterData!$F:$F, MATCH(1, (A3274 = KickstarterData!$A:$A) * (C3274 = BackersCount), 0))</f>
        <v>successful</v>
      </c>
      <c r="C3274">
        <v>145</v>
      </c>
      <c r="F3274">
        <v>145</v>
      </c>
    </row>
    <row r="3275" spans="1:6" x14ac:dyDescent="0.2">
      <c r="A3275">
        <v>3273</v>
      </c>
      <c r="B3275" t="str">
        <f t="array" ref="B3275">INDEX(KickstarterData!$F:$F, MATCH(1, (A3275 = KickstarterData!$A:$A) * (C3275 = BackersCount), 0))</f>
        <v>successful</v>
      </c>
      <c r="C3275">
        <v>21</v>
      </c>
      <c r="F3275">
        <v>21</v>
      </c>
    </row>
    <row r="3276" spans="1:6" x14ac:dyDescent="0.2">
      <c r="A3276">
        <v>3274</v>
      </c>
      <c r="B3276" t="str">
        <f t="array" ref="B3276">INDEX(KickstarterData!$F:$F, MATCH(1, (A3276 = KickstarterData!$A:$A) * (C3276 = BackersCount), 0))</f>
        <v>successful</v>
      </c>
      <c r="C3276">
        <v>286</v>
      </c>
      <c r="F3276">
        <v>286</v>
      </c>
    </row>
    <row r="3277" spans="1:6" x14ac:dyDescent="0.2">
      <c r="A3277">
        <v>3275</v>
      </c>
      <c r="B3277" t="str">
        <f t="array" ref="B3277">INDEX(KickstarterData!$F:$F, MATCH(1, (A3277 = KickstarterData!$A:$A) * (C3277 = BackersCount), 0))</f>
        <v>successful</v>
      </c>
      <c r="C3277">
        <v>12</v>
      </c>
      <c r="F3277">
        <v>12</v>
      </c>
    </row>
    <row r="3278" spans="1:6" x14ac:dyDescent="0.2">
      <c r="A3278">
        <v>3276</v>
      </c>
      <c r="B3278" t="str">
        <f t="array" ref="B3278">INDEX(KickstarterData!$F:$F, MATCH(1, (A3278 = KickstarterData!$A:$A) * (C3278 = BackersCount), 0))</f>
        <v>successful</v>
      </c>
      <c r="C3278">
        <v>100</v>
      </c>
      <c r="F3278">
        <v>100</v>
      </c>
    </row>
    <row r="3279" spans="1:6" x14ac:dyDescent="0.2">
      <c r="A3279">
        <v>3277</v>
      </c>
      <c r="B3279" t="str">
        <f t="array" ref="B3279">INDEX(KickstarterData!$F:$F, MATCH(1, (A3279 = KickstarterData!$A:$A) * (C3279 = BackersCount), 0))</f>
        <v>successful</v>
      </c>
      <c r="C3279">
        <v>100</v>
      </c>
      <c r="F3279">
        <v>100</v>
      </c>
    </row>
    <row r="3280" spans="1:6" x14ac:dyDescent="0.2">
      <c r="A3280">
        <v>3278</v>
      </c>
      <c r="B3280" t="str">
        <f t="array" ref="B3280">INDEX(KickstarterData!$F:$F, MATCH(1, (A3280 = KickstarterData!$A:$A) * (C3280 = BackersCount), 0))</f>
        <v>successful</v>
      </c>
      <c r="C3280">
        <v>34</v>
      </c>
      <c r="F3280">
        <v>34</v>
      </c>
    </row>
    <row r="3281" spans="1:6" x14ac:dyDescent="0.2">
      <c r="A3281">
        <v>3279</v>
      </c>
      <c r="B3281" t="str">
        <f t="array" ref="B3281">INDEX(KickstarterData!$F:$F, MATCH(1, (A3281 = KickstarterData!$A:$A) * (C3281 = BackersCount), 0))</f>
        <v>successful</v>
      </c>
      <c r="C3281">
        <v>63</v>
      </c>
      <c r="F3281">
        <v>63</v>
      </c>
    </row>
    <row r="3282" spans="1:6" x14ac:dyDescent="0.2">
      <c r="A3282">
        <v>3280</v>
      </c>
      <c r="B3282" t="str">
        <f t="array" ref="B3282">INDEX(KickstarterData!$F:$F, MATCH(1, (A3282 = KickstarterData!$A:$A) * (C3282 = BackersCount), 0))</f>
        <v>successful</v>
      </c>
      <c r="C3282">
        <v>30</v>
      </c>
      <c r="F3282">
        <v>30</v>
      </c>
    </row>
    <row r="3283" spans="1:6" x14ac:dyDescent="0.2">
      <c r="A3283">
        <v>3281</v>
      </c>
      <c r="B3283" t="str">
        <f t="array" ref="B3283">INDEX(KickstarterData!$F:$F, MATCH(1, (A3283 = KickstarterData!$A:$A) * (C3283 = BackersCount), 0))</f>
        <v>successful</v>
      </c>
      <c r="C3283">
        <v>47</v>
      </c>
      <c r="F3283">
        <v>47</v>
      </c>
    </row>
    <row r="3284" spans="1:6" x14ac:dyDescent="0.2">
      <c r="A3284">
        <v>3282</v>
      </c>
      <c r="B3284" t="str">
        <f t="array" ref="B3284">INDEX(KickstarterData!$F:$F, MATCH(1, (A3284 = KickstarterData!$A:$A) * (C3284 = BackersCount), 0))</f>
        <v>successful</v>
      </c>
      <c r="C3284">
        <v>237</v>
      </c>
      <c r="F3284">
        <v>237</v>
      </c>
    </row>
    <row r="3285" spans="1:6" x14ac:dyDescent="0.2">
      <c r="A3285">
        <v>3283</v>
      </c>
      <c r="B3285" t="str">
        <f t="array" ref="B3285">INDEX(KickstarterData!$F:$F, MATCH(1, (A3285 = KickstarterData!$A:$A) * (C3285 = BackersCount), 0))</f>
        <v>successful</v>
      </c>
      <c r="C3285">
        <v>47</v>
      </c>
      <c r="F3285">
        <v>47</v>
      </c>
    </row>
    <row r="3286" spans="1:6" x14ac:dyDescent="0.2">
      <c r="A3286">
        <v>3284</v>
      </c>
      <c r="B3286" t="str">
        <f t="array" ref="B3286">INDEX(KickstarterData!$F:$F, MATCH(1, (A3286 = KickstarterData!$A:$A) * (C3286 = BackersCount), 0))</f>
        <v>successful</v>
      </c>
      <c r="C3286">
        <v>15</v>
      </c>
      <c r="F3286">
        <v>15</v>
      </c>
    </row>
    <row r="3287" spans="1:6" x14ac:dyDescent="0.2">
      <c r="A3287">
        <v>3285</v>
      </c>
      <c r="B3287" t="str">
        <f t="array" ref="B3287">INDEX(KickstarterData!$F:$F, MATCH(1, (A3287 = KickstarterData!$A:$A) * (C3287 = BackersCount), 0))</f>
        <v>successful</v>
      </c>
      <c r="C3287">
        <v>81</v>
      </c>
      <c r="F3287">
        <v>81</v>
      </c>
    </row>
    <row r="3288" spans="1:6" x14ac:dyDescent="0.2">
      <c r="A3288">
        <v>3286</v>
      </c>
      <c r="B3288" t="str">
        <f t="array" ref="B3288">INDEX(KickstarterData!$F:$F, MATCH(1, (A3288 = KickstarterData!$A:$A) * (C3288 = BackersCount), 0))</f>
        <v>successful</v>
      </c>
      <c r="C3288">
        <v>122</v>
      </c>
      <c r="F3288">
        <v>122</v>
      </c>
    </row>
    <row r="3289" spans="1:6" x14ac:dyDescent="0.2">
      <c r="A3289">
        <v>3287</v>
      </c>
      <c r="B3289" t="str">
        <f t="array" ref="B3289">INDEX(KickstarterData!$F:$F, MATCH(1, (A3289 = KickstarterData!$A:$A) * (C3289 = BackersCount), 0))</f>
        <v>successful</v>
      </c>
      <c r="C3289">
        <v>34</v>
      </c>
      <c r="F3289">
        <v>34</v>
      </c>
    </row>
    <row r="3290" spans="1:6" x14ac:dyDescent="0.2">
      <c r="A3290">
        <v>3288</v>
      </c>
      <c r="B3290" t="str">
        <f t="array" ref="B3290">INDEX(KickstarterData!$F:$F, MATCH(1, (A3290 = KickstarterData!$A:$A) * (C3290 = BackersCount), 0))</f>
        <v>successful</v>
      </c>
      <c r="C3290">
        <v>207</v>
      </c>
      <c r="F3290">
        <v>207</v>
      </c>
    </row>
    <row r="3291" spans="1:6" x14ac:dyDescent="0.2">
      <c r="A3291">
        <v>3289</v>
      </c>
      <c r="B3291" t="str">
        <f t="array" ref="B3291">INDEX(KickstarterData!$F:$F, MATCH(1, (A3291 = KickstarterData!$A:$A) * (C3291 = BackersCount), 0))</f>
        <v>successful</v>
      </c>
      <c r="C3291">
        <v>25</v>
      </c>
      <c r="F3291">
        <v>25</v>
      </c>
    </row>
    <row r="3292" spans="1:6" x14ac:dyDescent="0.2">
      <c r="A3292">
        <v>3290</v>
      </c>
      <c r="B3292" t="str">
        <f t="array" ref="B3292">INDEX(KickstarterData!$F:$F, MATCH(1, (A3292 = KickstarterData!$A:$A) * (C3292 = BackersCount), 0))</f>
        <v>successful</v>
      </c>
      <c r="C3292">
        <v>72</v>
      </c>
      <c r="F3292">
        <v>72</v>
      </c>
    </row>
    <row r="3293" spans="1:6" x14ac:dyDescent="0.2">
      <c r="A3293">
        <v>3291</v>
      </c>
      <c r="B3293" t="str">
        <f t="array" ref="B3293">INDEX(KickstarterData!$F:$F, MATCH(1, (A3293 = KickstarterData!$A:$A) * (C3293 = BackersCount), 0))</f>
        <v>successful</v>
      </c>
      <c r="C3293">
        <v>14</v>
      </c>
      <c r="F3293">
        <v>14</v>
      </c>
    </row>
    <row r="3294" spans="1:6" x14ac:dyDescent="0.2">
      <c r="A3294">
        <v>3292</v>
      </c>
      <c r="B3294" t="str">
        <f t="array" ref="B3294">INDEX(KickstarterData!$F:$F, MATCH(1, (A3294 = KickstarterData!$A:$A) * (C3294 = BackersCount), 0))</f>
        <v>successful</v>
      </c>
      <c r="C3294">
        <v>15</v>
      </c>
      <c r="F3294">
        <v>15</v>
      </c>
    </row>
    <row r="3295" spans="1:6" x14ac:dyDescent="0.2">
      <c r="A3295">
        <v>3293</v>
      </c>
      <c r="B3295" t="str">
        <f t="array" ref="B3295">INDEX(KickstarterData!$F:$F, MATCH(1, (A3295 = KickstarterData!$A:$A) * (C3295 = BackersCount), 0))</f>
        <v>successful</v>
      </c>
      <c r="C3295">
        <v>91</v>
      </c>
      <c r="F3295">
        <v>91</v>
      </c>
    </row>
    <row r="3296" spans="1:6" x14ac:dyDescent="0.2">
      <c r="A3296">
        <v>3294</v>
      </c>
      <c r="B3296" t="str">
        <f t="array" ref="B3296">INDEX(KickstarterData!$F:$F, MATCH(1, (A3296 = KickstarterData!$A:$A) * (C3296 = BackersCount), 0))</f>
        <v>successful</v>
      </c>
      <c r="C3296">
        <v>24</v>
      </c>
      <c r="F3296">
        <v>24</v>
      </c>
    </row>
    <row r="3297" spans="1:6" x14ac:dyDescent="0.2">
      <c r="A3297">
        <v>3295</v>
      </c>
      <c r="B3297" t="str">
        <f t="array" ref="B3297">INDEX(KickstarterData!$F:$F, MATCH(1, (A3297 = KickstarterData!$A:$A) * (C3297 = BackersCount), 0))</f>
        <v>successful</v>
      </c>
      <c r="C3297">
        <v>27</v>
      </c>
      <c r="F3297">
        <v>27</v>
      </c>
    </row>
    <row r="3298" spans="1:6" x14ac:dyDescent="0.2">
      <c r="A3298">
        <v>3296</v>
      </c>
      <c r="B3298" t="str">
        <f t="array" ref="B3298">INDEX(KickstarterData!$F:$F, MATCH(1, (A3298 = KickstarterData!$A:$A) * (C3298 = BackersCount), 0))</f>
        <v>successful</v>
      </c>
      <c r="C3298">
        <v>47</v>
      </c>
      <c r="F3298">
        <v>47</v>
      </c>
    </row>
    <row r="3299" spans="1:6" x14ac:dyDescent="0.2">
      <c r="A3299">
        <v>3297</v>
      </c>
      <c r="B3299" t="str">
        <f t="array" ref="B3299">INDEX(KickstarterData!$F:$F, MATCH(1, (A3299 = KickstarterData!$A:$A) * (C3299 = BackersCount), 0))</f>
        <v>successful</v>
      </c>
      <c r="C3299">
        <v>44</v>
      </c>
      <c r="F3299">
        <v>44</v>
      </c>
    </row>
    <row r="3300" spans="1:6" x14ac:dyDescent="0.2">
      <c r="A3300">
        <v>3298</v>
      </c>
      <c r="B3300" t="str">
        <f t="array" ref="B3300">INDEX(KickstarterData!$F:$F, MATCH(1, (A3300 = KickstarterData!$A:$A) * (C3300 = BackersCount), 0))</f>
        <v>successful</v>
      </c>
      <c r="C3300">
        <v>72</v>
      </c>
      <c r="F3300">
        <v>72</v>
      </c>
    </row>
    <row r="3301" spans="1:6" x14ac:dyDescent="0.2">
      <c r="A3301">
        <v>3299</v>
      </c>
      <c r="B3301" t="str">
        <f t="array" ref="B3301">INDEX(KickstarterData!$F:$F, MATCH(1, (A3301 = KickstarterData!$A:$A) * (C3301 = BackersCount), 0))</f>
        <v>successful</v>
      </c>
      <c r="C3301">
        <v>63</v>
      </c>
      <c r="F3301">
        <v>63</v>
      </c>
    </row>
    <row r="3302" spans="1:6" x14ac:dyDescent="0.2">
      <c r="A3302">
        <v>3300</v>
      </c>
      <c r="B3302" t="str">
        <f t="array" ref="B3302">INDEX(KickstarterData!$F:$F, MATCH(1, (A3302 = KickstarterData!$A:$A) * (C3302 = BackersCount), 0))</f>
        <v>successful</v>
      </c>
      <c r="C3302">
        <v>88</v>
      </c>
      <c r="F3302">
        <v>88</v>
      </c>
    </row>
    <row r="3303" spans="1:6" x14ac:dyDescent="0.2">
      <c r="A3303">
        <v>3301</v>
      </c>
      <c r="B3303" t="str">
        <f t="array" ref="B3303">INDEX(KickstarterData!$F:$F, MATCH(1, (A3303 = KickstarterData!$A:$A) * (C3303 = BackersCount), 0))</f>
        <v>successful</v>
      </c>
      <c r="C3303">
        <v>70</v>
      </c>
      <c r="F3303">
        <v>70</v>
      </c>
    </row>
    <row r="3304" spans="1:6" x14ac:dyDescent="0.2">
      <c r="A3304">
        <v>3302</v>
      </c>
      <c r="B3304" t="str">
        <f t="array" ref="B3304">INDEX(KickstarterData!$F:$F, MATCH(1, (A3304 = KickstarterData!$A:$A) * (C3304 = BackersCount), 0))</f>
        <v>successful</v>
      </c>
      <c r="C3304">
        <v>50</v>
      </c>
      <c r="F3304">
        <v>50</v>
      </c>
    </row>
    <row r="3305" spans="1:6" x14ac:dyDescent="0.2">
      <c r="A3305">
        <v>3303</v>
      </c>
      <c r="B3305" t="str">
        <f t="array" ref="B3305">INDEX(KickstarterData!$F:$F, MATCH(1, (A3305 = KickstarterData!$A:$A) * (C3305 = BackersCount), 0))</f>
        <v>successful</v>
      </c>
      <c r="C3305">
        <v>35</v>
      </c>
      <c r="F3305">
        <v>35</v>
      </c>
    </row>
    <row r="3306" spans="1:6" x14ac:dyDescent="0.2">
      <c r="A3306">
        <v>3304</v>
      </c>
      <c r="B3306" t="str">
        <f t="array" ref="B3306">INDEX(KickstarterData!$F:$F, MATCH(1, (A3306 = KickstarterData!$A:$A) * (C3306 = BackersCount), 0))</f>
        <v>successful</v>
      </c>
      <c r="C3306">
        <v>175</v>
      </c>
      <c r="F3306">
        <v>175</v>
      </c>
    </row>
    <row r="3307" spans="1:6" x14ac:dyDescent="0.2">
      <c r="A3307">
        <v>3305</v>
      </c>
      <c r="B3307" t="str">
        <f t="array" ref="B3307">INDEX(KickstarterData!$F:$F, MATCH(1, (A3307 = KickstarterData!$A:$A) * (C3307 = BackersCount), 0))</f>
        <v>successful</v>
      </c>
      <c r="C3307">
        <v>20</v>
      </c>
      <c r="F3307">
        <v>20</v>
      </c>
    </row>
    <row r="3308" spans="1:6" x14ac:dyDescent="0.2">
      <c r="A3308">
        <v>3306</v>
      </c>
      <c r="B3308" t="str">
        <f t="array" ref="B3308">INDEX(KickstarterData!$F:$F, MATCH(1, (A3308 = KickstarterData!$A:$A) * (C3308 = BackersCount), 0))</f>
        <v>successful</v>
      </c>
      <c r="C3308">
        <v>54</v>
      </c>
      <c r="F3308">
        <v>54</v>
      </c>
    </row>
    <row r="3309" spans="1:6" x14ac:dyDescent="0.2">
      <c r="A3309">
        <v>3307</v>
      </c>
      <c r="B3309" t="str">
        <f t="array" ref="B3309">INDEX(KickstarterData!$F:$F, MATCH(1, (A3309 = KickstarterData!$A:$A) * (C3309 = BackersCount), 0))</f>
        <v>successful</v>
      </c>
      <c r="C3309">
        <v>20</v>
      </c>
      <c r="F3309">
        <v>20</v>
      </c>
    </row>
    <row r="3310" spans="1:6" x14ac:dyDescent="0.2">
      <c r="A3310">
        <v>3308</v>
      </c>
      <c r="B3310" t="str">
        <f t="array" ref="B3310">INDEX(KickstarterData!$F:$F, MATCH(1, (A3310 = KickstarterData!$A:$A) * (C3310 = BackersCount), 0))</f>
        <v>successful</v>
      </c>
      <c r="C3310">
        <v>57</v>
      </c>
      <c r="F3310">
        <v>57</v>
      </c>
    </row>
    <row r="3311" spans="1:6" x14ac:dyDescent="0.2">
      <c r="A3311">
        <v>3309</v>
      </c>
      <c r="B3311" t="str">
        <f t="array" ref="B3311">INDEX(KickstarterData!$F:$F, MATCH(1, (A3311 = KickstarterData!$A:$A) * (C3311 = BackersCount), 0))</f>
        <v>successful</v>
      </c>
      <c r="C3311">
        <v>31</v>
      </c>
      <c r="F3311">
        <v>31</v>
      </c>
    </row>
    <row r="3312" spans="1:6" x14ac:dyDescent="0.2">
      <c r="A3312">
        <v>3310</v>
      </c>
      <c r="B3312" t="str">
        <f t="array" ref="B3312">INDEX(KickstarterData!$F:$F, MATCH(1, (A3312 = KickstarterData!$A:$A) * (C3312 = BackersCount), 0))</f>
        <v>successful</v>
      </c>
      <c r="C3312">
        <v>31</v>
      </c>
      <c r="F3312">
        <v>31</v>
      </c>
    </row>
    <row r="3313" spans="1:6" x14ac:dyDescent="0.2">
      <c r="A3313">
        <v>3311</v>
      </c>
      <c r="B3313" t="str">
        <f t="array" ref="B3313">INDEX(KickstarterData!$F:$F, MATCH(1, (A3313 = KickstarterData!$A:$A) * (C3313 = BackersCount), 0))</f>
        <v>successful</v>
      </c>
      <c r="C3313">
        <v>45</v>
      </c>
      <c r="F3313">
        <v>45</v>
      </c>
    </row>
    <row r="3314" spans="1:6" x14ac:dyDescent="0.2">
      <c r="A3314">
        <v>3312</v>
      </c>
      <c r="B3314" t="str">
        <f t="array" ref="B3314">INDEX(KickstarterData!$F:$F, MATCH(1, (A3314 = KickstarterData!$A:$A) * (C3314 = BackersCount), 0))</f>
        <v>successful</v>
      </c>
      <c r="C3314">
        <v>41</v>
      </c>
      <c r="F3314">
        <v>41</v>
      </c>
    </row>
    <row r="3315" spans="1:6" x14ac:dyDescent="0.2">
      <c r="A3315">
        <v>3313</v>
      </c>
      <c r="B3315" t="str">
        <f t="array" ref="B3315">INDEX(KickstarterData!$F:$F, MATCH(1, (A3315 = KickstarterData!$A:$A) * (C3315 = BackersCount), 0))</f>
        <v>successful</v>
      </c>
      <c r="C3315">
        <v>29</v>
      </c>
      <c r="F3315">
        <v>29</v>
      </c>
    </row>
    <row r="3316" spans="1:6" x14ac:dyDescent="0.2">
      <c r="A3316">
        <v>3314</v>
      </c>
      <c r="B3316" t="str">
        <f t="array" ref="B3316">INDEX(KickstarterData!$F:$F, MATCH(1, (A3316 = KickstarterData!$A:$A) * (C3316 = BackersCount), 0))</f>
        <v>successful</v>
      </c>
      <c r="C3316">
        <v>58</v>
      </c>
      <c r="F3316">
        <v>58</v>
      </c>
    </row>
    <row r="3317" spans="1:6" x14ac:dyDescent="0.2">
      <c r="A3317">
        <v>3315</v>
      </c>
      <c r="B3317" t="str">
        <f t="array" ref="B3317">INDEX(KickstarterData!$F:$F, MATCH(1, (A3317 = KickstarterData!$A:$A) * (C3317 = BackersCount), 0))</f>
        <v>successful</v>
      </c>
      <c r="C3317">
        <v>89</v>
      </c>
      <c r="F3317">
        <v>89</v>
      </c>
    </row>
    <row r="3318" spans="1:6" x14ac:dyDescent="0.2">
      <c r="A3318">
        <v>3316</v>
      </c>
      <c r="B3318" t="str">
        <f t="array" ref="B3318">INDEX(KickstarterData!$F:$F, MATCH(1, (A3318 = KickstarterData!$A:$A) * (C3318 = BackersCount), 0))</f>
        <v>successful</v>
      </c>
      <c r="C3318">
        <v>125</v>
      </c>
      <c r="F3318">
        <v>125</v>
      </c>
    </row>
    <row r="3319" spans="1:6" x14ac:dyDescent="0.2">
      <c r="A3319">
        <v>3317</v>
      </c>
      <c r="B3319" t="str">
        <f t="array" ref="B3319">INDEX(KickstarterData!$F:$F, MATCH(1, (A3319 = KickstarterData!$A:$A) * (C3319 = BackersCount), 0))</f>
        <v>successful</v>
      </c>
      <c r="C3319">
        <v>18</v>
      </c>
      <c r="F3319">
        <v>18</v>
      </c>
    </row>
    <row r="3320" spans="1:6" x14ac:dyDescent="0.2">
      <c r="A3320">
        <v>3318</v>
      </c>
      <c r="B3320" t="str">
        <f t="array" ref="B3320">INDEX(KickstarterData!$F:$F, MATCH(1, (A3320 = KickstarterData!$A:$A) * (C3320 = BackersCount), 0))</f>
        <v>successful</v>
      </c>
      <c r="C3320">
        <v>32</v>
      </c>
      <c r="F3320">
        <v>32</v>
      </c>
    </row>
    <row r="3321" spans="1:6" x14ac:dyDescent="0.2">
      <c r="A3321">
        <v>3319</v>
      </c>
      <c r="B3321" t="str">
        <f t="array" ref="B3321">INDEX(KickstarterData!$F:$F, MATCH(1, (A3321 = KickstarterData!$A:$A) * (C3321 = BackersCount), 0))</f>
        <v>successful</v>
      </c>
      <c r="C3321">
        <v>16</v>
      </c>
      <c r="F3321">
        <v>16</v>
      </c>
    </row>
    <row r="3322" spans="1:6" x14ac:dyDescent="0.2">
      <c r="A3322">
        <v>3320</v>
      </c>
      <c r="B3322" t="str">
        <f t="array" ref="B3322">INDEX(KickstarterData!$F:$F, MATCH(1, (A3322 = KickstarterData!$A:$A) * (C3322 = BackersCount), 0))</f>
        <v>successful</v>
      </c>
      <c r="C3322">
        <v>38</v>
      </c>
      <c r="F3322">
        <v>38</v>
      </c>
    </row>
    <row r="3323" spans="1:6" x14ac:dyDescent="0.2">
      <c r="A3323">
        <v>3321</v>
      </c>
      <c r="B3323" t="str">
        <f t="array" ref="B3323">INDEX(KickstarterData!$F:$F, MATCH(1, (A3323 = KickstarterData!$A:$A) * (C3323 = BackersCount), 0))</f>
        <v>successful</v>
      </c>
      <c r="C3323">
        <v>15</v>
      </c>
      <c r="F3323">
        <v>15</v>
      </c>
    </row>
    <row r="3324" spans="1:6" x14ac:dyDescent="0.2">
      <c r="A3324">
        <v>3322</v>
      </c>
      <c r="B3324" t="str">
        <f t="array" ref="B3324">INDEX(KickstarterData!$F:$F, MATCH(1, (A3324 = KickstarterData!$A:$A) * (C3324 = BackersCount), 0))</f>
        <v>successful</v>
      </c>
      <c r="C3324">
        <v>23</v>
      </c>
      <c r="F3324">
        <v>23</v>
      </c>
    </row>
    <row r="3325" spans="1:6" x14ac:dyDescent="0.2">
      <c r="A3325">
        <v>3323</v>
      </c>
      <c r="B3325" t="str">
        <f t="array" ref="B3325">INDEX(KickstarterData!$F:$F, MATCH(1, (A3325 = KickstarterData!$A:$A) * (C3325 = BackersCount), 0))</f>
        <v>successful</v>
      </c>
      <c r="C3325">
        <v>49</v>
      </c>
      <c r="F3325">
        <v>49</v>
      </c>
    </row>
    <row r="3326" spans="1:6" x14ac:dyDescent="0.2">
      <c r="A3326">
        <v>3324</v>
      </c>
      <c r="B3326" t="str">
        <f t="array" ref="B3326">INDEX(KickstarterData!$F:$F, MATCH(1, (A3326 = KickstarterData!$A:$A) * (C3326 = BackersCount), 0))</f>
        <v>successful</v>
      </c>
      <c r="C3326">
        <v>10</v>
      </c>
      <c r="F3326">
        <v>10</v>
      </c>
    </row>
    <row r="3327" spans="1:6" x14ac:dyDescent="0.2">
      <c r="A3327">
        <v>3325</v>
      </c>
      <c r="B3327" t="str">
        <f t="array" ref="B3327">INDEX(KickstarterData!$F:$F, MATCH(1, (A3327 = KickstarterData!$A:$A) * (C3327 = BackersCount), 0))</f>
        <v>successful</v>
      </c>
      <c r="C3327">
        <v>15</v>
      </c>
      <c r="F3327">
        <v>15</v>
      </c>
    </row>
    <row r="3328" spans="1:6" x14ac:dyDescent="0.2">
      <c r="A3328">
        <v>3326</v>
      </c>
      <c r="B3328" t="str">
        <f t="array" ref="B3328">INDEX(KickstarterData!$F:$F, MATCH(1, (A3328 = KickstarterData!$A:$A) * (C3328 = BackersCount), 0))</f>
        <v>successful</v>
      </c>
      <c r="C3328">
        <v>57</v>
      </c>
      <c r="F3328">
        <v>57</v>
      </c>
    </row>
    <row r="3329" spans="1:6" x14ac:dyDescent="0.2">
      <c r="A3329">
        <v>3327</v>
      </c>
      <c r="B3329" t="str">
        <f t="array" ref="B3329">INDEX(KickstarterData!$F:$F, MATCH(1, (A3329 = KickstarterData!$A:$A) * (C3329 = BackersCount), 0))</f>
        <v>successful</v>
      </c>
      <c r="C3329">
        <v>33</v>
      </c>
      <c r="F3329">
        <v>33</v>
      </c>
    </row>
    <row r="3330" spans="1:6" x14ac:dyDescent="0.2">
      <c r="A3330">
        <v>3328</v>
      </c>
      <c r="B3330" t="str">
        <f t="array" ref="B3330">INDEX(KickstarterData!$F:$F, MATCH(1, (A3330 = KickstarterData!$A:$A) * (C3330 = BackersCount), 0))</f>
        <v>successful</v>
      </c>
      <c r="C3330">
        <v>9</v>
      </c>
      <c r="F3330">
        <v>9</v>
      </c>
    </row>
    <row r="3331" spans="1:6" x14ac:dyDescent="0.2">
      <c r="A3331">
        <v>3329</v>
      </c>
      <c r="B3331" t="str">
        <f t="array" ref="B3331">INDEX(KickstarterData!$F:$F, MATCH(1, (A3331 = KickstarterData!$A:$A) * (C3331 = BackersCount), 0))</f>
        <v>successful</v>
      </c>
      <c r="C3331">
        <v>26</v>
      </c>
      <c r="F3331">
        <v>26</v>
      </c>
    </row>
    <row r="3332" spans="1:6" x14ac:dyDescent="0.2">
      <c r="A3332">
        <v>3330</v>
      </c>
      <c r="B3332" t="str">
        <f t="array" ref="B3332">INDEX(KickstarterData!$F:$F, MATCH(1, (A3332 = KickstarterData!$A:$A) * (C3332 = BackersCount), 0))</f>
        <v>successful</v>
      </c>
      <c r="C3332">
        <v>69</v>
      </c>
      <c r="F3332">
        <v>69</v>
      </c>
    </row>
    <row r="3333" spans="1:6" x14ac:dyDescent="0.2">
      <c r="A3333">
        <v>3331</v>
      </c>
      <c r="B3333" t="str">
        <f t="array" ref="B3333">INDEX(KickstarterData!$F:$F, MATCH(1, (A3333 = KickstarterData!$A:$A) * (C3333 = BackersCount), 0))</f>
        <v>successful</v>
      </c>
      <c r="C3333">
        <v>65</v>
      </c>
      <c r="F3333">
        <v>65</v>
      </c>
    </row>
    <row r="3334" spans="1:6" x14ac:dyDescent="0.2">
      <c r="A3334">
        <v>3332</v>
      </c>
      <c r="B3334" t="str">
        <f t="array" ref="B3334">INDEX(KickstarterData!$F:$F, MATCH(1, (A3334 = KickstarterData!$A:$A) * (C3334 = BackersCount), 0))</f>
        <v>successful</v>
      </c>
      <c r="C3334">
        <v>83</v>
      </c>
      <c r="F3334">
        <v>83</v>
      </c>
    </row>
    <row r="3335" spans="1:6" x14ac:dyDescent="0.2">
      <c r="A3335">
        <v>3333</v>
      </c>
      <c r="B3335" t="str">
        <f t="array" ref="B3335">INDEX(KickstarterData!$F:$F, MATCH(1, (A3335 = KickstarterData!$A:$A) * (C3335 = BackersCount), 0))</f>
        <v>successful</v>
      </c>
      <c r="C3335">
        <v>111</v>
      </c>
      <c r="F3335">
        <v>111</v>
      </c>
    </row>
    <row r="3336" spans="1:6" x14ac:dyDescent="0.2">
      <c r="A3336">
        <v>3334</v>
      </c>
      <c r="B3336" t="str">
        <f t="array" ref="B3336">INDEX(KickstarterData!$F:$F, MATCH(1, (A3336 = KickstarterData!$A:$A) * (C3336 = BackersCount), 0))</f>
        <v>successful</v>
      </c>
      <c r="C3336">
        <v>46</v>
      </c>
      <c r="F3336">
        <v>46</v>
      </c>
    </row>
    <row r="3337" spans="1:6" x14ac:dyDescent="0.2">
      <c r="A3337">
        <v>3335</v>
      </c>
      <c r="B3337" t="str">
        <f t="array" ref="B3337">INDEX(KickstarterData!$F:$F, MATCH(1, (A3337 = KickstarterData!$A:$A) * (C3337 = BackersCount), 0))</f>
        <v>successful</v>
      </c>
      <c r="C3337">
        <v>63</v>
      </c>
      <c r="F3337">
        <v>63</v>
      </c>
    </row>
    <row r="3338" spans="1:6" x14ac:dyDescent="0.2">
      <c r="A3338">
        <v>3336</v>
      </c>
      <c r="B3338" t="str">
        <f t="array" ref="B3338">INDEX(KickstarterData!$F:$F, MATCH(1, (A3338 = KickstarterData!$A:$A) * (C3338 = BackersCount), 0))</f>
        <v>successful</v>
      </c>
      <c r="C3338">
        <v>9</v>
      </c>
      <c r="F3338">
        <v>9</v>
      </c>
    </row>
    <row r="3339" spans="1:6" x14ac:dyDescent="0.2">
      <c r="A3339">
        <v>3337</v>
      </c>
      <c r="B3339" t="str">
        <f t="array" ref="B3339">INDEX(KickstarterData!$F:$F, MATCH(1, (A3339 = KickstarterData!$A:$A) * (C3339 = BackersCount), 0))</f>
        <v>successful</v>
      </c>
      <c r="C3339">
        <v>34</v>
      </c>
      <c r="F3339">
        <v>34</v>
      </c>
    </row>
    <row r="3340" spans="1:6" x14ac:dyDescent="0.2">
      <c r="A3340">
        <v>3338</v>
      </c>
      <c r="B3340" t="str">
        <f t="array" ref="B3340">INDEX(KickstarterData!$F:$F, MATCH(1, (A3340 = KickstarterData!$A:$A) * (C3340 = BackersCount), 0))</f>
        <v>successful</v>
      </c>
      <c r="C3340">
        <v>112</v>
      </c>
      <c r="F3340">
        <v>112</v>
      </c>
    </row>
    <row r="3341" spans="1:6" x14ac:dyDescent="0.2">
      <c r="A3341">
        <v>3339</v>
      </c>
      <c r="B3341" t="str">
        <f t="array" ref="B3341">INDEX(KickstarterData!$F:$F, MATCH(1, (A3341 = KickstarterData!$A:$A) * (C3341 = BackersCount), 0))</f>
        <v>successful</v>
      </c>
      <c r="C3341">
        <v>47</v>
      </c>
      <c r="F3341">
        <v>47</v>
      </c>
    </row>
    <row r="3342" spans="1:6" x14ac:dyDescent="0.2">
      <c r="A3342">
        <v>3340</v>
      </c>
      <c r="B3342" t="str">
        <f t="array" ref="B3342">INDEX(KickstarterData!$F:$F, MATCH(1, (A3342 = KickstarterData!$A:$A) * (C3342 = BackersCount), 0))</f>
        <v>successful</v>
      </c>
      <c r="C3342">
        <v>38</v>
      </c>
      <c r="F3342">
        <v>38</v>
      </c>
    </row>
    <row r="3343" spans="1:6" x14ac:dyDescent="0.2">
      <c r="A3343">
        <v>3341</v>
      </c>
      <c r="B3343" t="str">
        <f t="array" ref="B3343">INDEX(KickstarterData!$F:$F, MATCH(1, (A3343 = KickstarterData!$A:$A) * (C3343 = BackersCount), 0))</f>
        <v>successful</v>
      </c>
      <c r="C3343">
        <v>28</v>
      </c>
      <c r="F3343">
        <v>28</v>
      </c>
    </row>
    <row r="3344" spans="1:6" x14ac:dyDescent="0.2">
      <c r="A3344">
        <v>3342</v>
      </c>
      <c r="B3344" t="str">
        <f t="array" ref="B3344">INDEX(KickstarterData!$F:$F, MATCH(1, (A3344 = KickstarterData!$A:$A) * (C3344 = BackersCount), 0))</f>
        <v>successful</v>
      </c>
      <c r="C3344">
        <v>78</v>
      </c>
      <c r="F3344">
        <v>78</v>
      </c>
    </row>
    <row r="3345" spans="1:6" x14ac:dyDescent="0.2">
      <c r="A3345">
        <v>3343</v>
      </c>
      <c r="B3345" t="str">
        <f t="array" ref="B3345">INDEX(KickstarterData!$F:$F, MATCH(1, (A3345 = KickstarterData!$A:$A) * (C3345 = BackersCount), 0))</f>
        <v>successful</v>
      </c>
      <c r="C3345">
        <v>23</v>
      </c>
      <c r="F3345">
        <v>23</v>
      </c>
    </row>
    <row r="3346" spans="1:6" x14ac:dyDescent="0.2">
      <c r="A3346">
        <v>3344</v>
      </c>
      <c r="B3346" t="str">
        <f t="array" ref="B3346">INDEX(KickstarterData!$F:$F, MATCH(1, (A3346 = KickstarterData!$A:$A) * (C3346 = BackersCount), 0))</f>
        <v>successful</v>
      </c>
      <c r="C3346">
        <v>40</v>
      </c>
      <c r="F3346">
        <v>40</v>
      </c>
    </row>
    <row r="3347" spans="1:6" x14ac:dyDescent="0.2">
      <c r="A3347">
        <v>3345</v>
      </c>
      <c r="B3347" t="str">
        <f t="array" ref="B3347">INDEX(KickstarterData!$F:$F, MATCH(1, (A3347 = KickstarterData!$A:$A) * (C3347 = BackersCount), 0))</f>
        <v>successful</v>
      </c>
      <c r="C3347">
        <v>13</v>
      </c>
      <c r="F3347">
        <v>13</v>
      </c>
    </row>
    <row r="3348" spans="1:6" x14ac:dyDescent="0.2">
      <c r="A3348">
        <v>3346</v>
      </c>
      <c r="B3348" t="str">
        <f t="array" ref="B3348">INDEX(KickstarterData!$F:$F, MATCH(1, (A3348 = KickstarterData!$A:$A) * (C3348 = BackersCount), 0))</f>
        <v>successful</v>
      </c>
      <c r="C3348">
        <v>18</v>
      </c>
      <c r="F3348">
        <v>18</v>
      </c>
    </row>
    <row r="3349" spans="1:6" x14ac:dyDescent="0.2">
      <c r="A3349">
        <v>3347</v>
      </c>
      <c r="B3349" t="str">
        <f t="array" ref="B3349">INDEX(KickstarterData!$F:$F, MATCH(1, (A3349 = KickstarterData!$A:$A) * (C3349 = BackersCount), 0))</f>
        <v>successful</v>
      </c>
      <c r="C3349">
        <v>22</v>
      </c>
      <c r="F3349">
        <v>22</v>
      </c>
    </row>
    <row r="3350" spans="1:6" x14ac:dyDescent="0.2">
      <c r="A3350">
        <v>3348</v>
      </c>
      <c r="B3350" t="str">
        <f t="array" ref="B3350">INDEX(KickstarterData!$F:$F, MATCH(1, (A3350 = KickstarterData!$A:$A) * (C3350 = BackersCount), 0))</f>
        <v>successful</v>
      </c>
      <c r="C3350">
        <v>79</v>
      </c>
      <c r="F3350">
        <v>79</v>
      </c>
    </row>
    <row r="3351" spans="1:6" x14ac:dyDescent="0.2">
      <c r="A3351">
        <v>3349</v>
      </c>
      <c r="B3351" t="str">
        <f t="array" ref="B3351">INDEX(KickstarterData!$F:$F, MATCH(1, (A3351 = KickstarterData!$A:$A) * (C3351 = BackersCount), 0))</f>
        <v>successful</v>
      </c>
      <c r="C3351">
        <v>14</v>
      </c>
      <c r="F3351">
        <v>14</v>
      </c>
    </row>
    <row r="3352" spans="1:6" x14ac:dyDescent="0.2">
      <c r="A3352">
        <v>3350</v>
      </c>
      <c r="B3352" t="str">
        <f t="array" ref="B3352">INDEX(KickstarterData!$F:$F, MATCH(1, (A3352 = KickstarterData!$A:$A) * (C3352 = BackersCount), 0))</f>
        <v>successful</v>
      </c>
      <c r="C3352">
        <v>51</v>
      </c>
      <c r="F3352">
        <v>51</v>
      </c>
    </row>
    <row r="3353" spans="1:6" x14ac:dyDescent="0.2">
      <c r="A3353">
        <v>3351</v>
      </c>
      <c r="B3353" t="str">
        <f t="array" ref="B3353">INDEX(KickstarterData!$F:$F, MATCH(1, (A3353 = KickstarterData!$A:$A) * (C3353 = BackersCount), 0))</f>
        <v>successful</v>
      </c>
      <c r="C3353">
        <v>54</v>
      </c>
      <c r="F3353">
        <v>54</v>
      </c>
    </row>
    <row r="3354" spans="1:6" x14ac:dyDescent="0.2">
      <c r="A3354">
        <v>3352</v>
      </c>
      <c r="B3354" t="str">
        <f t="array" ref="B3354">INDEX(KickstarterData!$F:$F, MATCH(1, (A3354 = KickstarterData!$A:$A) * (C3354 = BackersCount), 0))</f>
        <v>successful</v>
      </c>
      <c r="C3354">
        <v>70</v>
      </c>
      <c r="F3354">
        <v>70</v>
      </c>
    </row>
    <row r="3355" spans="1:6" x14ac:dyDescent="0.2">
      <c r="A3355">
        <v>3353</v>
      </c>
      <c r="B3355" t="str">
        <f t="array" ref="B3355">INDEX(KickstarterData!$F:$F, MATCH(1, (A3355 = KickstarterData!$A:$A) * (C3355 = BackersCount), 0))</f>
        <v>successful</v>
      </c>
      <c r="C3355">
        <v>44</v>
      </c>
      <c r="F3355">
        <v>44</v>
      </c>
    </row>
    <row r="3356" spans="1:6" x14ac:dyDescent="0.2">
      <c r="A3356">
        <v>3354</v>
      </c>
      <c r="B3356" t="str">
        <f t="array" ref="B3356">INDEX(KickstarterData!$F:$F, MATCH(1, (A3356 = KickstarterData!$A:$A) * (C3356 = BackersCount), 0))</f>
        <v>successful</v>
      </c>
      <c r="C3356">
        <v>55</v>
      </c>
      <c r="F3356">
        <v>55</v>
      </c>
    </row>
    <row r="3357" spans="1:6" x14ac:dyDescent="0.2">
      <c r="A3357">
        <v>3355</v>
      </c>
      <c r="B3357" t="str">
        <f t="array" ref="B3357">INDEX(KickstarterData!$F:$F, MATCH(1, (A3357 = KickstarterData!$A:$A) * (C3357 = BackersCount), 0))</f>
        <v>successful</v>
      </c>
      <c r="C3357">
        <v>15</v>
      </c>
      <c r="F3357">
        <v>15</v>
      </c>
    </row>
    <row r="3358" spans="1:6" x14ac:dyDescent="0.2">
      <c r="A3358">
        <v>3356</v>
      </c>
      <c r="B3358" t="str">
        <f t="array" ref="B3358">INDEX(KickstarterData!$F:$F, MATCH(1, (A3358 = KickstarterData!$A:$A) * (C3358 = BackersCount), 0))</f>
        <v>successful</v>
      </c>
      <c r="C3358">
        <v>27</v>
      </c>
      <c r="F3358">
        <v>27</v>
      </c>
    </row>
    <row r="3359" spans="1:6" x14ac:dyDescent="0.2">
      <c r="A3359">
        <v>3357</v>
      </c>
      <c r="B3359" t="str">
        <f t="array" ref="B3359">INDEX(KickstarterData!$F:$F, MATCH(1, (A3359 = KickstarterData!$A:$A) * (C3359 = BackersCount), 0))</f>
        <v>successful</v>
      </c>
      <c r="C3359">
        <v>21</v>
      </c>
      <c r="F3359">
        <v>21</v>
      </c>
    </row>
    <row r="3360" spans="1:6" x14ac:dyDescent="0.2">
      <c r="A3360">
        <v>3358</v>
      </c>
      <c r="B3360" t="str">
        <f t="array" ref="B3360">INDEX(KickstarterData!$F:$F, MATCH(1, (A3360 = KickstarterData!$A:$A) * (C3360 = BackersCount), 0))</f>
        <v>successful</v>
      </c>
      <c r="C3360">
        <v>162</v>
      </c>
      <c r="F3360">
        <v>162</v>
      </c>
    </row>
    <row r="3361" spans="1:6" x14ac:dyDescent="0.2">
      <c r="A3361">
        <v>3359</v>
      </c>
      <c r="B3361" t="str">
        <f t="array" ref="B3361">INDEX(KickstarterData!$F:$F, MATCH(1, (A3361 = KickstarterData!$A:$A) * (C3361 = BackersCount), 0))</f>
        <v>successful</v>
      </c>
      <c r="C3361">
        <v>23</v>
      </c>
      <c r="F3361">
        <v>23</v>
      </c>
    </row>
    <row r="3362" spans="1:6" x14ac:dyDescent="0.2">
      <c r="A3362">
        <v>3360</v>
      </c>
      <c r="B3362" t="str">
        <f t="array" ref="B3362">INDEX(KickstarterData!$F:$F, MATCH(1, (A3362 = KickstarterData!$A:$A) * (C3362 = BackersCount), 0))</f>
        <v>successful</v>
      </c>
      <c r="C3362">
        <v>72</v>
      </c>
      <c r="F3362">
        <v>72</v>
      </c>
    </row>
    <row r="3363" spans="1:6" x14ac:dyDescent="0.2">
      <c r="A3363">
        <v>3361</v>
      </c>
      <c r="B3363" t="str">
        <f t="array" ref="B3363">INDEX(KickstarterData!$F:$F, MATCH(1, (A3363 = KickstarterData!$A:$A) * (C3363 = BackersCount), 0))</f>
        <v>successful</v>
      </c>
      <c r="C3363">
        <v>68</v>
      </c>
      <c r="F3363">
        <v>68</v>
      </c>
    </row>
    <row r="3364" spans="1:6" x14ac:dyDescent="0.2">
      <c r="A3364">
        <v>3362</v>
      </c>
      <c r="B3364" t="str">
        <f t="array" ref="B3364">INDEX(KickstarterData!$F:$F, MATCH(1, (A3364 = KickstarterData!$A:$A) * (C3364 = BackersCount), 0))</f>
        <v>successful</v>
      </c>
      <c r="C3364">
        <v>20</v>
      </c>
      <c r="F3364">
        <v>20</v>
      </c>
    </row>
    <row r="3365" spans="1:6" x14ac:dyDescent="0.2">
      <c r="A3365">
        <v>3363</v>
      </c>
      <c r="B3365" t="str">
        <f t="array" ref="B3365">INDEX(KickstarterData!$F:$F, MATCH(1, (A3365 = KickstarterData!$A:$A) * (C3365 = BackersCount), 0))</f>
        <v>successful</v>
      </c>
      <c r="C3365">
        <v>26</v>
      </c>
      <c r="F3365">
        <v>26</v>
      </c>
    </row>
    <row r="3366" spans="1:6" x14ac:dyDescent="0.2">
      <c r="A3366">
        <v>3364</v>
      </c>
      <c r="B3366" t="str">
        <f t="array" ref="B3366">INDEX(KickstarterData!$F:$F, MATCH(1, (A3366 = KickstarterData!$A:$A) * (C3366 = BackersCount), 0))</f>
        <v>successful</v>
      </c>
      <c r="C3366">
        <v>72</v>
      </c>
      <c r="F3366">
        <v>72</v>
      </c>
    </row>
    <row r="3367" spans="1:6" x14ac:dyDescent="0.2">
      <c r="A3367">
        <v>3365</v>
      </c>
      <c r="B3367" t="str">
        <f t="array" ref="B3367">INDEX(KickstarterData!$F:$F, MATCH(1, (A3367 = KickstarterData!$A:$A) * (C3367 = BackersCount), 0))</f>
        <v>successful</v>
      </c>
      <c r="C3367">
        <v>3</v>
      </c>
      <c r="F3367">
        <v>3</v>
      </c>
    </row>
    <row r="3368" spans="1:6" x14ac:dyDescent="0.2">
      <c r="A3368">
        <v>3366</v>
      </c>
      <c r="B3368" t="str">
        <f t="array" ref="B3368">INDEX(KickstarterData!$F:$F, MATCH(1, (A3368 = KickstarterData!$A:$A) * (C3368 = BackersCount), 0))</f>
        <v>successful</v>
      </c>
      <c r="C3368">
        <v>18</v>
      </c>
      <c r="F3368">
        <v>18</v>
      </c>
    </row>
    <row r="3369" spans="1:6" x14ac:dyDescent="0.2">
      <c r="A3369">
        <v>3367</v>
      </c>
      <c r="B3369" t="str">
        <f t="array" ref="B3369">INDEX(KickstarterData!$F:$F, MATCH(1, (A3369 = KickstarterData!$A:$A) * (C3369 = BackersCount), 0))</f>
        <v>successful</v>
      </c>
      <c r="C3369">
        <v>30</v>
      </c>
      <c r="F3369">
        <v>30</v>
      </c>
    </row>
    <row r="3370" spans="1:6" x14ac:dyDescent="0.2">
      <c r="A3370">
        <v>3368</v>
      </c>
      <c r="B3370" t="str">
        <f t="array" ref="B3370">INDEX(KickstarterData!$F:$F, MATCH(1, (A3370 = KickstarterData!$A:$A) * (C3370 = BackersCount), 0))</f>
        <v>successful</v>
      </c>
      <c r="C3370">
        <v>23</v>
      </c>
      <c r="F3370">
        <v>23</v>
      </c>
    </row>
    <row r="3371" spans="1:6" x14ac:dyDescent="0.2">
      <c r="A3371">
        <v>3369</v>
      </c>
      <c r="B3371" t="str">
        <f t="array" ref="B3371">INDEX(KickstarterData!$F:$F, MATCH(1, (A3371 = KickstarterData!$A:$A) * (C3371 = BackersCount), 0))</f>
        <v>successful</v>
      </c>
      <c r="C3371">
        <v>54</v>
      </c>
      <c r="F3371">
        <v>54</v>
      </c>
    </row>
    <row r="3372" spans="1:6" x14ac:dyDescent="0.2">
      <c r="A3372">
        <v>3370</v>
      </c>
      <c r="B3372" t="str">
        <f t="array" ref="B3372">INDEX(KickstarterData!$F:$F, MATCH(1, (A3372 = KickstarterData!$A:$A) * (C3372 = BackersCount), 0))</f>
        <v>successful</v>
      </c>
      <c r="C3372">
        <v>26</v>
      </c>
      <c r="F3372">
        <v>26</v>
      </c>
    </row>
    <row r="3373" spans="1:6" x14ac:dyDescent="0.2">
      <c r="A3373">
        <v>3371</v>
      </c>
      <c r="B3373" t="str">
        <f t="array" ref="B3373">INDEX(KickstarterData!$F:$F, MATCH(1, (A3373 = KickstarterData!$A:$A) * (C3373 = BackersCount), 0))</f>
        <v>successful</v>
      </c>
      <c r="C3373">
        <v>9</v>
      </c>
      <c r="F3373">
        <v>9</v>
      </c>
    </row>
    <row r="3374" spans="1:6" x14ac:dyDescent="0.2">
      <c r="A3374">
        <v>3372</v>
      </c>
      <c r="B3374" t="str">
        <f t="array" ref="B3374">INDEX(KickstarterData!$F:$F, MATCH(1, (A3374 = KickstarterData!$A:$A) * (C3374 = BackersCount), 0))</f>
        <v>successful</v>
      </c>
      <c r="C3374">
        <v>27</v>
      </c>
      <c r="F3374">
        <v>27</v>
      </c>
    </row>
    <row r="3375" spans="1:6" x14ac:dyDescent="0.2">
      <c r="A3375">
        <v>3373</v>
      </c>
      <c r="B3375" t="str">
        <f t="array" ref="B3375">INDEX(KickstarterData!$F:$F, MATCH(1, (A3375 = KickstarterData!$A:$A) * (C3375 = BackersCount), 0))</f>
        <v>successful</v>
      </c>
      <c r="C3375">
        <v>30</v>
      </c>
      <c r="F3375">
        <v>30</v>
      </c>
    </row>
    <row r="3376" spans="1:6" x14ac:dyDescent="0.2">
      <c r="A3376">
        <v>3374</v>
      </c>
      <c r="B3376" t="str">
        <f t="array" ref="B3376">INDEX(KickstarterData!$F:$F, MATCH(1, (A3376 = KickstarterData!$A:$A) * (C3376 = BackersCount), 0))</f>
        <v>successful</v>
      </c>
      <c r="C3376">
        <v>52</v>
      </c>
      <c r="F3376">
        <v>52</v>
      </c>
    </row>
    <row r="3377" spans="1:6" x14ac:dyDescent="0.2">
      <c r="A3377">
        <v>3375</v>
      </c>
      <c r="B3377" t="str">
        <f t="array" ref="B3377">INDEX(KickstarterData!$F:$F, MATCH(1, (A3377 = KickstarterData!$A:$A) * (C3377 = BackersCount), 0))</f>
        <v>successful</v>
      </c>
      <c r="C3377">
        <v>17</v>
      </c>
      <c r="F3377">
        <v>17</v>
      </c>
    </row>
    <row r="3378" spans="1:6" x14ac:dyDescent="0.2">
      <c r="A3378">
        <v>3376</v>
      </c>
      <c r="B3378" t="str">
        <f t="array" ref="B3378">INDEX(KickstarterData!$F:$F, MATCH(1, (A3378 = KickstarterData!$A:$A) * (C3378 = BackersCount), 0))</f>
        <v>successful</v>
      </c>
      <c r="C3378">
        <v>19</v>
      </c>
      <c r="F3378">
        <v>19</v>
      </c>
    </row>
    <row r="3379" spans="1:6" x14ac:dyDescent="0.2">
      <c r="A3379">
        <v>3377</v>
      </c>
      <c r="B3379" t="str">
        <f t="array" ref="B3379">INDEX(KickstarterData!$F:$F, MATCH(1, (A3379 = KickstarterData!$A:$A) * (C3379 = BackersCount), 0))</f>
        <v>successful</v>
      </c>
      <c r="C3379">
        <v>77</v>
      </c>
      <c r="F3379">
        <v>77</v>
      </c>
    </row>
    <row r="3380" spans="1:6" x14ac:dyDescent="0.2">
      <c r="A3380">
        <v>3378</v>
      </c>
      <c r="B3380" t="str">
        <f t="array" ref="B3380">INDEX(KickstarterData!$F:$F, MATCH(1, (A3380 = KickstarterData!$A:$A) * (C3380 = BackersCount), 0))</f>
        <v>successful</v>
      </c>
      <c r="C3380">
        <v>21</v>
      </c>
      <c r="F3380">
        <v>21</v>
      </c>
    </row>
    <row r="3381" spans="1:6" x14ac:dyDescent="0.2">
      <c r="A3381">
        <v>3379</v>
      </c>
      <c r="B3381" t="str">
        <f t="array" ref="B3381">INDEX(KickstarterData!$F:$F, MATCH(1, (A3381 = KickstarterData!$A:$A) * (C3381 = BackersCount), 0))</f>
        <v>successful</v>
      </c>
      <c r="C3381">
        <v>38</v>
      </c>
      <c r="F3381">
        <v>38</v>
      </c>
    </row>
    <row r="3382" spans="1:6" x14ac:dyDescent="0.2">
      <c r="A3382">
        <v>3380</v>
      </c>
      <c r="B3382" t="str">
        <f t="array" ref="B3382">INDEX(KickstarterData!$F:$F, MATCH(1, (A3382 = KickstarterData!$A:$A) * (C3382 = BackersCount), 0))</f>
        <v>successful</v>
      </c>
      <c r="C3382">
        <v>28</v>
      </c>
      <c r="F3382">
        <v>28</v>
      </c>
    </row>
    <row r="3383" spans="1:6" x14ac:dyDescent="0.2">
      <c r="A3383">
        <v>3381</v>
      </c>
      <c r="B3383" t="str">
        <f t="array" ref="B3383">INDEX(KickstarterData!$F:$F, MATCH(1, (A3383 = KickstarterData!$A:$A) * (C3383 = BackersCount), 0))</f>
        <v>successful</v>
      </c>
      <c r="C3383">
        <v>48</v>
      </c>
      <c r="F3383">
        <v>48</v>
      </c>
    </row>
    <row r="3384" spans="1:6" x14ac:dyDescent="0.2">
      <c r="A3384">
        <v>3382</v>
      </c>
      <c r="B3384" t="str">
        <f t="array" ref="B3384">INDEX(KickstarterData!$F:$F, MATCH(1, (A3384 = KickstarterData!$A:$A) * (C3384 = BackersCount), 0))</f>
        <v>successful</v>
      </c>
      <c r="C3384">
        <v>46</v>
      </c>
      <c r="F3384">
        <v>46</v>
      </c>
    </row>
    <row r="3385" spans="1:6" x14ac:dyDescent="0.2">
      <c r="A3385">
        <v>3383</v>
      </c>
      <c r="B3385" t="str">
        <f t="array" ref="B3385">INDEX(KickstarterData!$F:$F, MATCH(1, (A3385 = KickstarterData!$A:$A) * (C3385 = BackersCount), 0))</f>
        <v>successful</v>
      </c>
      <c r="C3385">
        <v>30</v>
      </c>
      <c r="F3385">
        <v>30</v>
      </c>
    </row>
    <row r="3386" spans="1:6" x14ac:dyDescent="0.2">
      <c r="A3386">
        <v>3384</v>
      </c>
      <c r="B3386" t="str">
        <f t="array" ref="B3386">INDEX(KickstarterData!$F:$F, MATCH(1, (A3386 = KickstarterData!$A:$A) * (C3386 = BackersCount), 0))</f>
        <v>successful</v>
      </c>
      <c r="C3386">
        <v>64</v>
      </c>
      <c r="F3386">
        <v>64</v>
      </c>
    </row>
    <row r="3387" spans="1:6" x14ac:dyDescent="0.2">
      <c r="A3387">
        <v>3385</v>
      </c>
      <c r="B3387" t="str">
        <f t="array" ref="B3387">INDEX(KickstarterData!$F:$F, MATCH(1, (A3387 = KickstarterData!$A:$A) * (C3387 = BackersCount), 0))</f>
        <v>successful</v>
      </c>
      <c r="C3387">
        <v>15</v>
      </c>
      <c r="F3387">
        <v>15</v>
      </c>
    </row>
    <row r="3388" spans="1:6" x14ac:dyDescent="0.2">
      <c r="A3388">
        <v>3386</v>
      </c>
      <c r="B3388" t="str">
        <f t="array" ref="B3388">INDEX(KickstarterData!$F:$F, MATCH(1, (A3388 = KickstarterData!$A:$A) * (C3388 = BackersCount), 0))</f>
        <v>successful</v>
      </c>
      <c r="C3388">
        <v>41</v>
      </c>
      <c r="F3388">
        <v>41</v>
      </c>
    </row>
    <row r="3389" spans="1:6" x14ac:dyDescent="0.2">
      <c r="A3389">
        <v>3387</v>
      </c>
      <c r="B3389" t="str">
        <f t="array" ref="B3389">INDEX(KickstarterData!$F:$F, MATCH(1, (A3389 = KickstarterData!$A:$A) * (C3389 = BackersCount), 0))</f>
        <v>successful</v>
      </c>
      <c r="C3389">
        <v>35</v>
      </c>
      <c r="F3389">
        <v>35</v>
      </c>
    </row>
    <row r="3390" spans="1:6" x14ac:dyDescent="0.2">
      <c r="A3390">
        <v>3388</v>
      </c>
      <c r="B3390" t="str">
        <f t="array" ref="B3390">INDEX(KickstarterData!$F:$F, MATCH(1, (A3390 = KickstarterData!$A:$A) * (C3390 = BackersCount), 0))</f>
        <v>successful</v>
      </c>
      <c r="C3390">
        <v>45</v>
      </c>
      <c r="F3390">
        <v>45</v>
      </c>
    </row>
    <row r="3391" spans="1:6" x14ac:dyDescent="0.2">
      <c r="A3391">
        <v>3389</v>
      </c>
      <c r="B3391" t="str">
        <f t="array" ref="B3391">INDEX(KickstarterData!$F:$F, MATCH(1, (A3391 = KickstarterData!$A:$A) * (C3391 = BackersCount), 0))</f>
        <v>successful</v>
      </c>
      <c r="C3391">
        <v>62</v>
      </c>
      <c r="F3391">
        <v>62</v>
      </c>
    </row>
    <row r="3392" spans="1:6" x14ac:dyDescent="0.2">
      <c r="A3392">
        <v>3390</v>
      </c>
      <c r="B3392" t="str">
        <f t="array" ref="B3392">INDEX(KickstarterData!$F:$F, MATCH(1, (A3392 = KickstarterData!$A:$A) * (C3392 = BackersCount), 0))</f>
        <v>successful</v>
      </c>
      <c r="C3392">
        <v>22</v>
      </c>
      <c r="F3392">
        <v>22</v>
      </c>
    </row>
    <row r="3393" spans="1:6" x14ac:dyDescent="0.2">
      <c r="A3393">
        <v>3391</v>
      </c>
      <c r="B3393" t="str">
        <f t="array" ref="B3393">INDEX(KickstarterData!$F:$F, MATCH(1, (A3393 = KickstarterData!$A:$A) * (C3393 = BackersCount), 0))</f>
        <v>successful</v>
      </c>
      <c r="C3393">
        <v>18</v>
      </c>
      <c r="F3393">
        <v>18</v>
      </c>
    </row>
    <row r="3394" spans="1:6" x14ac:dyDescent="0.2">
      <c r="A3394">
        <v>3392</v>
      </c>
      <c r="B3394" t="str">
        <f t="array" ref="B3394">INDEX(KickstarterData!$F:$F, MATCH(1, (A3394 = KickstarterData!$A:$A) * (C3394 = BackersCount), 0))</f>
        <v>successful</v>
      </c>
      <c r="C3394">
        <v>12</v>
      </c>
      <c r="F3394">
        <v>12</v>
      </c>
    </row>
    <row r="3395" spans="1:6" x14ac:dyDescent="0.2">
      <c r="A3395">
        <v>3393</v>
      </c>
      <c r="B3395" t="str">
        <f t="array" ref="B3395">INDEX(KickstarterData!$F:$F, MATCH(1, (A3395 = KickstarterData!$A:$A) * (C3395 = BackersCount), 0))</f>
        <v>successful</v>
      </c>
      <c r="C3395">
        <v>44</v>
      </c>
      <c r="F3395">
        <v>44</v>
      </c>
    </row>
    <row r="3396" spans="1:6" x14ac:dyDescent="0.2">
      <c r="A3396">
        <v>3394</v>
      </c>
      <c r="B3396" t="str">
        <f t="array" ref="B3396">INDEX(KickstarterData!$F:$F, MATCH(1, (A3396 = KickstarterData!$A:$A) * (C3396 = BackersCount), 0))</f>
        <v>successful</v>
      </c>
      <c r="C3396">
        <v>27</v>
      </c>
      <c r="F3396">
        <v>27</v>
      </c>
    </row>
    <row r="3397" spans="1:6" x14ac:dyDescent="0.2">
      <c r="A3397">
        <v>3395</v>
      </c>
      <c r="B3397" t="str">
        <f t="array" ref="B3397">INDEX(KickstarterData!$F:$F, MATCH(1, (A3397 = KickstarterData!$A:$A) * (C3397 = BackersCount), 0))</f>
        <v>successful</v>
      </c>
      <c r="C3397">
        <v>38</v>
      </c>
      <c r="F3397">
        <v>38</v>
      </c>
    </row>
    <row r="3398" spans="1:6" x14ac:dyDescent="0.2">
      <c r="A3398">
        <v>3396</v>
      </c>
      <c r="B3398" t="str">
        <f t="array" ref="B3398">INDEX(KickstarterData!$F:$F, MATCH(1, (A3398 = KickstarterData!$A:$A) * (C3398 = BackersCount), 0))</f>
        <v>successful</v>
      </c>
      <c r="C3398">
        <v>28</v>
      </c>
      <c r="F3398">
        <v>28</v>
      </c>
    </row>
    <row r="3399" spans="1:6" x14ac:dyDescent="0.2">
      <c r="A3399">
        <v>3397</v>
      </c>
      <c r="B3399" t="str">
        <f t="array" ref="B3399">INDEX(KickstarterData!$F:$F, MATCH(1, (A3399 = KickstarterData!$A:$A) * (C3399 = BackersCount), 0))</f>
        <v>successful</v>
      </c>
      <c r="C3399">
        <v>24</v>
      </c>
      <c r="F3399">
        <v>24</v>
      </c>
    </row>
    <row r="3400" spans="1:6" x14ac:dyDescent="0.2">
      <c r="A3400">
        <v>3398</v>
      </c>
      <c r="B3400" t="str">
        <f t="array" ref="B3400">INDEX(KickstarterData!$F:$F, MATCH(1, (A3400 = KickstarterData!$A:$A) * (C3400 = BackersCount), 0))</f>
        <v>successful</v>
      </c>
      <c r="C3400">
        <v>65</v>
      </c>
      <c r="F3400">
        <v>65</v>
      </c>
    </row>
    <row r="3401" spans="1:6" x14ac:dyDescent="0.2">
      <c r="A3401">
        <v>3399</v>
      </c>
      <c r="B3401" t="str">
        <f t="array" ref="B3401">INDEX(KickstarterData!$F:$F, MATCH(1, (A3401 = KickstarterData!$A:$A) * (C3401 = BackersCount), 0))</f>
        <v>successful</v>
      </c>
      <c r="C3401">
        <v>46</v>
      </c>
      <c r="F3401">
        <v>46</v>
      </c>
    </row>
    <row r="3402" spans="1:6" x14ac:dyDescent="0.2">
      <c r="A3402">
        <v>3400</v>
      </c>
      <c r="B3402" t="str">
        <f t="array" ref="B3402">INDEX(KickstarterData!$F:$F, MATCH(1, (A3402 = KickstarterData!$A:$A) * (C3402 = BackersCount), 0))</f>
        <v>successful</v>
      </c>
      <c r="C3402">
        <v>85</v>
      </c>
      <c r="F3402">
        <v>85</v>
      </c>
    </row>
    <row r="3403" spans="1:6" x14ac:dyDescent="0.2">
      <c r="A3403">
        <v>3401</v>
      </c>
      <c r="B3403" t="str">
        <f t="array" ref="B3403">INDEX(KickstarterData!$F:$F, MATCH(1, (A3403 = KickstarterData!$A:$A) * (C3403 = BackersCount), 0))</f>
        <v>successful</v>
      </c>
      <c r="C3403">
        <v>66</v>
      </c>
      <c r="F3403">
        <v>66</v>
      </c>
    </row>
    <row r="3404" spans="1:6" x14ac:dyDescent="0.2">
      <c r="A3404">
        <v>3402</v>
      </c>
      <c r="B3404" t="str">
        <f t="array" ref="B3404">INDEX(KickstarterData!$F:$F, MATCH(1, (A3404 = KickstarterData!$A:$A) * (C3404 = BackersCount), 0))</f>
        <v>successful</v>
      </c>
      <c r="C3404">
        <v>165</v>
      </c>
      <c r="F3404">
        <v>165</v>
      </c>
    </row>
    <row r="3405" spans="1:6" x14ac:dyDescent="0.2">
      <c r="A3405">
        <v>3403</v>
      </c>
      <c r="B3405" t="str">
        <f t="array" ref="B3405">INDEX(KickstarterData!$F:$F, MATCH(1, (A3405 = KickstarterData!$A:$A) * (C3405 = BackersCount), 0))</f>
        <v>successful</v>
      </c>
      <c r="C3405">
        <v>17</v>
      </c>
      <c r="F3405">
        <v>17</v>
      </c>
    </row>
    <row r="3406" spans="1:6" x14ac:dyDescent="0.2">
      <c r="A3406">
        <v>3404</v>
      </c>
      <c r="B3406" t="str">
        <f t="array" ref="B3406">INDEX(KickstarterData!$F:$F, MATCH(1, (A3406 = KickstarterData!$A:$A) * (C3406 = BackersCount), 0))</f>
        <v>successful</v>
      </c>
      <c r="C3406">
        <v>3</v>
      </c>
      <c r="F3406">
        <v>3</v>
      </c>
    </row>
    <row r="3407" spans="1:6" x14ac:dyDescent="0.2">
      <c r="A3407">
        <v>3405</v>
      </c>
      <c r="B3407" t="str">
        <f t="array" ref="B3407">INDEX(KickstarterData!$F:$F, MATCH(1, (A3407 = KickstarterData!$A:$A) * (C3407 = BackersCount), 0))</f>
        <v>successful</v>
      </c>
      <c r="C3407">
        <v>17</v>
      </c>
      <c r="F3407">
        <v>17</v>
      </c>
    </row>
    <row r="3408" spans="1:6" x14ac:dyDescent="0.2">
      <c r="A3408">
        <v>3406</v>
      </c>
      <c r="B3408" t="str">
        <f t="array" ref="B3408">INDEX(KickstarterData!$F:$F, MATCH(1, (A3408 = KickstarterData!$A:$A) * (C3408 = BackersCount), 0))</f>
        <v>successful</v>
      </c>
      <c r="C3408">
        <v>91</v>
      </c>
      <c r="F3408">
        <v>91</v>
      </c>
    </row>
    <row r="3409" spans="1:6" x14ac:dyDescent="0.2">
      <c r="A3409">
        <v>3407</v>
      </c>
      <c r="B3409" t="str">
        <f t="array" ref="B3409">INDEX(KickstarterData!$F:$F, MATCH(1, (A3409 = KickstarterData!$A:$A) * (C3409 = BackersCount), 0))</f>
        <v>successful</v>
      </c>
      <c r="C3409">
        <v>67</v>
      </c>
      <c r="F3409">
        <v>67</v>
      </c>
    </row>
    <row r="3410" spans="1:6" x14ac:dyDescent="0.2">
      <c r="A3410">
        <v>3408</v>
      </c>
      <c r="B3410" t="str">
        <f t="array" ref="B3410">INDEX(KickstarterData!$F:$F, MATCH(1, (A3410 = KickstarterData!$A:$A) * (C3410 = BackersCount), 0))</f>
        <v>successful</v>
      </c>
      <c r="C3410">
        <v>18</v>
      </c>
      <c r="F3410">
        <v>18</v>
      </c>
    </row>
    <row r="3411" spans="1:6" x14ac:dyDescent="0.2">
      <c r="A3411">
        <v>3409</v>
      </c>
      <c r="B3411" t="str">
        <f t="array" ref="B3411">INDEX(KickstarterData!$F:$F, MATCH(1, (A3411 = KickstarterData!$A:$A) * (C3411 = BackersCount), 0))</f>
        <v>successful</v>
      </c>
      <c r="C3411">
        <v>21</v>
      </c>
      <c r="F3411">
        <v>21</v>
      </c>
    </row>
    <row r="3412" spans="1:6" x14ac:dyDescent="0.2">
      <c r="A3412">
        <v>3410</v>
      </c>
      <c r="B3412" t="str">
        <f t="array" ref="B3412">INDEX(KickstarterData!$F:$F, MATCH(1, (A3412 = KickstarterData!$A:$A) * (C3412 = BackersCount), 0))</f>
        <v>successful</v>
      </c>
      <c r="C3412">
        <v>40</v>
      </c>
      <c r="F3412">
        <v>40</v>
      </c>
    </row>
    <row r="3413" spans="1:6" x14ac:dyDescent="0.2">
      <c r="A3413">
        <v>3411</v>
      </c>
      <c r="B3413" t="str">
        <f t="array" ref="B3413">INDEX(KickstarterData!$F:$F, MATCH(1, (A3413 = KickstarterData!$A:$A) * (C3413 = BackersCount), 0))</f>
        <v>successful</v>
      </c>
      <c r="C3413">
        <v>78</v>
      </c>
      <c r="F3413">
        <v>78</v>
      </c>
    </row>
    <row r="3414" spans="1:6" x14ac:dyDescent="0.2">
      <c r="A3414">
        <v>3412</v>
      </c>
      <c r="B3414" t="str">
        <f t="array" ref="B3414">INDEX(KickstarterData!$F:$F, MATCH(1, (A3414 = KickstarterData!$A:$A) * (C3414 = BackersCount), 0))</f>
        <v>successful</v>
      </c>
      <c r="C3414">
        <v>26</v>
      </c>
      <c r="F3414">
        <v>26</v>
      </c>
    </row>
    <row r="3415" spans="1:6" x14ac:dyDescent="0.2">
      <c r="A3415">
        <v>3413</v>
      </c>
      <c r="B3415" t="str">
        <f t="array" ref="B3415">INDEX(KickstarterData!$F:$F, MATCH(1, (A3415 = KickstarterData!$A:$A) * (C3415 = BackersCount), 0))</f>
        <v>successful</v>
      </c>
      <c r="C3415">
        <v>14</v>
      </c>
      <c r="F3415">
        <v>14</v>
      </c>
    </row>
    <row r="3416" spans="1:6" x14ac:dyDescent="0.2">
      <c r="A3416">
        <v>3414</v>
      </c>
      <c r="B3416" t="str">
        <f t="array" ref="B3416">INDEX(KickstarterData!$F:$F, MATCH(1, (A3416 = KickstarterData!$A:$A) * (C3416 = BackersCount), 0))</f>
        <v>successful</v>
      </c>
      <c r="C3416">
        <v>44</v>
      </c>
      <c r="F3416">
        <v>44</v>
      </c>
    </row>
    <row r="3417" spans="1:6" x14ac:dyDescent="0.2">
      <c r="A3417">
        <v>3415</v>
      </c>
      <c r="B3417" t="str">
        <f t="array" ref="B3417">INDEX(KickstarterData!$F:$F, MATCH(1, (A3417 = KickstarterData!$A:$A) * (C3417 = BackersCount), 0))</f>
        <v>successful</v>
      </c>
      <c r="C3417">
        <v>9</v>
      </c>
      <c r="F3417">
        <v>9</v>
      </c>
    </row>
    <row r="3418" spans="1:6" x14ac:dyDescent="0.2">
      <c r="A3418">
        <v>3416</v>
      </c>
      <c r="B3418" t="str">
        <f t="array" ref="B3418">INDEX(KickstarterData!$F:$F, MATCH(1, (A3418 = KickstarterData!$A:$A) * (C3418 = BackersCount), 0))</f>
        <v>successful</v>
      </c>
      <c r="C3418">
        <v>30</v>
      </c>
      <c r="F3418">
        <v>30</v>
      </c>
    </row>
    <row r="3419" spans="1:6" x14ac:dyDescent="0.2">
      <c r="A3419">
        <v>3417</v>
      </c>
      <c r="B3419" t="str">
        <f t="array" ref="B3419">INDEX(KickstarterData!$F:$F, MATCH(1, (A3419 = KickstarterData!$A:$A) * (C3419 = BackersCount), 0))</f>
        <v>successful</v>
      </c>
      <c r="C3419">
        <v>45</v>
      </c>
      <c r="F3419">
        <v>45</v>
      </c>
    </row>
    <row r="3420" spans="1:6" x14ac:dyDescent="0.2">
      <c r="A3420">
        <v>3418</v>
      </c>
      <c r="B3420" t="str">
        <f t="array" ref="B3420">INDEX(KickstarterData!$F:$F, MATCH(1, (A3420 = KickstarterData!$A:$A) * (C3420 = BackersCount), 0))</f>
        <v>successful</v>
      </c>
      <c r="C3420">
        <v>56</v>
      </c>
      <c r="F3420">
        <v>56</v>
      </c>
    </row>
    <row r="3421" spans="1:6" x14ac:dyDescent="0.2">
      <c r="A3421">
        <v>3419</v>
      </c>
      <c r="B3421" t="str">
        <f t="array" ref="B3421">INDEX(KickstarterData!$F:$F, MATCH(1, (A3421 = KickstarterData!$A:$A) * (C3421 = BackersCount), 0))</f>
        <v>successful</v>
      </c>
      <c r="C3421">
        <v>46</v>
      </c>
      <c r="F3421">
        <v>46</v>
      </c>
    </row>
    <row r="3422" spans="1:6" x14ac:dyDescent="0.2">
      <c r="A3422">
        <v>3420</v>
      </c>
      <c r="B3422" t="str">
        <f t="array" ref="B3422">INDEX(KickstarterData!$F:$F, MATCH(1, (A3422 = KickstarterData!$A:$A) * (C3422 = BackersCount), 0))</f>
        <v>successful</v>
      </c>
      <c r="C3422">
        <v>34</v>
      </c>
      <c r="F3422">
        <v>34</v>
      </c>
    </row>
    <row r="3423" spans="1:6" x14ac:dyDescent="0.2">
      <c r="A3423">
        <v>3421</v>
      </c>
      <c r="B3423" t="str">
        <f t="array" ref="B3423">INDEX(KickstarterData!$F:$F, MATCH(1, (A3423 = KickstarterData!$A:$A) * (C3423 = BackersCount), 0))</f>
        <v>successful</v>
      </c>
      <c r="C3423">
        <v>98</v>
      </c>
      <c r="F3423">
        <v>98</v>
      </c>
    </row>
    <row r="3424" spans="1:6" x14ac:dyDescent="0.2">
      <c r="A3424">
        <v>3422</v>
      </c>
      <c r="B3424" t="str">
        <f t="array" ref="B3424">INDEX(KickstarterData!$F:$F, MATCH(1, (A3424 = KickstarterData!$A:$A) * (C3424 = BackersCount), 0))</f>
        <v>successful</v>
      </c>
      <c r="C3424">
        <v>46</v>
      </c>
      <c r="F3424">
        <v>46</v>
      </c>
    </row>
    <row r="3425" spans="1:6" x14ac:dyDescent="0.2">
      <c r="A3425">
        <v>3423</v>
      </c>
      <c r="B3425" t="str">
        <f t="array" ref="B3425">INDEX(KickstarterData!$F:$F, MATCH(1, (A3425 = KickstarterData!$A:$A) * (C3425 = BackersCount), 0))</f>
        <v>successful</v>
      </c>
      <c r="C3425">
        <v>10</v>
      </c>
      <c r="F3425">
        <v>10</v>
      </c>
    </row>
    <row r="3426" spans="1:6" x14ac:dyDescent="0.2">
      <c r="A3426">
        <v>3424</v>
      </c>
      <c r="B3426" t="str">
        <f t="array" ref="B3426">INDEX(KickstarterData!$F:$F, MATCH(1, (A3426 = KickstarterData!$A:$A) * (C3426 = BackersCount), 0))</f>
        <v>successful</v>
      </c>
      <c r="C3426">
        <v>76</v>
      </c>
      <c r="F3426">
        <v>76</v>
      </c>
    </row>
    <row r="3427" spans="1:6" x14ac:dyDescent="0.2">
      <c r="A3427">
        <v>3425</v>
      </c>
      <c r="B3427" t="str">
        <f t="array" ref="B3427">INDEX(KickstarterData!$F:$F, MATCH(1, (A3427 = KickstarterData!$A:$A) * (C3427 = BackersCount), 0))</f>
        <v>successful</v>
      </c>
      <c r="C3427">
        <v>104</v>
      </c>
      <c r="F3427">
        <v>104</v>
      </c>
    </row>
    <row r="3428" spans="1:6" x14ac:dyDescent="0.2">
      <c r="A3428">
        <v>3426</v>
      </c>
      <c r="B3428" t="str">
        <f t="array" ref="B3428">INDEX(KickstarterData!$F:$F, MATCH(1, (A3428 = KickstarterData!$A:$A) * (C3428 = BackersCount), 0))</f>
        <v>successful</v>
      </c>
      <c r="C3428">
        <v>87</v>
      </c>
      <c r="F3428">
        <v>87</v>
      </c>
    </row>
    <row r="3429" spans="1:6" x14ac:dyDescent="0.2">
      <c r="A3429">
        <v>3427</v>
      </c>
      <c r="B3429" t="str">
        <f t="array" ref="B3429">INDEX(KickstarterData!$F:$F, MATCH(1, (A3429 = KickstarterData!$A:$A) * (C3429 = BackersCount), 0))</f>
        <v>successful</v>
      </c>
      <c r="C3429">
        <v>29</v>
      </c>
      <c r="F3429">
        <v>29</v>
      </c>
    </row>
    <row r="3430" spans="1:6" x14ac:dyDescent="0.2">
      <c r="A3430">
        <v>3428</v>
      </c>
      <c r="B3430" t="str">
        <f t="array" ref="B3430">INDEX(KickstarterData!$F:$F, MATCH(1, (A3430 = KickstarterData!$A:$A) * (C3430 = BackersCount), 0))</f>
        <v>successful</v>
      </c>
      <c r="C3430">
        <v>51</v>
      </c>
      <c r="F3430">
        <v>51</v>
      </c>
    </row>
    <row r="3431" spans="1:6" x14ac:dyDescent="0.2">
      <c r="A3431">
        <v>3429</v>
      </c>
      <c r="B3431" t="str">
        <f t="array" ref="B3431">INDEX(KickstarterData!$F:$F, MATCH(1, (A3431 = KickstarterData!$A:$A) * (C3431 = BackersCount), 0))</f>
        <v>successful</v>
      </c>
      <c r="C3431">
        <v>12</v>
      </c>
      <c r="F3431">
        <v>12</v>
      </c>
    </row>
    <row r="3432" spans="1:6" x14ac:dyDescent="0.2">
      <c r="A3432">
        <v>3430</v>
      </c>
      <c r="B3432" t="str">
        <f t="array" ref="B3432">INDEX(KickstarterData!$F:$F, MATCH(1, (A3432 = KickstarterData!$A:$A) * (C3432 = BackersCount), 0))</f>
        <v>successful</v>
      </c>
      <c r="C3432">
        <v>72</v>
      </c>
      <c r="F3432">
        <v>72</v>
      </c>
    </row>
    <row r="3433" spans="1:6" x14ac:dyDescent="0.2">
      <c r="A3433">
        <v>3431</v>
      </c>
      <c r="B3433" t="str">
        <f t="array" ref="B3433">INDEX(KickstarterData!$F:$F, MATCH(1, (A3433 = KickstarterData!$A:$A) * (C3433 = BackersCount), 0))</f>
        <v>successful</v>
      </c>
      <c r="C3433">
        <v>21</v>
      </c>
      <c r="F3433">
        <v>21</v>
      </c>
    </row>
    <row r="3434" spans="1:6" x14ac:dyDescent="0.2">
      <c r="A3434">
        <v>3432</v>
      </c>
      <c r="B3434" t="str">
        <f t="array" ref="B3434">INDEX(KickstarterData!$F:$F, MATCH(1, (A3434 = KickstarterData!$A:$A) * (C3434 = BackersCount), 0))</f>
        <v>successful</v>
      </c>
      <c r="C3434">
        <v>42</v>
      </c>
      <c r="F3434">
        <v>42</v>
      </c>
    </row>
    <row r="3435" spans="1:6" x14ac:dyDescent="0.2">
      <c r="A3435">
        <v>3433</v>
      </c>
      <c r="B3435" t="str">
        <f t="array" ref="B3435">INDEX(KickstarterData!$F:$F, MATCH(1, (A3435 = KickstarterData!$A:$A) * (C3435 = BackersCount), 0))</f>
        <v>successful</v>
      </c>
      <c r="C3435">
        <v>71</v>
      </c>
      <c r="F3435">
        <v>71</v>
      </c>
    </row>
    <row r="3436" spans="1:6" x14ac:dyDescent="0.2">
      <c r="A3436">
        <v>3434</v>
      </c>
      <c r="B3436" t="str">
        <f t="array" ref="B3436">INDEX(KickstarterData!$F:$F, MATCH(1, (A3436 = KickstarterData!$A:$A) * (C3436 = BackersCount), 0))</f>
        <v>successful</v>
      </c>
      <c r="C3436">
        <v>168</v>
      </c>
      <c r="F3436">
        <v>168</v>
      </c>
    </row>
    <row r="3437" spans="1:6" x14ac:dyDescent="0.2">
      <c r="A3437">
        <v>3435</v>
      </c>
      <c r="B3437" t="str">
        <f t="array" ref="B3437">INDEX(KickstarterData!$F:$F, MATCH(1, (A3437 = KickstarterData!$A:$A) * (C3437 = BackersCount), 0))</f>
        <v>successful</v>
      </c>
      <c r="C3437">
        <v>19</v>
      </c>
      <c r="F3437">
        <v>19</v>
      </c>
    </row>
    <row r="3438" spans="1:6" x14ac:dyDescent="0.2">
      <c r="A3438">
        <v>3436</v>
      </c>
      <c r="B3438" t="str">
        <f t="array" ref="B3438">INDEX(KickstarterData!$F:$F, MATCH(1, (A3438 = KickstarterData!$A:$A) * (C3438 = BackersCount), 0))</f>
        <v>successful</v>
      </c>
      <c r="C3438">
        <v>37</v>
      </c>
      <c r="F3438">
        <v>37</v>
      </c>
    </row>
    <row r="3439" spans="1:6" x14ac:dyDescent="0.2">
      <c r="A3439">
        <v>3437</v>
      </c>
      <c r="B3439" t="str">
        <f t="array" ref="B3439">INDEX(KickstarterData!$F:$F, MATCH(1, (A3439 = KickstarterData!$A:$A) * (C3439 = BackersCount), 0))</f>
        <v>successful</v>
      </c>
      <c r="C3439">
        <v>36</v>
      </c>
      <c r="F3439">
        <v>36</v>
      </c>
    </row>
    <row r="3440" spans="1:6" x14ac:dyDescent="0.2">
      <c r="A3440">
        <v>3438</v>
      </c>
      <c r="B3440" t="str">
        <f t="array" ref="B3440">INDEX(KickstarterData!$F:$F, MATCH(1, (A3440 = KickstarterData!$A:$A) * (C3440 = BackersCount), 0))</f>
        <v>successful</v>
      </c>
      <c r="C3440">
        <v>14</v>
      </c>
      <c r="F3440">
        <v>14</v>
      </c>
    </row>
    <row r="3441" spans="1:6" x14ac:dyDescent="0.2">
      <c r="A3441">
        <v>3439</v>
      </c>
      <c r="B3441" t="str">
        <f t="array" ref="B3441">INDEX(KickstarterData!$F:$F, MATCH(1, (A3441 = KickstarterData!$A:$A) * (C3441 = BackersCount), 0))</f>
        <v>successful</v>
      </c>
      <c r="C3441">
        <v>18</v>
      </c>
      <c r="F3441">
        <v>18</v>
      </c>
    </row>
    <row r="3442" spans="1:6" x14ac:dyDescent="0.2">
      <c r="A3442">
        <v>3440</v>
      </c>
      <c r="B3442" t="str">
        <f t="array" ref="B3442">INDEX(KickstarterData!$F:$F, MATCH(1, (A3442 = KickstarterData!$A:$A) * (C3442 = BackersCount), 0))</f>
        <v>successful</v>
      </c>
      <c r="C3442">
        <v>82</v>
      </c>
      <c r="F3442">
        <v>82</v>
      </c>
    </row>
    <row r="3443" spans="1:6" x14ac:dyDescent="0.2">
      <c r="A3443">
        <v>3441</v>
      </c>
      <c r="B3443" t="str">
        <f t="array" ref="B3443">INDEX(KickstarterData!$F:$F, MATCH(1, (A3443 = KickstarterData!$A:$A) * (C3443 = BackersCount), 0))</f>
        <v>successful</v>
      </c>
      <c r="C3443">
        <v>43</v>
      </c>
      <c r="F3443">
        <v>43</v>
      </c>
    </row>
    <row r="3444" spans="1:6" x14ac:dyDescent="0.2">
      <c r="A3444">
        <v>3442</v>
      </c>
      <c r="B3444" t="str">
        <f t="array" ref="B3444">INDEX(KickstarterData!$F:$F, MATCH(1, (A3444 = KickstarterData!$A:$A) * (C3444 = BackersCount), 0))</f>
        <v>successful</v>
      </c>
      <c r="C3444">
        <v>8</v>
      </c>
      <c r="F3444">
        <v>8</v>
      </c>
    </row>
    <row r="3445" spans="1:6" x14ac:dyDescent="0.2">
      <c r="A3445">
        <v>3443</v>
      </c>
      <c r="B3445" t="str">
        <f t="array" ref="B3445">INDEX(KickstarterData!$F:$F, MATCH(1, (A3445 = KickstarterData!$A:$A) * (C3445 = BackersCount), 0))</f>
        <v>successful</v>
      </c>
      <c r="C3445">
        <v>45</v>
      </c>
      <c r="F3445">
        <v>45</v>
      </c>
    </row>
    <row r="3446" spans="1:6" x14ac:dyDescent="0.2">
      <c r="A3446">
        <v>3444</v>
      </c>
      <c r="B3446" t="str">
        <f t="array" ref="B3446">INDEX(KickstarterData!$F:$F, MATCH(1, (A3446 = KickstarterData!$A:$A) * (C3446 = BackersCount), 0))</f>
        <v>successful</v>
      </c>
      <c r="C3446">
        <v>20</v>
      </c>
      <c r="F3446">
        <v>20</v>
      </c>
    </row>
    <row r="3447" spans="1:6" x14ac:dyDescent="0.2">
      <c r="A3447">
        <v>3445</v>
      </c>
      <c r="B3447" t="str">
        <f t="array" ref="B3447">INDEX(KickstarterData!$F:$F, MATCH(1, (A3447 = KickstarterData!$A:$A) * (C3447 = BackersCount), 0))</f>
        <v>successful</v>
      </c>
      <c r="C3447">
        <v>31</v>
      </c>
      <c r="F3447">
        <v>31</v>
      </c>
    </row>
    <row r="3448" spans="1:6" x14ac:dyDescent="0.2">
      <c r="A3448">
        <v>3446</v>
      </c>
      <c r="B3448" t="str">
        <f t="array" ref="B3448">INDEX(KickstarterData!$F:$F, MATCH(1, (A3448 = KickstarterData!$A:$A) * (C3448 = BackersCount), 0))</f>
        <v>successful</v>
      </c>
      <c r="C3448">
        <v>25</v>
      </c>
      <c r="F3448">
        <v>25</v>
      </c>
    </row>
    <row r="3449" spans="1:6" x14ac:dyDescent="0.2">
      <c r="A3449">
        <v>3447</v>
      </c>
      <c r="B3449" t="str">
        <f t="array" ref="B3449">INDEX(KickstarterData!$F:$F, MATCH(1, (A3449 = KickstarterData!$A:$A) * (C3449 = BackersCount), 0))</f>
        <v>successful</v>
      </c>
      <c r="C3449">
        <v>14</v>
      </c>
      <c r="F3449">
        <v>14</v>
      </c>
    </row>
    <row r="3450" spans="1:6" x14ac:dyDescent="0.2">
      <c r="A3450">
        <v>3448</v>
      </c>
      <c r="B3450" t="str">
        <f t="array" ref="B3450">INDEX(KickstarterData!$F:$F, MATCH(1, (A3450 = KickstarterData!$A:$A) * (C3450 = BackersCount), 0))</f>
        <v>successful</v>
      </c>
      <c r="C3450">
        <v>45</v>
      </c>
      <c r="F3450">
        <v>45</v>
      </c>
    </row>
    <row r="3451" spans="1:6" x14ac:dyDescent="0.2">
      <c r="A3451">
        <v>3449</v>
      </c>
      <c r="B3451" t="str">
        <f t="array" ref="B3451">INDEX(KickstarterData!$F:$F, MATCH(1, (A3451 = KickstarterData!$A:$A) * (C3451 = BackersCount), 0))</f>
        <v>successful</v>
      </c>
      <c r="C3451">
        <v>20</v>
      </c>
      <c r="F3451">
        <v>20</v>
      </c>
    </row>
    <row r="3452" spans="1:6" x14ac:dyDescent="0.2">
      <c r="A3452">
        <v>3450</v>
      </c>
      <c r="B3452" t="str">
        <f t="array" ref="B3452">INDEX(KickstarterData!$F:$F, MATCH(1, (A3452 = KickstarterData!$A:$A) * (C3452 = BackersCount), 0))</f>
        <v>successful</v>
      </c>
      <c r="C3452">
        <v>39</v>
      </c>
      <c r="F3452">
        <v>39</v>
      </c>
    </row>
    <row r="3453" spans="1:6" x14ac:dyDescent="0.2">
      <c r="A3453">
        <v>3451</v>
      </c>
      <c r="B3453" t="str">
        <f t="array" ref="B3453">INDEX(KickstarterData!$F:$F, MATCH(1, (A3453 = KickstarterData!$A:$A) * (C3453 = BackersCount), 0))</f>
        <v>successful</v>
      </c>
      <c r="C3453">
        <v>16</v>
      </c>
      <c r="F3453">
        <v>16</v>
      </c>
    </row>
    <row r="3454" spans="1:6" x14ac:dyDescent="0.2">
      <c r="A3454">
        <v>3452</v>
      </c>
      <c r="B3454" t="str">
        <f t="array" ref="B3454">INDEX(KickstarterData!$F:$F, MATCH(1, (A3454 = KickstarterData!$A:$A) * (C3454 = BackersCount), 0))</f>
        <v>successful</v>
      </c>
      <c r="C3454">
        <v>37</v>
      </c>
      <c r="F3454">
        <v>37</v>
      </c>
    </row>
    <row r="3455" spans="1:6" x14ac:dyDescent="0.2">
      <c r="A3455">
        <v>3453</v>
      </c>
      <c r="B3455" t="str">
        <f t="array" ref="B3455">INDEX(KickstarterData!$F:$F, MATCH(1, (A3455 = KickstarterData!$A:$A) * (C3455 = BackersCount), 0))</f>
        <v>successful</v>
      </c>
      <c r="C3455">
        <v>14</v>
      </c>
      <c r="F3455">
        <v>14</v>
      </c>
    </row>
    <row r="3456" spans="1:6" x14ac:dyDescent="0.2">
      <c r="A3456">
        <v>3454</v>
      </c>
      <c r="B3456" t="str">
        <f t="array" ref="B3456">INDEX(KickstarterData!$F:$F, MATCH(1, (A3456 = KickstarterData!$A:$A) * (C3456 = BackersCount), 0))</f>
        <v>successful</v>
      </c>
      <c r="C3456">
        <v>21</v>
      </c>
      <c r="F3456">
        <v>21</v>
      </c>
    </row>
    <row r="3457" spans="1:6" x14ac:dyDescent="0.2">
      <c r="A3457">
        <v>3455</v>
      </c>
      <c r="B3457" t="str">
        <f t="array" ref="B3457">INDEX(KickstarterData!$F:$F, MATCH(1, (A3457 = KickstarterData!$A:$A) * (C3457 = BackersCount), 0))</f>
        <v>successful</v>
      </c>
      <c r="C3457">
        <v>69</v>
      </c>
      <c r="F3457">
        <v>69</v>
      </c>
    </row>
    <row r="3458" spans="1:6" x14ac:dyDescent="0.2">
      <c r="A3458">
        <v>3456</v>
      </c>
      <c r="B3458" t="str">
        <f t="array" ref="B3458">INDEX(KickstarterData!$F:$F, MATCH(1, (A3458 = KickstarterData!$A:$A) * (C3458 = BackersCount), 0))</f>
        <v>successful</v>
      </c>
      <c r="C3458">
        <v>16</v>
      </c>
      <c r="F3458">
        <v>16</v>
      </c>
    </row>
    <row r="3459" spans="1:6" x14ac:dyDescent="0.2">
      <c r="A3459">
        <v>3457</v>
      </c>
      <c r="B3459" t="str">
        <f t="array" ref="B3459">INDEX(KickstarterData!$F:$F, MATCH(1, (A3459 = KickstarterData!$A:$A) * (C3459 = BackersCount), 0))</f>
        <v>successful</v>
      </c>
      <c r="C3459">
        <v>55</v>
      </c>
      <c r="F3459">
        <v>55</v>
      </c>
    </row>
    <row r="3460" spans="1:6" x14ac:dyDescent="0.2">
      <c r="A3460">
        <v>3458</v>
      </c>
      <c r="B3460" t="str">
        <f t="array" ref="B3460">INDEX(KickstarterData!$F:$F, MATCH(1, (A3460 = KickstarterData!$A:$A) * (C3460 = BackersCount), 0))</f>
        <v>successful</v>
      </c>
      <c r="C3460">
        <v>27</v>
      </c>
      <c r="F3460">
        <v>27</v>
      </c>
    </row>
    <row r="3461" spans="1:6" x14ac:dyDescent="0.2">
      <c r="A3461">
        <v>3459</v>
      </c>
      <c r="B3461" t="str">
        <f t="array" ref="B3461">INDEX(KickstarterData!$F:$F, MATCH(1, (A3461 = KickstarterData!$A:$A) * (C3461 = BackersCount), 0))</f>
        <v>successful</v>
      </c>
      <c r="C3461">
        <v>36</v>
      </c>
      <c r="F3461">
        <v>36</v>
      </c>
    </row>
    <row r="3462" spans="1:6" x14ac:dyDescent="0.2">
      <c r="A3462">
        <v>3460</v>
      </c>
      <c r="B3462" t="str">
        <f t="array" ref="B3462">INDEX(KickstarterData!$F:$F, MATCH(1, (A3462 = KickstarterData!$A:$A) * (C3462 = BackersCount), 0))</f>
        <v>successful</v>
      </c>
      <c r="C3462">
        <v>19</v>
      </c>
      <c r="F3462">
        <v>19</v>
      </c>
    </row>
    <row r="3463" spans="1:6" x14ac:dyDescent="0.2">
      <c r="A3463">
        <v>3461</v>
      </c>
      <c r="B3463" t="str">
        <f t="array" ref="B3463">INDEX(KickstarterData!$F:$F, MATCH(1, (A3463 = KickstarterData!$A:$A) * (C3463 = BackersCount), 0))</f>
        <v>successful</v>
      </c>
      <c r="C3463">
        <v>12</v>
      </c>
      <c r="F3463">
        <v>12</v>
      </c>
    </row>
    <row r="3464" spans="1:6" x14ac:dyDescent="0.2">
      <c r="A3464">
        <v>3462</v>
      </c>
      <c r="B3464" t="str">
        <f t="array" ref="B3464">INDEX(KickstarterData!$F:$F, MATCH(1, (A3464 = KickstarterData!$A:$A) * (C3464 = BackersCount), 0))</f>
        <v>successful</v>
      </c>
      <c r="C3464">
        <v>17</v>
      </c>
      <c r="F3464">
        <v>17</v>
      </c>
    </row>
    <row r="3465" spans="1:6" x14ac:dyDescent="0.2">
      <c r="A3465">
        <v>3463</v>
      </c>
      <c r="B3465" t="str">
        <f t="array" ref="B3465">INDEX(KickstarterData!$F:$F, MATCH(1, (A3465 = KickstarterData!$A:$A) * (C3465 = BackersCount), 0))</f>
        <v>successful</v>
      </c>
      <c r="C3465">
        <v>114</v>
      </c>
      <c r="F3465">
        <v>114</v>
      </c>
    </row>
    <row r="3466" spans="1:6" x14ac:dyDescent="0.2">
      <c r="A3466">
        <v>3464</v>
      </c>
      <c r="B3466" t="str">
        <f t="array" ref="B3466">INDEX(KickstarterData!$F:$F, MATCH(1, (A3466 = KickstarterData!$A:$A) * (C3466 = BackersCount), 0))</f>
        <v>successful</v>
      </c>
      <c r="C3466">
        <v>93</v>
      </c>
      <c r="F3466">
        <v>93</v>
      </c>
    </row>
    <row r="3467" spans="1:6" x14ac:dyDescent="0.2">
      <c r="A3467">
        <v>3465</v>
      </c>
      <c r="B3467" t="str">
        <f t="array" ref="B3467">INDEX(KickstarterData!$F:$F, MATCH(1, (A3467 = KickstarterData!$A:$A) * (C3467 = BackersCount), 0))</f>
        <v>successful</v>
      </c>
      <c r="C3467">
        <v>36</v>
      </c>
      <c r="F3467">
        <v>36</v>
      </c>
    </row>
    <row r="3468" spans="1:6" x14ac:dyDescent="0.2">
      <c r="A3468">
        <v>3466</v>
      </c>
      <c r="B3468" t="str">
        <f t="array" ref="B3468">INDEX(KickstarterData!$F:$F, MATCH(1, (A3468 = KickstarterData!$A:$A) * (C3468 = BackersCount), 0))</f>
        <v>successful</v>
      </c>
      <c r="C3468">
        <v>61</v>
      </c>
      <c r="F3468">
        <v>61</v>
      </c>
    </row>
    <row r="3469" spans="1:6" x14ac:dyDescent="0.2">
      <c r="A3469">
        <v>3467</v>
      </c>
      <c r="B3469" t="str">
        <f t="array" ref="B3469">INDEX(KickstarterData!$F:$F, MATCH(1, (A3469 = KickstarterData!$A:$A) * (C3469 = BackersCount), 0))</f>
        <v>successful</v>
      </c>
      <c r="C3469">
        <v>47</v>
      </c>
      <c r="F3469">
        <v>47</v>
      </c>
    </row>
    <row r="3470" spans="1:6" x14ac:dyDescent="0.2">
      <c r="A3470">
        <v>3468</v>
      </c>
      <c r="B3470" t="str">
        <f t="array" ref="B3470">INDEX(KickstarterData!$F:$F, MATCH(1, (A3470 = KickstarterData!$A:$A) * (C3470 = BackersCount), 0))</f>
        <v>successful</v>
      </c>
      <c r="C3470">
        <v>17</v>
      </c>
      <c r="F3470">
        <v>17</v>
      </c>
    </row>
    <row r="3471" spans="1:6" x14ac:dyDescent="0.2">
      <c r="A3471">
        <v>3469</v>
      </c>
      <c r="B3471" t="str">
        <f t="array" ref="B3471">INDEX(KickstarterData!$F:$F, MATCH(1, (A3471 = KickstarterData!$A:$A) * (C3471 = BackersCount), 0))</f>
        <v>successful</v>
      </c>
      <c r="C3471">
        <v>63</v>
      </c>
      <c r="F3471">
        <v>63</v>
      </c>
    </row>
    <row r="3472" spans="1:6" x14ac:dyDescent="0.2">
      <c r="A3472">
        <v>3470</v>
      </c>
      <c r="B3472" t="str">
        <f t="array" ref="B3472">INDEX(KickstarterData!$F:$F, MATCH(1, (A3472 = KickstarterData!$A:$A) * (C3472 = BackersCount), 0))</f>
        <v>successful</v>
      </c>
      <c r="C3472">
        <v>9</v>
      </c>
      <c r="F3472">
        <v>9</v>
      </c>
    </row>
    <row r="3473" spans="1:6" x14ac:dyDescent="0.2">
      <c r="A3473">
        <v>3471</v>
      </c>
      <c r="B3473" t="str">
        <f t="array" ref="B3473">INDEX(KickstarterData!$F:$F, MATCH(1, (A3473 = KickstarterData!$A:$A) * (C3473 = BackersCount), 0))</f>
        <v>successful</v>
      </c>
      <c r="C3473">
        <v>30</v>
      </c>
      <c r="F3473">
        <v>30</v>
      </c>
    </row>
    <row r="3474" spans="1:6" x14ac:dyDescent="0.2">
      <c r="A3474">
        <v>3472</v>
      </c>
      <c r="B3474" t="str">
        <f t="array" ref="B3474">INDEX(KickstarterData!$F:$F, MATCH(1, (A3474 = KickstarterData!$A:$A) * (C3474 = BackersCount), 0))</f>
        <v>successful</v>
      </c>
      <c r="C3474">
        <v>23</v>
      </c>
      <c r="F3474">
        <v>23</v>
      </c>
    </row>
    <row r="3475" spans="1:6" x14ac:dyDescent="0.2">
      <c r="A3475">
        <v>3473</v>
      </c>
      <c r="B3475" t="str">
        <f t="array" ref="B3475">INDEX(KickstarterData!$F:$F, MATCH(1, (A3475 = KickstarterData!$A:$A) * (C3475 = BackersCount), 0))</f>
        <v>successful</v>
      </c>
      <c r="C3475">
        <v>33</v>
      </c>
      <c r="F3475">
        <v>33</v>
      </c>
    </row>
    <row r="3476" spans="1:6" x14ac:dyDescent="0.2">
      <c r="A3476">
        <v>3474</v>
      </c>
      <c r="B3476" t="str">
        <f t="array" ref="B3476">INDEX(KickstarterData!$F:$F, MATCH(1, (A3476 = KickstarterData!$A:$A) * (C3476 = BackersCount), 0))</f>
        <v>successful</v>
      </c>
      <c r="C3476">
        <v>39</v>
      </c>
      <c r="F3476">
        <v>39</v>
      </c>
    </row>
    <row r="3477" spans="1:6" x14ac:dyDescent="0.2">
      <c r="A3477">
        <v>3475</v>
      </c>
      <c r="B3477" t="str">
        <f t="array" ref="B3477">INDEX(KickstarterData!$F:$F, MATCH(1, (A3477 = KickstarterData!$A:$A) * (C3477 = BackersCount), 0))</f>
        <v>successful</v>
      </c>
      <c r="C3477">
        <v>17</v>
      </c>
      <c r="F3477">
        <v>17</v>
      </c>
    </row>
    <row r="3478" spans="1:6" x14ac:dyDescent="0.2">
      <c r="A3478">
        <v>3476</v>
      </c>
      <c r="B3478" t="str">
        <f t="array" ref="B3478">INDEX(KickstarterData!$F:$F, MATCH(1, (A3478 = KickstarterData!$A:$A) * (C3478 = BackersCount), 0))</f>
        <v>successful</v>
      </c>
      <c r="C3478">
        <v>6</v>
      </c>
      <c r="F3478">
        <v>6</v>
      </c>
    </row>
    <row r="3479" spans="1:6" x14ac:dyDescent="0.2">
      <c r="A3479">
        <v>3477</v>
      </c>
      <c r="B3479" t="str">
        <f t="array" ref="B3479">INDEX(KickstarterData!$F:$F, MATCH(1, (A3479 = KickstarterData!$A:$A) * (C3479 = BackersCount), 0))</f>
        <v>successful</v>
      </c>
      <c r="C3479">
        <v>39</v>
      </c>
      <c r="F3479">
        <v>39</v>
      </c>
    </row>
    <row r="3480" spans="1:6" x14ac:dyDescent="0.2">
      <c r="A3480">
        <v>3478</v>
      </c>
      <c r="B3480" t="str">
        <f t="array" ref="B3480">INDEX(KickstarterData!$F:$F, MATCH(1, (A3480 = KickstarterData!$A:$A) * (C3480 = BackersCount), 0))</f>
        <v>successful</v>
      </c>
      <c r="C3480">
        <v>57</v>
      </c>
      <c r="F3480">
        <v>57</v>
      </c>
    </row>
    <row r="3481" spans="1:6" x14ac:dyDescent="0.2">
      <c r="A3481">
        <v>3479</v>
      </c>
      <c r="B3481" t="str">
        <f t="array" ref="B3481">INDEX(KickstarterData!$F:$F, MATCH(1, (A3481 = KickstarterData!$A:$A) * (C3481 = BackersCount), 0))</f>
        <v>successful</v>
      </c>
      <c r="C3481">
        <v>56</v>
      </c>
      <c r="F3481">
        <v>56</v>
      </c>
    </row>
    <row r="3482" spans="1:6" x14ac:dyDescent="0.2">
      <c r="A3482">
        <v>3480</v>
      </c>
      <c r="B3482" t="str">
        <f t="array" ref="B3482">INDEX(KickstarterData!$F:$F, MATCH(1, (A3482 = KickstarterData!$A:$A) * (C3482 = BackersCount), 0))</f>
        <v>successful</v>
      </c>
      <c r="C3482">
        <v>13</v>
      </c>
      <c r="F3482">
        <v>13</v>
      </c>
    </row>
    <row r="3483" spans="1:6" x14ac:dyDescent="0.2">
      <c r="A3483">
        <v>3481</v>
      </c>
      <c r="B3483" t="str">
        <f t="array" ref="B3483">INDEX(KickstarterData!$F:$F, MATCH(1, (A3483 = KickstarterData!$A:$A) * (C3483 = BackersCount), 0))</f>
        <v>successful</v>
      </c>
      <c r="C3483">
        <v>95</v>
      </c>
      <c r="F3483">
        <v>95</v>
      </c>
    </row>
    <row r="3484" spans="1:6" x14ac:dyDescent="0.2">
      <c r="A3484">
        <v>3482</v>
      </c>
      <c r="B3484" t="str">
        <f t="array" ref="B3484">INDEX(KickstarterData!$F:$F, MATCH(1, (A3484 = KickstarterData!$A:$A) * (C3484 = BackersCount), 0))</f>
        <v>successful</v>
      </c>
      <c r="C3484">
        <v>80</v>
      </c>
      <c r="F3484">
        <v>80</v>
      </c>
    </row>
    <row r="3485" spans="1:6" x14ac:dyDescent="0.2">
      <c r="A3485">
        <v>3483</v>
      </c>
      <c r="B3485" t="str">
        <f t="array" ref="B3485">INDEX(KickstarterData!$F:$F, MATCH(1, (A3485 = KickstarterData!$A:$A) * (C3485 = BackersCount), 0))</f>
        <v>successful</v>
      </c>
      <c r="C3485">
        <v>133</v>
      </c>
      <c r="F3485">
        <v>133</v>
      </c>
    </row>
    <row r="3486" spans="1:6" x14ac:dyDescent="0.2">
      <c r="A3486">
        <v>3484</v>
      </c>
      <c r="B3486" t="str">
        <f t="array" ref="B3486">INDEX(KickstarterData!$F:$F, MATCH(1, (A3486 = KickstarterData!$A:$A) * (C3486 = BackersCount), 0))</f>
        <v>successful</v>
      </c>
      <c r="C3486">
        <v>44</v>
      </c>
      <c r="F3486">
        <v>44</v>
      </c>
    </row>
    <row r="3487" spans="1:6" x14ac:dyDescent="0.2">
      <c r="A3487">
        <v>3485</v>
      </c>
      <c r="B3487" t="str">
        <f t="array" ref="B3487">INDEX(KickstarterData!$F:$F, MATCH(1, (A3487 = KickstarterData!$A:$A) * (C3487 = BackersCount), 0))</f>
        <v>successful</v>
      </c>
      <c r="C3487">
        <v>30</v>
      </c>
      <c r="F3487">
        <v>30</v>
      </c>
    </row>
    <row r="3488" spans="1:6" x14ac:dyDescent="0.2">
      <c r="A3488">
        <v>3486</v>
      </c>
      <c r="B3488" t="str">
        <f t="array" ref="B3488">INDEX(KickstarterData!$F:$F, MATCH(1, (A3488 = KickstarterData!$A:$A) * (C3488 = BackersCount), 0))</f>
        <v>successful</v>
      </c>
      <c r="C3488">
        <v>56</v>
      </c>
      <c r="F3488">
        <v>56</v>
      </c>
    </row>
    <row r="3489" spans="1:6" x14ac:dyDescent="0.2">
      <c r="A3489">
        <v>3487</v>
      </c>
      <c r="B3489" t="str">
        <f t="array" ref="B3489">INDEX(KickstarterData!$F:$F, MATCH(1, (A3489 = KickstarterData!$A:$A) * (C3489 = BackersCount), 0))</f>
        <v>successful</v>
      </c>
      <c r="C3489">
        <v>66</v>
      </c>
      <c r="F3489">
        <v>66</v>
      </c>
    </row>
    <row r="3490" spans="1:6" x14ac:dyDescent="0.2">
      <c r="A3490">
        <v>3488</v>
      </c>
      <c r="B3490" t="str">
        <f t="array" ref="B3490">INDEX(KickstarterData!$F:$F, MATCH(1, (A3490 = KickstarterData!$A:$A) * (C3490 = BackersCount), 0))</f>
        <v>successful</v>
      </c>
      <c r="C3490">
        <v>29</v>
      </c>
      <c r="F3490">
        <v>29</v>
      </c>
    </row>
    <row r="3491" spans="1:6" x14ac:dyDescent="0.2">
      <c r="A3491">
        <v>3489</v>
      </c>
      <c r="B3491" t="str">
        <f t="array" ref="B3491">INDEX(KickstarterData!$F:$F, MATCH(1, (A3491 = KickstarterData!$A:$A) * (C3491 = BackersCount), 0))</f>
        <v>successful</v>
      </c>
      <c r="C3491">
        <v>72</v>
      </c>
      <c r="F3491">
        <v>72</v>
      </c>
    </row>
    <row r="3492" spans="1:6" x14ac:dyDescent="0.2">
      <c r="A3492">
        <v>3490</v>
      </c>
      <c r="B3492" t="str">
        <f t="array" ref="B3492">INDEX(KickstarterData!$F:$F, MATCH(1, (A3492 = KickstarterData!$A:$A) * (C3492 = BackersCount), 0))</f>
        <v>successful</v>
      </c>
      <c r="C3492">
        <v>27</v>
      </c>
      <c r="F3492">
        <v>27</v>
      </c>
    </row>
    <row r="3493" spans="1:6" x14ac:dyDescent="0.2">
      <c r="A3493">
        <v>3491</v>
      </c>
      <c r="B3493" t="str">
        <f t="array" ref="B3493">INDEX(KickstarterData!$F:$F, MATCH(1, (A3493 = KickstarterData!$A:$A) * (C3493 = BackersCount), 0))</f>
        <v>successful</v>
      </c>
      <c r="C3493">
        <v>10</v>
      </c>
      <c r="F3493">
        <v>10</v>
      </c>
    </row>
    <row r="3494" spans="1:6" x14ac:dyDescent="0.2">
      <c r="A3494">
        <v>3492</v>
      </c>
      <c r="B3494" t="str">
        <f t="array" ref="B3494">INDEX(KickstarterData!$F:$F, MATCH(1, (A3494 = KickstarterData!$A:$A) * (C3494 = BackersCount), 0))</f>
        <v>successful</v>
      </c>
      <c r="C3494">
        <v>35</v>
      </c>
      <c r="F3494">
        <v>35</v>
      </c>
    </row>
    <row r="3495" spans="1:6" x14ac:dyDescent="0.2">
      <c r="A3495">
        <v>3493</v>
      </c>
      <c r="B3495" t="str">
        <f t="array" ref="B3495">INDEX(KickstarterData!$F:$F, MATCH(1, (A3495 = KickstarterData!$A:$A) * (C3495 = BackersCount), 0))</f>
        <v>successful</v>
      </c>
      <c r="C3495">
        <v>29</v>
      </c>
      <c r="F3495">
        <v>29</v>
      </c>
    </row>
    <row r="3496" spans="1:6" x14ac:dyDescent="0.2">
      <c r="A3496">
        <v>3494</v>
      </c>
      <c r="B3496" t="str">
        <f t="array" ref="B3496">INDEX(KickstarterData!$F:$F, MATCH(1, (A3496 = KickstarterData!$A:$A) * (C3496 = BackersCount), 0))</f>
        <v>successful</v>
      </c>
      <c r="C3496">
        <v>13</v>
      </c>
      <c r="F3496">
        <v>13</v>
      </c>
    </row>
    <row r="3497" spans="1:6" x14ac:dyDescent="0.2">
      <c r="A3497">
        <v>3495</v>
      </c>
      <c r="B3497" t="str">
        <f t="array" ref="B3497">INDEX(KickstarterData!$F:$F, MATCH(1, (A3497 = KickstarterData!$A:$A) * (C3497 = BackersCount), 0))</f>
        <v>successful</v>
      </c>
      <c r="C3497">
        <v>72</v>
      </c>
      <c r="F3497">
        <v>72</v>
      </c>
    </row>
    <row r="3498" spans="1:6" x14ac:dyDescent="0.2">
      <c r="A3498">
        <v>3496</v>
      </c>
      <c r="B3498" t="str">
        <f t="array" ref="B3498">INDEX(KickstarterData!$F:$F, MATCH(1, (A3498 = KickstarterData!$A:$A) * (C3498 = BackersCount), 0))</f>
        <v>successful</v>
      </c>
      <c r="C3498">
        <v>78</v>
      </c>
      <c r="F3498">
        <v>78</v>
      </c>
    </row>
    <row r="3499" spans="1:6" x14ac:dyDescent="0.2">
      <c r="A3499">
        <v>3497</v>
      </c>
      <c r="B3499" t="str">
        <f t="array" ref="B3499">INDEX(KickstarterData!$F:$F, MATCH(1, (A3499 = KickstarterData!$A:$A) * (C3499 = BackersCount), 0))</f>
        <v>successful</v>
      </c>
      <c r="C3499">
        <v>49</v>
      </c>
      <c r="F3499">
        <v>49</v>
      </c>
    </row>
    <row r="3500" spans="1:6" x14ac:dyDescent="0.2">
      <c r="A3500">
        <v>3498</v>
      </c>
      <c r="B3500" t="str">
        <f t="array" ref="B3500">INDEX(KickstarterData!$F:$F, MATCH(1, (A3500 = KickstarterData!$A:$A) * (C3500 = BackersCount), 0))</f>
        <v>successful</v>
      </c>
      <c r="C3500">
        <v>42</v>
      </c>
      <c r="F3500">
        <v>42</v>
      </c>
    </row>
    <row r="3501" spans="1:6" x14ac:dyDescent="0.2">
      <c r="A3501">
        <v>3499</v>
      </c>
      <c r="B3501" t="str">
        <f t="array" ref="B3501">INDEX(KickstarterData!$F:$F, MATCH(1, (A3501 = KickstarterData!$A:$A) * (C3501 = BackersCount), 0))</f>
        <v>successful</v>
      </c>
      <c r="C3501">
        <v>35</v>
      </c>
      <c r="F3501">
        <v>35</v>
      </c>
    </row>
    <row r="3502" spans="1:6" x14ac:dyDescent="0.2">
      <c r="A3502">
        <v>3500</v>
      </c>
      <c r="B3502" t="str">
        <f t="array" ref="B3502">INDEX(KickstarterData!$F:$F, MATCH(1, (A3502 = KickstarterData!$A:$A) * (C3502 = BackersCount), 0))</f>
        <v>successful</v>
      </c>
      <c r="C3502">
        <v>42</v>
      </c>
      <c r="F3502">
        <v>42</v>
      </c>
    </row>
    <row r="3503" spans="1:6" x14ac:dyDescent="0.2">
      <c r="A3503">
        <v>3501</v>
      </c>
      <c r="B3503" t="str">
        <f t="array" ref="B3503">INDEX(KickstarterData!$F:$F, MATCH(1, (A3503 = KickstarterData!$A:$A) * (C3503 = BackersCount), 0))</f>
        <v>successful</v>
      </c>
      <c r="C3503">
        <v>42</v>
      </c>
      <c r="F3503">
        <v>42</v>
      </c>
    </row>
    <row r="3504" spans="1:6" x14ac:dyDescent="0.2">
      <c r="A3504">
        <v>3502</v>
      </c>
      <c r="B3504" t="str">
        <f t="array" ref="B3504">INDEX(KickstarterData!$F:$F, MATCH(1, (A3504 = KickstarterData!$A:$A) * (C3504 = BackersCount), 0))</f>
        <v>successful</v>
      </c>
      <c r="C3504">
        <v>31</v>
      </c>
      <c r="F3504">
        <v>31</v>
      </c>
    </row>
    <row r="3505" spans="1:6" x14ac:dyDescent="0.2">
      <c r="A3505">
        <v>3503</v>
      </c>
      <c r="B3505" t="str">
        <f t="array" ref="B3505">INDEX(KickstarterData!$F:$F, MATCH(1, (A3505 = KickstarterData!$A:$A) * (C3505 = BackersCount), 0))</f>
        <v>successful</v>
      </c>
      <c r="C3505">
        <v>38</v>
      </c>
      <c r="F3505">
        <v>38</v>
      </c>
    </row>
    <row r="3506" spans="1:6" x14ac:dyDescent="0.2">
      <c r="A3506">
        <v>3504</v>
      </c>
      <c r="B3506" t="str">
        <f t="array" ref="B3506">INDEX(KickstarterData!$F:$F, MATCH(1, (A3506 = KickstarterData!$A:$A) * (C3506 = BackersCount), 0))</f>
        <v>successful</v>
      </c>
      <c r="C3506">
        <v>8</v>
      </c>
      <c r="F3506">
        <v>8</v>
      </c>
    </row>
    <row r="3507" spans="1:6" x14ac:dyDescent="0.2">
      <c r="A3507">
        <v>3505</v>
      </c>
      <c r="B3507" t="str">
        <f t="array" ref="B3507">INDEX(KickstarterData!$F:$F, MATCH(1, (A3507 = KickstarterData!$A:$A) * (C3507 = BackersCount), 0))</f>
        <v>successful</v>
      </c>
      <c r="C3507">
        <v>39</v>
      </c>
      <c r="F3507">
        <v>39</v>
      </c>
    </row>
    <row r="3508" spans="1:6" x14ac:dyDescent="0.2">
      <c r="A3508">
        <v>3506</v>
      </c>
      <c r="B3508" t="str">
        <f t="array" ref="B3508">INDEX(KickstarterData!$F:$F, MATCH(1, (A3508 = KickstarterData!$A:$A) * (C3508 = BackersCount), 0))</f>
        <v>successful</v>
      </c>
      <c r="C3508">
        <v>29</v>
      </c>
      <c r="F3508">
        <v>29</v>
      </c>
    </row>
    <row r="3509" spans="1:6" x14ac:dyDescent="0.2">
      <c r="A3509">
        <v>3507</v>
      </c>
      <c r="B3509" t="str">
        <f t="array" ref="B3509">INDEX(KickstarterData!$F:$F, MATCH(1, (A3509 = KickstarterData!$A:$A) * (C3509 = BackersCount), 0))</f>
        <v>successful</v>
      </c>
      <c r="C3509">
        <v>72</v>
      </c>
      <c r="F3509">
        <v>72</v>
      </c>
    </row>
    <row r="3510" spans="1:6" x14ac:dyDescent="0.2">
      <c r="A3510">
        <v>3508</v>
      </c>
      <c r="B3510" t="str">
        <f t="array" ref="B3510">INDEX(KickstarterData!$F:$F, MATCH(1, (A3510 = KickstarterData!$A:$A) * (C3510 = BackersCount), 0))</f>
        <v>successful</v>
      </c>
      <c r="C3510">
        <v>15</v>
      </c>
      <c r="F3510">
        <v>15</v>
      </c>
    </row>
    <row r="3511" spans="1:6" x14ac:dyDescent="0.2">
      <c r="A3511">
        <v>3509</v>
      </c>
      <c r="B3511" t="str">
        <f t="array" ref="B3511">INDEX(KickstarterData!$F:$F, MATCH(1, (A3511 = KickstarterData!$A:$A) * (C3511 = BackersCount), 0))</f>
        <v>successful</v>
      </c>
      <c r="C3511">
        <v>33</v>
      </c>
      <c r="F3511">
        <v>33</v>
      </c>
    </row>
    <row r="3512" spans="1:6" x14ac:dyDescent="0.2">
      <c r="A3512">
        <v>3510</v>
      </c>
      <c r="B3512" t="str">
        <f t="array" ref="B3512">INDEX(KickstarterData!$F:$F, MATCH(1, (A3512 = KickstarterData!$A:$A) * (C3512 = BackersCount), 0))</f>
        <v>successful</v>
      </c>
      <c r="C3512">
        <v>15</v>
      </c>
      <c r="F3512">
        <v>15</v>
      </c>
    </row>
    <row r="3513" spans="1:6" x14ac:dyDescent="0.2">
      <c r="A3513">
        <v>3511</v>
      </c>
      <c r="B3513" t="str">
        <f t="array" ref="B3513">INDEX(KickstarterData!$F:$F, MATCH(1, (A3513 = KickstarterData!$A:$A) * (C3513 = BackersCount), 0))</f>
        <v>successful</v>
      </c>
      <c r="C3513">
        <v>19</v>
      </c>
      <c r="F3513">
        <v>19</v>
      </c>
    </row>
    <row r="3514" spans="1:6" x14ac:dyDescent="0.2">
      <c r="A3514">
        <v>3512</v>
      </c>
      <c r="B3514" t="str">
        <f t="array" ref="B3514">INDEX(KickstarterData!$F:$F, MATCH(1, (A3514 = KickstarterData!$A:$A) * (C3514 = BackersCount), 0))</f>
        <v>successful</v>
      </c>
      <c r="C3514">
        <v>17</v>
      </c>
      <c r="F3514">
        <v>17</v>
      </c>
    </row>
    <row r="3515" spans="1:6" x14ac:dyDescent="0.2">
      <c r="A3515">
        <v>3513</v>
      </c>
      <c r="B3515" t="str">
        <f t="array" ref="B3515">INDEX(KickstarterData!$F:$F, MATCH(1, (A3515 = KickstarterData!$A:$A) * (C3515 = BackersCount), 0))</f>
        <v>successful</v>
      </c>
      <c r="C3515">
        <v>44</v>
      </c>
      <c r="F3515">
        <v>44</v>
      </c>
    </row>
    <row r="3516" spans="1:6" x14ac:dyDescent="0.2">
      <c r="A3516">
        <v>3514</v>
      </c>
      <c r="B3516" t="str">
        <f t="array" ref="B3516">INDEX(KickstarterData!$F:$F, MATCH(1, (A3516 = KickstarterData!$A:$A) * (C3516 = BackersCount), 0))</f>
        <v>successful</v>
      </c>
      <c r="C3516">
        <v>10</v>
      </c>
      <c r="F3516">
        <v>10</v>
      </c>
    </row>
    <row r="3517" spans="1:6" x14ac:dyDescent="0.2">
      <c r="A3517">
        <v>3515</v>
      </c>
      <c r="B3517" t="str">
        <f t="array" ref="B3517">INDEX(KickstarterData!$F:$F, MATCH(1, (A3517 = KickstarterData!$A:$A) * (C3517 = BackersCount), 0))</f>
        <v>successful</v>
      </c>
      <c r="C3517">
        <v>46</v>
      </c>
      <c r="F3517">
        <v>46</v>
      </c>
    </row>
    <row r="3518" spans="1:6" x14ac:dyDescent="0.2">
      <c r="A3518">
        <v>3516</v>
      </c>
      <c r="B3518" t="str">
        <f t="array" ref="B3518">INDEX(KickstarterData!$F:$F, MATCH(1, (A3518 = KickstarterData!$A:$A) * (C3518 = BackersCount), 0))</f>
        <v>successful</v>
      </c>
      <c r="C3518">
        <v>11</v>
      </c>
      <c r="F3518">
        <v>11</v>
      </c>
    </row>
    <row r="3519" spans="1:6" x14ac:dyDescent="0.2">
      <c r="A3519">
        <v>3517</v>
      </c>
      <c r="B3519" t="str">
        <f t="array" ref="B3519">INDEX(KickstarterData!$F:$F, MATCH(1, (A3519 = KickstarterData!$A:$A) * (C3519 = BackersCount), 0))</f>
        <v>successful</v>
      </c>
      <c r="C3519">
        <v>13</v>
      </c>
      <c r="F3519">
        <v>13</v>
      </c>
    </row>
    <row r="3520" spans="1:6" x14ac:dyDescent="0.2">
      <c r="A3520">
        <v>3518</v>
      </c>
      <c r="B3520" t="str">
        <f t="array" ref="B3520">INDEX(KickstarterData!$F:$F, MATCH(1, (A3520 = KickstarterData!$A:$A) * (C3520 = BackersCount), 0))</f>
        <v>successful</v>
      </c>
      <c r="C3520">
        <v>33</v>
      </c>
      <c r="F3520">
        <v>33</v>
      </c>
    </row>
    <row r="3521" spans="1:6" x14ac:dyDescent="0.2">
      <c r="A3521">
        <v>3519</v>
      </c>
      <c r="B3521" t="str">
        <f t="array" ref="B3521">INDEX(KickstarterData!$F:$F, MATCH(1, (A3521 = KickstarterData!$A:$A) * (C3521 = BackersCount), 0))</f>
        <v>successful</v>
      </c>
      <c r="C3521">
        <v>28</v>
      </c>
      <c r="F3521">
        <v>28</v>
      </c>
    </row>
    <row r="3522" spans="1:6" x14ac:dyDescent="0.2">
      <c r="A3522">
        <v>3520</v>
      </c>
      <c r="B3522" t="str">
        <f t="array" ref="B3522">INDEX(KickstarterData!$F:$F, MATCH(1, (A3522 = KickstarterData!$A:$A) * (C3522 = BackersCount), 0))</f>
        <v>successful</v>
      </c>
      <c r="C3522">
        <v>21</v>
      </c>
      <c r="F3522">
        <v>21</v>
      </c>
    </row>
    <row r="3523" spans="1:6" x14ac:dyDescent="0.2">
      <c r="A3523">
        <v>3521</v>
      </c>
      <c r="B3523" t="str">
        <f t="array" ref="B3523">INDEX(KickstarterData!$F:$F, MATCH(1, (A3523 = KickstarterData!$A:$A) * (C3523 = BackersCount), 0))</f>
        <v>successful</v>
      </c>
      <c r="C3523">
        <v>13</v>
      </c>
      <c r="F3523">
        <v>13</v>
      </c>
    </row>
    <row r="3524" spans="1:6" x14ac:dyDescent="0.2">
      <c r="A3524">
        <v>3522</v>
      </c>
      <c r="B3524" t="str">
        <f t="array" ref="B3524">INDEX(KickstarterData!$F:$F, MATCH(1, (A3524 = KickstarterData!$A:$A) * (C3524 = BackersCount), 0))</f>
        <v>successful</v>
      </c>
      <c r="C3524">
        <v>34</v>
      </c>
      <c r="F3524">
        <v>34</v>
      </c>
    </row>
    <row r="3525" spans="1:6" x14ac:dyDescent="0.2">
      <c r="A3525">
        <v>3523</v>
      </c>
      <c r="B3525" t="str">
        <f t="array" ref="B3525">INDEX(KickstarterData!$F:$F, MATCH(1, (A3525 = KickstarterData!$A:$A) * (C3525 = BackersCount), 0))</f>
        <v>successful</v>
      </c>
      <c r="C3525">
        <v>80</v>
      </c>
      <c r="F3525">
        <v>80</v>
      </c>
    </row>
    <row r="3526" spans="1:6" x14ac:dyDescent="0.2">
      <c r="A3526">
        <v>3524</v>
      </c>
      <c r="B3526" t="str">
        <f t="array" ref="B3526">INDEX(KickstarterData!$F:$F, MATCH(1, (A3526 = KickstarterData!$A:$A) * (C3526 = BackersCount), 0))</f>
        <v>successful</v>
      </c>
      <c r="C3526">
        <v>74</v>
      </c>
      <c r="F3526">
        <v>74</v>
      </c>
    </row>
    <row r="3527" spans="1:6" x14ac:dyDescent="0.2">
      <c r="A3527">
        <v>3525</v>
      </c>
      <c r="B3527" t="str">
        <f t="array" ref="B3527">INDEX(KickstarterData!$F:$F, MATCH(1, (A3527 = KickstarterData!$A:$A) * (C3527 = BackersCount), 0))</f>
        <v>successful</v>
      </c>
      <c r="C3527">
        <v>7</v>
      </c>
      <c r="F3527">
        <v>7</v>
      </c>
    </row>
    <row r="3528" spans="1:6" x14ac:dyDescent="0.2">
      <c r="A3528">
        <v>3526</v>
      </c>
      <c r="B3528" t="str">
        <f t="array" ref="B3528">INDEX(KickstarterData!$F:$F, MATCH(1, (A3528 = KickstarterData!$A:$A) * (C3528 = BackersCount), 0))</f>
        <v>successful</v>
      </c>
      <c r="C3528">
        <v>34</v>
      </c>
      <c r="F3528">
        <v>34</v>
      </c>
    </row>
    <row r="3529" spans="1:6" x14ac:dyDescent="0.2">
      <c r="A3529">
        <v>3527</v>
      </c>
      <c r="B3529" t="str">
        <f t="array" ref="B3529">INDEX(KickstarterData!$F:$F, MATCH(1, (A3529 = KickstarterData!$A:$A) * (C3529 = BackersCount), 0))</f>
        <v>successful</v>
      </c>
      <c r="C3529">
        <v>86</v>
      </c>
      <c r="F3529">
        <v>86</v>
      </c>
    </row>
    <row r="3530" spans="1:6" x14ac:dyDescent="0.2">
      <c r="A3530">
        <v>3528</v>
      </c>
      <c r="B3530" t="str">
        <f t="array" ref="B3530">INDEX(KickstarterData!$F:$F, MATCH(1, (A3530 = KickstarterData!$A:$A) * (C3530 = BackersCount), 0))</f>
        <v>successful</v>
      </c>
      <c r="C3530">
        <v>37</v>
      </c>
      <c r="F3530">
        <v>37</v>
      </c>
    </row>
    <row r="3531" spans="1:6" x14ac:dyDescent="0.2">
      <c r="A3531">
        <v>3529</v>
      </c>
      <c r="B3531" t="str">
        <f t="array" ref="B3531">INDEX(KickstarterData!$F:$F, MATCH(1, (A3531 = KickstarterData!$A:$A) * (C3531 = BackersCount), 0))</f>
        <v>successful</v>
      </c>
      <c r="C3531">
        <v>18</v>
      </c>
      <c r="F3531">
        <v>18</v>
      </c>
    </row>
    <row r="3532" spans="1:6" x14ac:dyDescent="0.2">
      <c r="A3532">
        <v>3530</v>
      </c>
      <c r="B3532" t="str">
        <f t="array" ref="B3532">INDEX(KickstarterData!$F:$F, MATCH(1, (A3532 = KickstarterData!$A:$A) * (C3532 = BackersCount), 0))</f>
        <v>successful</v>
      </c>
      <c r="C3532">
        <v>22</v>
      </c>
      <c r="F3532">
        <v>22</v>
      </c>
    </row>
    <row r="3533" spans="1:6" x14ac:dyDescent="0.2">
      <c r="A3533">
        <v>3531</v>
      </c>
      <c r="B3533" t="str">
        <f t="array" ref="B3533">INDEX(KickstarterData!$F:$F, MATCH(1, (A3533 = KickstarterData!$A:$A) * (C3533 = BackersCount), 0))</f>
        <v>successful</v>
      </c>
      <c r="C3533">
        <v>26</v>
      </c>
      <c r="F3533">
        <v>26</v>
      </c>
    </row>
    <row r="3534" spans="1:6" x14ac:dyDescent="0.2">
      <c r="A3534">
        <v>3532</v>
      </c>
      <c r="B3534" t="str">
        <f t="array" ref="B3534">INDEX(KickstarterData!$F:$F, MATCH(1, (A3534 = KickstarterData!$A:$A) * (C3534 = BackersCount), 0))</f>
        <v>successful</v>
      </c>
      <c r="C3534">
        <v>27</v>
      </c>
      <c r="F3534">
        <v>27</v>
      </c>
    </row>
    <row r="3535" spans="1:6" x14ac:dyDescent="0.2">
      <c r="A3535">
        <v>3533</v>
      </c>
      <c r="B3535" t="str">
        <f t="array" ref="B3535">INDEX(KickstarterData!$F:$F, MATCH(1, (A3535 = KickstarterData!$A:$A) * (C3535 = BackersCount), 0))</f>
        <v>successful</v>
      </c>
      <c r="C3535">
        <v>8</v>
      </c>
      <c r="F3535">
        <v>8</v>
      </c>
    </row>
    <row r="3536" spans="1:6" x14ac:dyDescent="0.2">
      <c r="A3536">
        <v>3534</v>
      </c>
      <c r="B3536" t="str">
        <f t="array" ref="B3536">INDEX(KickstarterData!$F:$F, MATCH(1, (A3536 = KickstarterData!$A:$A) * (C3536 = BackersCount), 0))</f>
        <v>successful</v>
      </c>
      <c r="C3536">
        <v>204</v>
      </c>
      <c r="F3536">
        <v>204</v>
      </c>
    </row>
    <row r="3537" spans="1:6" x14ac:dyDescent="0.2">
      <c r="A3537">
        <v>3535</v>
      </c>
      <c r="B3537" t="str">
        <f t="array" ref="B3537">INDEX(KickstarterData!$F:$F, MATCH(1, (A3537 = KickstarterData!$A:$A) * (C3537 = BackersCount), 0))</f>
        <v>successful</v>
      </c>
      <c r="C3537">
        <v>46</v>
      </c>
      <c r="F3537">
        <v>46</v>
      </c>
    </row>
    <row r="3538" spans="1:6" x14ac:dyDescent="0.2">
      <c r="A3538">
        <v>3536</v>
      </c>
      <c r="B3538" t="str">
        <f t="array" ref="B3538">INDEX(KickstarterData!$F:$F, MATCH(1, (A3538 = KickstarterData!$A:$A) * (C3538 = BackersCount), 0))</f>
        <v>successful</v>
      </c>
      <c r="C3538">
        <v>17</v>
      </c>
      <c r="F3538">
        <v>17</v>
      </c>
    </row>
    <row r="3539" spans="1:6" x14ac:dyDescent="0.2">
      <c r="A3539">
        <v>3537</v>
      </c>
      <c r="B3539" t="str">
        <f t="array" ref="B3539">INDEX(KickstarterData!$F:$F, MATCH(1, (A3539 = KickstarterData!$A:$A) * (C3539 = BackersCount), 0))</f>
        <v>successful</v>
      </c>
      <c r="C3539">
        <v>28</v>
      </c>
      <c r="F3539">
        <v>28</v>
      </c>
    </row>
    <row r="3540" spans="1:6" x14ac:dyDescent="0.2">
      <c r="A3540">
        <v>3538</v>
      </c>
      <c r="B3540" t="str">
        <f t="array" ref="B3540">INDEX(KickstarterData!$F:$F, MATCH(1, (A3540 = KickstarterData!$A:$A) * (C3540 = BackersCount), 0))</f>
        <v>successful</v>
      </c>
      <c r="C3540">
        <v>83</v>
      </c>
      <c r="F3540">
        <v>83</v>
      </c>
    </row>
    <row r="3541" spans="1:6" x14ac:dyDescent="0.2">
      <c r="A3541">
        <v>3539</v>
      </c>
      <c r="B3541" t="str">
        <f t="array" ref="B3541">INDEX(KickstarterData!$F:$F, MATCH(1, (A3541 = KickstarterData!$A:$A) * (C3541 = BackersCount), 0))</f>
        <v>successful</v>
      </c>
      <c r="C3541">
        <v>13</v>
      </c>
      <c r="F3541">
        <v>13</v>
      </c>
    </row>
    <row r="3542" spans="1:6" x14ac:dyDescent="0.2">
      <c r="A3542">
        <v>3540</v>
      </c>
      <c r="B3542" t="str">
        <f t="array" ref="B3542">INDEX(KickstarterData!$F:$F, MATCH(1, (A3542 = KickstarterData!$A:$A) * (C3542 = BackersCount), 0))</f>
        <v>successful</v>
      </c>
      <c r="C3542">
        <v>8</v>
      </c>
      <c r="F3542">
        <v>8</v>
      </c>
    </row>
    <row r="3543" spans="1:6" x14ac:dyDescent="0.2">
      <c r="A3543">
        <v>3541</v>
      </c>
      <c r="B3543" t="str">
        <f t="array" ref="B3543">INDEX(KickstarterData!$F:$F, MATCH(1, (A3543 = KickstarterData!$A:$A) * (C3543 = BackersCount), 0))</f>
        <v>successful</v>
      </c>
      <c r="C3543">
        <v>32</v>
      </c>
      <c r="F3543">
        <v>32</v>
      </c>
    </row>
    <row r="3544" spans="1:6" x14ac:dyDescent="0.2">
      <c r="A3544">
        <v>3542</v>
      </c>
      <c r="B3544" t="str">
        <f t="array" ref="B3544">INDEX(KickstarterData!$F:$F, MATCH(1, (A3544 = KickstarterData!$A:$A) * (C3544 = BackersCount), 0))</f>
        <v>successful</v>
      </c>
      <c r="C3544">
        <v>85</v>
      </c>
      <c r="F3544">
        <v>85</v>
      </c>
    </row>
    <row r="3545" spans="1:6" x14ac:dyDescent="0.2">
      <c r="A3545">
        <v>3543</v>
      </c>
      <c r="B3545" t="str">
        <f t="array" ref="B3545">INDEX(KickstarterData!$F:$F, MATCH(1, (A3545 = KickstarterData!$A:$A) * (C3545 = BackersCount), 0))</f>
        <v>successful</v>
      </c>
      <c r="C3545">
        <v>29</v>
      </c>
      <c r="F3545">
        <v>29</v>
      </c>
    </row>
    <row r="3546" spans="1:6" x14ac:dyDescent="0.2">
      <c r="A3546">
        <v>3544</v>
      </c>
      <c r="B3546" t="str">
        <f t="array" ref="B3546">INDEX(KickstarterData!$F:$F, MATCH(1, (A3546 = KickstarterData!$A:$A) * (C3546 = BackersCount), 0))</f>
        <v>successful</v>
      </c>
      <c r="C3546">
        <v>24</v>
      </c>
      <c r="F3546">
        <v>24</v>
      </c>
    </row>
    <row r="3547" spans="1:6" x14ac:dyDescent="0.2">
      <c r="A3547">
        <v>3545</v>
      </c>
      <c r="B3547" t="str">
        <f t="array" ref="B3547">INDEX(KickstarterData!$F:$F, MATCH(1, (A3547 = KickstarterData!$A:$A) * (C3547 = BackersCount), 0))</f>
        <v>successful</v>
      </c>
      <c r="C3547">
        <v>8</v>
      </c>
      <c r="F3547">
        <v>8</v>
      </c>
    </row>
    <row r="3548" spans="1:6" x14ac:dyDescent="0.2">
      <c r="A3548">
        <v>3546</v>
      </c>
      <c r="B3548" t="str">
        <f t="array" ref="B3548">INDEX(KickstarterData!$F:$F, MATCH(1, (A3548 = KickstarterData!$A:$A) * (C3548 = BackersCount), 0))</f>
        <v>successful</v>
      </c>
      <c r="C3548">
        <v>19</v>
      </c>
      <c r="F3548">
        <v>19</v>
      </c>
    </row>
    <row r="3549" spans="1:6" x14ac:dyDescent="0.2">
      <c r="A3549">
        <v>3547</v>
      </c>
      <c r="B3549" t="str">
        <f t="array" ref="B3549">INDEX(KickstarterData!$F:$F, MATCH(1, (A3549 = KickstarterData!$A:$A) * (C3549 = BackersCount), 0))</f>
        <v>successful</v>
      </c>
      <c r="C3549">
        <v>336</v>
      </c>
      <c r="F3549">
        <v>336</v>
      </c>
    </row>
    <row r="3550" spans="1:6" x14ac:dyDescent="0.2">
      <c r="A3550">
        <v>3548</v>
      </c>
      <c r="B3550" t="str">
        <f t="array" ref="B3550">INDEX(KickstarterData!$F:$F, MATCH(1, (A3550 = KickstarterData!$A:$A) * (C3550 = BackersCount), 0))</f>
        <v>successful</v>
      </c>
      <c r="C3550">
        <v>13</v>
      </c>
      <c r="F3550">
        <v>13</v>
      </c>
    </row>
    <row r="3551" spans="1:6" x14ac:dyDescent="0.2">
      <c r="A3551">
        <v>3549</v>
      </c>
      <c r="B3551" t="str">
        <f t="array" ref="B3551">INDEX(KickstarterData!$F:$F, MATCH(1, (A3551 = KickstarterData!$A:$A) * (C3551 = BackersCount), 0))</f>
        <v>successful</v>
      </c>
      <c r="C3551">
        <v>42</v>
      </c>
      <c r="F3551">
        <v>42</v>
      </c>
    </row>
    <row r="3552" spans="1:6" x14ac:dyDescent="0.2">
      <c r="A3552">
        <v>3550</v>
      </c>
      <c r="B3552" t="str">
        <f t="array" ref="B3552">INDEX(KickstarterData!$F:$F, MATCH(1, (A3552 = KickstarterData!$A:$A) * (C3552 = BackersCount), 0))</f>
        <v>successful</v>
      </c>
      <c r="C3552">
        <v>64</v>
      </c>
      <c r="F3552">
        <v>64</v>
      </c>
    </row>
    <row r="3553" spans="1:6" x14ac:dyDescent="0.2">
      <c r="A3553">
        <v>3551</v>
      </c>
      <c r="B3553" t="str">
        <f t="array" ref="B3553">INDEX(KickstarterData!$F:$F, MATCH(1, (A3553 = KickstarterData!$A:$A) * (C3553 = BackersCount), 0))</f>
        <v>successful</v>
      </c>
      <c r="C3553">
        <v>25</v>
      </c>
      <c r="F3553">
        <v>25</v>
      </c>
    </row>
    <row r="3554" spans="1:6" x14ac:dyDescent="0.2">
      <c r="A3554">
        <v>3552</v>
      </c>
      <c r="B3554" t="str">
        <f t="array" ref="B3554">INDEX(KickstarterData!$F:$F, MATCH(1, (A3554 = KickstarterData!$A:$A) * (C3554 = BackersCount), 0))</f>
        <v>successful</v>
      </c>
      <c r="C3554">
        <v>20</v>
      </c>
      <c r="F3554">
        <v>20</v>
      </c>
    </row>
    <row r="3555" spans="1:6" x14ac:dyDescent="0.2">
      <c r="A3555">
        <v>3553</v>
      </c>
      <c r="B3555" t="str">
        <f t="array" ref="B3555">INDEX(KickstarterData!$F:$F, MATCH(1, (A3555 = KickstarterData!$A:$A) * (C3555 = BackersCount), 0))</f>
        <v>successful</v>
      </c>
      <c r="C3555">
        <v>104</v>
      </c>
      <c r="F3555">
        <v>104</v>
      </c>
    </row>
    <row r="3556" spans="1:6" x14ac:dyDescent="0.2">
      <c r="A3556">
        <v>3554</v>
      </c>
      <c r="B3556" t="str">
        <f t="array" ref="B3556">INDEX(KickstarterData!$F:$F, MATCH(1, (A3556 = KickstarterData!$A:$A) * (C3556 = BackersCount), 0))</f>
        <v>successful</v>
      </c>
      <c r="C3556">
        <v>53</v>
      </c>
      <c r="F3556">
        <v>53</v>
      </c>
    </row>
    <row r="3557" spans="1:6" x14ac:dyDescent="0.2">
      <c r="A3557">
        <v>3555</v>
      </c>
      <c r="B3557" t="str">
        <f t="array" ref="B3557">INDEX(KickstarterData!$F:$F, MATCH(1, (A3557 = KickstarterData!$A:$A) * (C3557 = BackersCount), 0))</f>
        <v>successful</v>
      </c>
      <c r="C3557">
        <v>14</v>
      </c>
      <c r="F3557">
        <v>14</v>
      </c>
    </row>
    <row r="3558" spans="1:6" x14ac:dyDescent="0.2">
      <c r="A3558">
        <v>3556</v>
      </c>
      <c r="B3558" t="str">
        <f t="array" ref="B3558">INDEX(KickstarterData!$F:$F, MATCH(1, (A3558 = KickstarterData!$A:$A) * (C3558 = BackersCount), 0))</f>
        <v>successful</v>
      </c>
      <c r="C3558">
        <v>20</v>
      </c>
      <c r="F3558">
        <v>20</v>
      </c>
    </row>
    <row r="3559" spans="1:6" x14ac:dyDescent="0.2">
      <c r="A3559">
        <v>3557</v>
      </c>
      <c r="B3559" t="str">
        <f t="array" ref="B3559">INDEX(KickstarterData!$F:$F, MATCH(1, (A3559 = KickstarterData!$A:$A) * (C3559 = BackersCount), 0))</f>
        <v>successful</v>
      </c>
      <c r="C3559">
        <v>558</v>
      </c>
      <c r="F3559">
        <v>558</v>
      </c>
    </row>
    <row r="3560" spans="1:6" x14ac:dyDescent="0.2">
      <c r="A3560">
        <v>3558</v>
      </c>
      <c r="B3560" t="str">
        <f t="array" ref="B3560">INDEX(KickstarterData!$F:$F, MATCH(1, (A3560 = KickstarterData!$A:$A) * (C3560 = BackersCount), 0))</f>
        <v>successful</v>
      </c>
      <c r="C3560">
        <v>22</v>
      </c>
      <c r="F3560">
        <v>22</v>
      </c>
    </row>
    <row r="3561" spans="1:6" x14ac:dyDescent="0.2">
      <c r="A3561">
        <v>3559</v>
      </c>
      <c r="B3561" t="str">
        <f t="array" ref="B3561">INDEX(KickstarterData!$F:$F, MATCH(1, (A3561 = KickstarterData!$A:$A) * (C3561 = BackersCount), 0))</f>
        <v>successful</v>
      </c>
      <c r="C3561">
        <v>24</v>
      </c>
      <c r="F3561">
        <v>24</v>
      </c>
    </row>
    <row r="3562" spans="1:6" x14ac:dyDescent="0.2">
      <c r="A3562">
        <v>3560</v>
      </c>
      <c r="B3562" t="str">
        <f t="array" ref="B3562">INDEX(KickstarterData!$F:$F, MATCH(1, (A3562 = KickstarterData!$A:$A) * (C3562 = BackersCount), 0))</f>
        <v>successful</v>
      </c>
      <c r="C3562">
        <v>74</v>
      </c>
      <c r="F3562">
        <v>74</v>
      </c>
    </row>
    <row r="3563" spans="1:6" x14ac:dyDescent="0.2">
      <c r="A3563">
        <v>3561</v>
      </c>
      <c r="B3563" t="str">
        <f t="array" ref="B3563">INDEX(KickstarterData!$F:$F, MATCH(1, (A3563 = KickstarterData!$A:$A) * (C3563 = BackersCount), 0))</f>
        <v>successful</v>
      </c>
      <c r="C3563">
        <v>54</v>
      </c>
      <c r="F3563">
        <v>54</v>
      </c>
    </row>
    <row r="3564" spans="1:6" x14ac:dyDescent="0.2">
      <c r="A3564">
        <v>3562</v>
      </c>
      <c r="B3564" t="str">
        <f t="array" ref="B3564">INDEX(KickstarterData!$F:$F, MATCH(1, (A3564 = KickstarterData!$A:$A) * (C3564 = BackersCount), 0))</f>
        <v>successful</v>
      </c>
      <c r="C3564">
        <v>31</v>
      </c>
      <c r="F3564">
        <v>31</v>
      </c>
    </row>
    <row r="3565" spans="1:6" x14ac:dyDescent="0.2">
      <c r="A3565">
        <v>3563</v>
      </c>
      <c r="B3565" t="str">
        <f t="array" ref="B3565">INDEX(KickstarterData!$F:$F, MATCH(1, (A3565 = KickstarterData!$A:$A) * (C3565 = BackersCount), 0))</f>
        <v>successful</v>
      </c>
      <c r="C3565">
        <v>25</v>
      </c>
      <c r="F3565">
        <v>25</v>
      </c>
    </row>
    <row r="3566" spans="1:6" x14ac:dyDescent="0.2">
      <c r="A3566">
        <v>3564</v>
      </c>
      <c r="B3566" t="str">
        <f t="array" ref="B3566">INDEX(KickstarterData!$F:$F, MATCH(1, (A3566 = KickstarterData!$A:$A) * (C3566 = BackersCount), 0))</f>
        <v>successful</v>
      </c>
      <c r="C3566">
        <v>17</v>
      </c>
      <c r="F3566">
        <v>17</v>
      </c>
    </row>
    <row r="3567" spans="1:6" x14ac:dyDescent="0.2">
      <c r="A3567">
        <v>3565</v>
      </c>
      <c r="B3567" t="str">
        <f t="array" ref="B3567">INDEX(KickstarterData!$F:$F, MATCH(1, (A3567 = KickstarterData!$A:$A) * (C3567 = BackersCount), 0))</f>
        <v>successful</v>
      </c>
      <c r="C3567">
        <v>12</v>
      </c>
      <c r="F3567">
        <v>12</v>
      </c>
    </row>
    <row r="3568" spans="1:6" x14ac:dyDescent="0.2">
      <c r="A3568">
        <v>3566</v>
      </c>
      <c r="B3568" t="str">
        <f t="array" ref="B3568">INDEX(KickstarterData!$F:$F, MATCH(1, (A3568 = KickstarterData!$A:$A) * (C3568 = BackersCount), 0))</f>
        <v>successful</v>
      </c>
      <c r="C3568">
        <v>38</v>
      </c>
      <c r="F3568">
        <v>38</v>
      </c>
    </row>
    <row r="3569" spans="1:6" x14ac:dyDescent="0.2">
      <c r="A3569">
        <v>3567</v>
      </c>
      <c r="B3569" t="str">
        <f t="array" ref="B3569">INDEX(KickstarterData!$F:$F, MATCH(1, (A3569 = KickstarterData!$A:$A) * (C3569 = BackersCount), 0))</f>
        <v>successful</v>
      </c>
      <c r="C3569">
        <v>41</v>
      </c>
      <c r="F3569">
        <v>41</v>
      </c>
    </row>
    <row r="3570" spans="1:6" x14ac:dyDescent="0.2">
      <c r="A3570">
        <v>3568</v>
      </c>
      <c r="B3570" t="str">
        <f t="array" ref="B3570">INDEX(KickstarterData!$F:$F, MATCH(1, (A3570 = KickstarterData!$A:$A) * (C3570 = BackersCount), 0))</f>
        <v>successful</v>
      </c>
      <c r="C3570">
        <v>19</v>
      </c>
      <c r="F3570">
        <v>19</v>
      </c>
    </row>
    <row r="3571" spans="1:6" x14ac:dyDescent="0.2">
      <c r="A3571">
        <v>3569</v>
      </c>
      <c r="B3571" t="str">
        <f t="array" ref="B3571">INDEX(KickstarterData!$F:$F, MATCH(1, (A3571 = KickstarterData!$A:$A) * (C3571 = BackersCount), 0))</f>
        <v>successful</v>
      </c>
      <c r="C3571">
        <v>41</v>
      </c>
      <c r="F3571">
        <v>41</v>
      </c>
    </row>
    <row r="3572" spans="1:6" x14ac:dyDescent="0.2">
      <c r="A3572">
        <v>3570</v>
      </c>
      <c r="B3572" t="str">
        <f t="array" ref="B3572">INDEX(KickstarterData!$F:$F, MATCH(1, (A3572 = KickstarterData!$A:$A) * (C3572 = BackersCount), 0))</f>
        <v>successful</v>
      </c>
      <c r="C3572">
        <v>26</v>
      </c>
      <c r="F3572">
        <v>26</v>
      </c>
    </row>
    <row r="3573" spans="1:6" x14ac:dyDescent="0.2">
      <c r="A3573">
        <v>3571</v>
      </c>
      <c r="B3573" t="str">
        <f t="array" ref="B3573">INDEX(KickstarterData!$F:$F, MATCH(1, (A3573 = KickstarterData!$A:$A) * (C3573 = BackersCount), 0))</f>
        <v>successful</v>
      </c>
      <c r="C3573">
        <v>25</v>
      </c>
      <c r="F3573">
        <v>25</v>
      </c>
    </row>
    <row r="3574" spans="1:6" x14ac:dyDescent="0.2">
      <c r="A3574">
        <v>3572</v>
      </c>
      <c r="B3574" t="str">
        <f t="array" ref="B3574">INDEX(KickstarterData!$F:$F, MATCH(1, (A3574 = KickstarterData!$A:$A) * (C3574 = BackersCount), 0))</f>
        <v>successful</v>
      </c>
      <c r="C3574">
        <v>9</v>
      </c>
      <c r="F3574">
        <v>9</v>
      </c>
    </row>
    <row r="3575" spans="1:6" x14ac:dyDescent="0.2">
      <c r="A3575">
        <v>3573</v>
      </c>
      <c r="B3575" t="str">
        <f t="array" ref="B3575">INDEX(KickstarterData!$F:$F, MATCH(1, (A3575 = KickstarterData!$A:$A) * (C3575 = BackersCount), 0))</f>
        <v>successful</v>
      </c>
      <c r="C3575">
        <v>78</v>
      </c>
      <c r="F3575">
        <v>78</v>
      </c>
    </row>
    <row r="3576" spans="1:6" x14ac:dyDescent="0.2">
      <c r="A3576">
        <v>3574</v>
      </c>
      <c r="B3576" t="str">
        <f t="array" ref="B3576">INDEX(KickstarterData!$F:$F, MATCH(1, (A3576 = KickstarterData!$A:$A) * (C3576 = BackersCount), 0))</f>
        <v>successful</v>
      </c>
      <c r="C3576">
        <v>45</v>
      </c>
      <c r="F3576">
        <v>45</v>
      </c>
    </row>
    <row r="3577" spans="1:6" x14ac:dyDescent="0.2">
      <c r="A3577">
        <v>3575</v>
      </c>
      <c r="B3577" t="str">
        <f t="array" ref="B3577">INDEX(KickstarterData!$F:$F, MATCH(1, (A3577 = KickstarterData!$A:$A) * (C3577 = BackersCount), 0))</f>
        <v>successful</v>
      </c>
      <c r="C3577">
        <v>102</v>
      </c>
      <c r="F3577">
        <v>102</v>
      </c>
    </row>
    <row r="3578" spans="1:6" x14ac:dyDescent="0.2">
      <c r="A3578">
        <v>3576</v>
      </c>
      <c r="B3578" t="str">
        <f t="array" ref="B3578">INDEX(KickstarterData!$F:$F, MATCH(1, (A3578 = KickstarterData!$A:$A) * (C3578 = BackersCount), 0))</f>
        <v>successful</v>
      </c>
      <c r="C3578">
        <v>5</v>
      </c>
      <c r="F3578">
        <v>5</v>
      </c>
    </row>
    <row r="3579" spans="1:6" x14ac:dyDescent="0.2">
      <c r="A3579">
        <v>3577</v>
      </c>
      <c r="B3579" t="str">
        <f t="array" ref="B3579">INDEX(KickstarterData!$F:$F, MATCH(1, (A3579 = KickstarterData!$A:$A) * (C3579 = BackersCount), 0))</f>
        <v>successful</v>
      </c>
      <c r="C3579">
        <v>27</v>
      </c>
      <c r="F3579">
        <v>27</v>
      </c>
    </row>
    <row r="3580" spans="1:6" x14ac:dyDescent="0.2">
      <c r="A3580">
        <v>3578</v>
      </c>
      <c r="B3580" t="str">
        <f t="array" ref="B3580">INDEX(KickstarterData!$F:$F, MATCH(1, (A3580 = KickstarterData!$A:$A) * (C3580 = BackersCount), 0))</f>
        <v>successful</v>
      </c>
      <c r="C3580">
        <v>37</v>
      </c>
      <c r="F3580">
        <v>37</v>
      </c>
    </row>
    <row r="3581" spans="1:6" x14ac:dyDescent="0.2">
      <c r="A3581">
        <v>3579</v>
      </c>
      <c r="B3581" t="str">
        <f t="array" ref="B3581">INDEX(KickstarterData!$F:$F, MATCH(1, (A3581 = KickstarterData!$A:$A) * (C3581 = BackersCount), 0))</f>
        <v>successful</v>
      </c>
      <c r="C3581">
        <v>14</v>
      </c>
      <c r="F3581">
        <v>14</v>
      </c>
    </row>
    <row r="3582" spans="1:6" x14ac:dyDescent="0.2">
      <c r="A3582">
        <v>3580</v>
      </c>
      <c r="B3582" t="str">
        <f t="array" ref="B3582">INDEX(KickstarterData!$F:$F, MATCH(1, (A3582 = KickstarterData!$A:$A) * (C3582 = BackersCount), 0))</f>
        <v>successful</v>
      </c>
      <c r="C3582">
        <v>27</v>
      </c>
      <c r="F3582">
        <v>27</v>
      </c>
    </row>
    <row r="3583" spans="1:6" x14ac:dyDescent="0.2">
      <c r="A3583">
        <v>3581</v>
      </c>
      <c r="B3583" t="str">
        <f t="array" ref="B3583">INDEX(KickstarterData!$F:$F, MATCH(1, (A3583 = KickstarterData!$A:$A) * (C3583 = BackersCount), 0))</f>
        <v>successful</v>
      </c>
      <c r="C3583">
        <v>45</v>
      </c>
      <c r="F3583">
        <v>45</v>
      </c>
    </row>
    <row r="3584" spans="1:6" x14ac:dyDescent="0.2">
      <c r="A3584">
        <v>3582</v>
      </c>
      <c r="B3584" t="str">
        <f t="array" ref="B3584">INDEX(KickstarterData!$F:$F, MATCH(1, (A3584 = KickstarterData!$A:$A) * (C3584 = BackersCount), 0))</f>
        <v>successful</v>
      </c>
      <c r="C3584">
        <v>49</v>
      </c>
      <c r="F3584">
        <v>49</v>
      </c>
    </row>
    <row r="3585" spans="1:6" x14ac:dyDescent="0.2">
      <c r="A3585">
        <v>3583</v>
      </c>
      <c r="B3585" t="str">
        <f t="array" ref="B3585">INDEX(KickstarterData!$F:$F, MATCH(1, (A3585 = KickstarterData!$A:$A) * (C3585 = BackersCount), 0))</f>
        <v>successful</v>
      </c>
      <c r="C3585">
        <v>24</v>
      </c>
      <c r="F3585">
        <v>24</v>
      </c>
    </row>
    <row r="3586" spans="1:6" x14ac:dyDescent="0.2">
      <c r="A3586">
        <v>3584</v>
      </c>
      <c r="B3586" t="str">
        <f t="array" ref="B3586">INDEX(KickstarterData!$F:$F, MATCH(1, (A3586 = KickstarterData!$A:$A) * (C3586 = BackersCount), 0))</f>
        <v>successful</v>
      </c>
      <c r="C3586">
        <v>112</v>
      </c>
      <c r="F3586">
        <v>112</v>
      </c>
    </row>
    <row r="3587" spans="1:6" x14ac:dyDescent="0.2">
      <c r="A3587">
        <v>3585</v>
      </c>
      <c r="B3587" t="str">
        <f t="array" ref="B3587">INDEX(KickstarterData!$F:$F, MATCH(1, (A3587 = KickstarterData!$A:$A) * (C3587 = BackersCount), 0))</f>
        <v>successful</v>
      </c>
      <c r="C3587">
        <v>23</v>
      </c>
      <c r="F3587">
        <v>23</v>
      </c>
    </row>
    <row r="3588" spans="1:6" x14ac:dyDescent="0.2">
      <c r="A3588">
        <v>3586</v>
      </c>
      <c r="B3588" t="str">
        <f t="array" ref="B3588">INDEX(KickstarterData!$F:$F, MATCH(1, (A3588 = KickstarterData!$A:$A) * (C3588 = BackersCount), 0))</f>
        <v>successful</v>
      </c>
      <c r="C3588">
        <v>54</v>
      </c>
      <c r="F3588">
        <v>54</v>
      </c>
    </row>
    <row r="3589" spans="1:6" x14ac:dyDescent="0.2">
      <c r="A3589">
        <v>3587</v>
      </c>
      <c r="B3589" t="str">
        <f t="array" ref="B3589">INDEX(KickstarterData!$F:$F, MATCH(1, (A3589 = KickstarterData!$A:$A) * (C3589 = BackersCount), 0))</f>
        <v>successful</v>
      </c>
      <c r="C3589">
        <v>28</v>
      </c>
      <c r="F3589">
        <v>28</v>
      </c>
    </row>
    <row r="3590" spans="1:6" x14ac:dyDescent="0.2">
      <c r="A3590">
        <v>3588</v>
      </c>
      <c r="B3590" t="str">
        <f t="array" ref="B3590">INDEX(KickstarterData!$F:$F, MATCH(1, (A3590 = KickstarterData!$A:$A) * (C3590 = BackersCount), 0))</f>
        <v>successful</v>
      </c>
      <c r="C3590">
        <v>11</v>
      </c>
      <c r="F3590">
        <v>11</v>
      </c>
    </row>
    <row r="3591" spans="1:6" x14ac:dyDescent="0.2">
      <c r="A3591">
        <v>3589</v>
      </c>
      <c r="B3591" t="str">
        <f t="array" ref="B3591">INDEX(KickstarterData!$F:$F, MATCH(1, (A3591 = KickstarterData!$A:$A) * (C3591 = BackersCount), 0))</f>
        <v>successful</v>
      </c>
      <c r="C3591">
        <v>62</v>
      </c>
      <c r="F3591">
        <v>62</v>
      </c>
    </row>
    <row r="3592" spans="1:6" x14ac:dyDescent="0.2">
      <c r="A3592">
        <v>3590</v>
      </c>
      <c r="B3592" t="str">
        <f t="array" ref="B3592">INDEX(KickstarterData!$F:$F, MATCH(1, (A3592 = KickstarterData!$A:$A) * (C3592 = BackersCount), 0))</f>
        <v>successful</v>
      </c>
      <c r="C3592">
        <v>73</v>
      </c>
      <c r="F3592">
        <v>73</v>
      </c>
    </row>
    <row r="3593" spans="1:6" x14ac:dyDescent="0.2">
      <c r="A3593">
        <v>3591</v>
      </c>
      <c r="B3593" t="str">
        <f t="array" ref="B3593">INDEX(KickstarterData!$F:$F, MATCH(1, (A3593 = KickstarterData!$A:$A) * (C3593 = BackersCount), 0))</f>
        <v>successful</v>
      </c>
      <c r="C3593">
        <v>18</v>
      </c>
      <c r="F3593">
        <v>18</v>
      </c>
    </row>
    <row r="3594" spans="1:6" x14ac:dyDescent="0.2">
      <c r="A3594">
        <v>3592</v>
      </c>
      <c r="B3594" t="str">
        <f t="array" ref="B3594">INDEX(KickstarterData!$F:$F, MATCH(1, (A3594 = KickstarterData!$A:$A) * (C3594 = BackersCount), 0))</f>
        <v>successful</v>
      </c>
      <c r="C3594">
        <v>35</v>
      </c>
      <c r="F3594">
        <v>35</v>
      </c>
    </row>
    <row r="3595" spans="1:6" x14ac:dyDescent="0.2">
      <c r="A3595">
        <v>3593</v>
      </c>
      <c r="B3595" t="str">
        <f t="array" ref="B3595">INDEX(KickstarterData!$F:$F, MATCH(1, (A3595 = KickstarterData!$A:$A) * (C3595 = BackersCount), 0))</f>
        <v>successful</v>
      </c>
      <c r="C3595">
        <v>43</v>
      </c>
      <c r="F3595">
        <v>43</v>
      </c>
    </row>
    <row r="3596" spans="1:6" x14ac:dyDescent="0.2">
      <c r="A3596">
        <v>3594</v>
      </c>
      <c r="B3596" t="str">
        <f t="array" ref="B3596">INDEX(KickstarterData!$F:$F, MATCH(1, (A3596 = KickstarterData!$A:$A) * (C3596 = BackersCount), 0))</f>
        <v>successful</v>
      </c>
      <c r="C3596">
        <v>36</v>
      </c>
      <c r="F3596">
        <v>36</v>
      </c>
    </row>
    <row r="3597" spans="1:6" x14ac:dyDescent="0.2">
      <c r="A3597">
        <v>3595</v>
      </c>
      <c r="B3597" t="str">
        <f t="array" ref="B3597">INDEX(KickstarterData!$F:$F, MATCH(1, (A3597 = KickstarterData!$A:$A) * (C3597 = BackersCount), 0))</f>
        <v>successful</v>
      </c>
      <c r="C3597">
        <v>62</v>
      </c>
      <c r="F3597">
        <v>62</v>
      </c>
    </row>
    <row r="3598" spans="1:6" x14ac:dyDescent="0.2">
      <c r="A3598">
        <v>3596</v>
      </c>
      <c r="B3598" t="str">
        <f t="array" ref="B3598">INDEX(KickstarterData!$F:$F, MATCH(1, (A3598 = KickstarterData!$A:$A) * (C3598 = BackersCount), 0))</f>
        <v>successful</v>
      </c>
      <c r="C3598">
        <v>15</v>
      </c>
      <c r="F3598">
        <v>15</v>
      </c>
    </row>
    <row r="3599" spans="1:6" x14ac:dyDescent="0.2">
      <c r="A3599">
        <v>3597</v>
      </c>
      <c r="B3599" t="str">
        <f t="array" ref="B3599">INDEX(KickstarterData!$F:$F, MATCH(1, (A3599 = KickstarterData!$A:$A) * (C3599 = BackersCount), 0))</f>
        <v>successful</v>
      </c>
      <c r="C3599">
        <v>33</v>
      </c>
      <c r="F3599">
        <v>33</v>
      </c>
    </row>
    <row r="3600" spans="1:6" x14ac:dyDescent="0.2">
      <c r="A3600">
        <v>3598</v>
      </c>
      <c r="B3600" t="str">
        <f t="array" ref="B3600">INDEX(KickstarterData!$F:$F, MATCH(1, (A3600 = KickstarterData!$A:$A) * (C3600 = BackersCount), 0))</f>
        <v>successful</v>
      </c>
      <c r="C3600">
        <v>27</v>
      </c>
      <c r="F3600">
        <v>27</v>
      </c>
    </row>
    <row r="3601" spans="1:6" x14ac:dyDescent="0.2">
      <c r="A3601">
        <v>3599</v>
      </c>
      <c r="B3601" t="str">
        <f t="array" ref="B3601">INDEX(KickstarterData!$F:$F, MATCH(1, (A3601 = KickstarterData!$A:$A) * (C3601 = BackersCount), 0))</f>
        <v>successful</v>
      </c>
      <c r="C3601">
        <v>17</v>
      </c>
      <c r="F3601">
        <v>17</v>
      </c>
    </row>
    <row r="3602" spans="1:6" x14ac:dyDescent="0.2">
      <c r="A3602">
        <v>3600</v>
      </c>
      <c r="B3602" t="str">
        <f t="array" ref="B3602">INDEX(KickstarterData!$F:$F, MATCH(1, (A3602 = KickstarterData!$A:$A) * (C3602 = BackersCount), 0))</f>
        <v>successful</v>
      </c>
      <c r="C3602">
        <v>4</v>
      </c>
      <c r="F3602">
        <v>4</v>
      </c>
    </row>
    <row r="3603" spans="1:6" x14ac:dyDescent="0.2">
      <c r="A3603">
        <v>3601</v>
      </c>
      <c r="B3603" t="str">
        <f t="array" ref="B3603">INDEX(KickstarterData!$F:$F, MATCH(1, (A3603 = KickstarterData!$A:$A) * (C3603 = BackersCount), 0))</f>
        <v>successful</v>
      </c>
      <c r="C3603">
        <v>53</v>
      </c>
      <c r="F3603">
        <v>53</v>
      </c>
    </row>
    <row r="3604" spans="1:6" x14ac:dyDescent="0.2">
      <c r="A3604">
        <v>3602</v>
      </c>
      <c r="B3604" t="str">
        <f t="array" ref="B3604">INDEX(KickstarterData!$F:$F, MATCH(1, (A3604 = KickstarterData!$A:$A) * (C3604 = BackersCount), 0))</f>
        <v>successful</v>
      </c>
      <c r="C3604">
        <v>49</v>
      </c>
      <c r="F3604">
        <v>49</v>
      </c>
    </row>
    <row r="3605" spans="1:6" x14ac:dyDescent="0.2">
      <c r="A3605">
        <v>3603</v>
      </c>
      <c r="B3605" t="str">
        <f t="array" ref="B3605">INDEX(KickstarterData!$F:$F, MATCH(1, (A3605 = KickstarterData!$A:$A) * (C3605 = BackersCount), 0))</f>
        <v>successful</v>
      </c>
      <c r="C3605">
        <v>57</v>
      </c>
      <c r="F3605">
        <v>57</v>
      </c>
    </row>
    <row r="3606" spans="1:6" x14ac:dyDescent="0.2">
      <c r="A3606">
        <v>3604</v>
      </c>
      <c r="B3606" t="str">
        <f t="array" ref="B3606">INDEX(KickstarterData!$F:$F, MATCH(1, (A3606 = KickstarterData!$A:$A) * (C3606 = BackersCount), 0))</f>
        <v>successful</v>
      </c>
      <c r="C3606">
        <v>69</v>
      </c>
      <c r="F3606">
        <v>69</v>
      </c>
    </row>
    <row r="3607" spans="1:6" x14ac:dyDescent="0.2">
      <c r="A3607">
        <v>3605</v>
      </c>
      <c r="B3607" t="str">
        <f t="array" ref="B3607">INDEX(KickstarterData!$F:$F, MATCH(1, (A3607 = KickstarterData!$A:$A) * (C3607 = BackersCount), 0))</f>
        <v>successful</v>
      </c>
      <c r="C3607">
        <v>15</v>
      </c>
      <c r="F3607">
        <v>15</v>
      </c>
    </row>
    <row r="3608" spans="1:6" x14ac:dyDescent="0.2">
      <c r="A3608">
        <v>3606</v>
      </c>
      <c r="B3608" t="str">
        <f t="array" ref="B3608">INDEX(KickstarterData!$F:$F, MATCH(1, (A3608 = KickstarterData!$A:$A) * (C3608 = BackersCount), 0))</f>
        <v>successful</v>
      </c>
      <c r="C3608">
        <v>64</v>
      </c>
      <c r="F3608">
        <v>64</v>
      </c>
    </row>
    <row r="3609" spans="1:6" x14ac:dyDescent="0.2">
      <c r="A3609">
        <v>3607</v>
      </c>
      <c r="B3609" t="str">
        <f t="array" ref="B3609">INDEX(KickstarterData!$F:$F, MATCH(1, (A3609 = KickstarterData!$A:$A) * (C3609 = BackersCount), 0))</f>
        <v>successful</v>
      </c>
      <c r="C3609">
        <v>20</v>
      </c>
      <c r="F3609">
        <v>20</v>
      </c>
    </row>
    <row r="3610" spans="1:6" x14ac:dyDescent="0.2">
      <c r="A3610">
        <v>3608</v>
      </c>
      <c r="B3610" t="str">
        <f t="array" ref="B3610">INDEX(KickstarterData!$F:$F, MATCH(1, (A3610 = KickstarterData!$A:$A) * (C3610 = BackersCount), 0))</f>
        <v>successful</v>
      </c>
      <c r="C3610">
        <v>27</v>
      </c>
      <c r="F3610">
        <v>27</v>
      </c>
    </row>
    <row r="3611" spans="1:6" x14ac:dyDescent="0.2">
      <c r="A3611">
        <v>3609</v>
      </c>
      <c r="B3611" t="str">
        <f t="array" ref="B3611">INDEX(KickstarterData!$F:$F, MATCH(1, (A3611 = KickstarterData!$A:$A) * (C3611 = BackersCount), 0))</f>
        <v>successful</v>
      </c>
      <c r="C3611">
        <v>21</v>
      </c>
      <c r="F3611">
        <v>21</v>
      </c>
    </row>
    <row r="3612" spans="1:6" x14ac:dyDescent="0.2">
      <c r="A3612">
        <v>3610</v>
      </c>
      <c r="B3612" t="str">
        <f t="array" ref="B3612">INDEX(KickstarterData!$F:$F, MATCH(1, (A3612 = KickstarterData!$A:$A) * (C3612 = BackersCount), 0))</f>
        <v>successful</v>
      </c>
      <c r="C3612">
        <v>31</v>
      </c>
      <c r="F3612">
        <v>31</v>
      </c>
    </row>
    <row r="3613" spans="1:6" x14ac:dyDescent="0.2">
      <c r="A3613">
        <v>3611</v>
      </c>
      <c r="B3613" t="str">
        <f t="array" ref="B3613">INDEX(KickstarterData!$F:$F, MATCH(1, (A3613 = KickstarterData!$A:$A) * (C3613 = BackersCount), 0))</f>
        <v>successful</v>
      </c>
      <c r="C3613">
        <v>51</v>
      </c>
      <c r="F3613">
        <v>51</v>
      </c>
    </row>
    <row r="3614" spans="1:6" x14ac:dyDescent="0.2">
      <c r="A3614">
        <v>3612</v>
      </c>
      <c r="B3614" t="str">
        <f t="array" ref="B3614">INDEX(KickstarterData!$F:$F, MATCH(1, (A3614 = KickstarterData!$A:$A) * (C3614 = BackersCount), 0))</f>
        <v>successful</v>
      </c>
      <c r="C3614">
        <v>57</v>
      </c>
      <c r="F3614">
        <v>57</v>
      </c>
    </row>
    <row r="3615" spans="1:6" x14ac:dyDescent="0.2">
      <c r="A3615">
        <v>3613</v>
      </c>
      <c r="B3615" t="str">
        <f t="array" ref="B3615">INDEX(KickstarterData!$F:$F, MATCH(1, (A3615 = KickstarterData!$A:$A) * (C3615 = BackersCount), 0))</f>
        <v>successful</v>
      </c>
      <c r="C3615">
        <v>20</v>
      </c>
      <c r="F3615">
        <v>20</v>
      </c>
    </row>
    <row r="3616" spans="1:6" x14ac:dyDescent="0.2">
      <c r="A3616">
        <v>3614</v>
      </c>
      <c r="B3616" t="str">
        <f t="array" ref="B3616">INDEX(KickstarterData!$F:$F, MATCH(1, (A3616 = KickstarterData!$A:$A) * (C3616 = BackersCount), 0))</f>
        <v>successful</v>
      </c>
      <c r="C3616">
        <v>71</v>
      </c>
      <c r="F3616">
        <v>71</v>
      </c>
    </row>
    <row r="3617" spans="1:6" x14ac:dyDescent="0.2">
      <c r="A3617">
        <v>3615</v>
      </c>
      <c r="B3617" t="str">
        <f t="array" ref="B3617">INDEX(KickstarterData!$F:$F, MATCH(1, (A3617 = KickstarterData!$A:$A) * (C3617 = BackersCount), 0))</f>
        <v>successful</v>
      </c>
      <c r="C3617">
        <v>72</v>
      </c>
      <c r="F3617">
        <v>72</v>
      </c>
    </row>
    <row r="3618" spans="1:6" x14ac:dyDescent="0.2">
      <c r="A3618">
        <v>3616</v>
      </c>
      <c r="B3618" t="str">
        <f t="array" ref="B3618">INDEX(KickstarterData!$F:$F, MATCH(1, (A3618 = KickstarterData!$A:$A) * (C3618 = BackersCount), 0))</f>
        <v>successful</v>
      </c>
      <c r="C3618">
        <v>45</v>
      </c>
      <c r="F3618">
        <v>45</v>
      </c>
    </row>
    <row r="3619" spans="1:6" x14ac:dyDescent="0.2">
      <c r="A3619">
        <v>3617</v>
      </c>
      <c r="B3619" t="str">
        <f t="array" ref="B3619">INDEX(KickstarterData!$F:$F, MATCH(1, (A3619 = KickstarterData!$A:$A) * (C3619 = BackersCount), 0))</f>
        <v>successful</v>
      </c>
      <c r="C3619">
        <v>51</v>
      </c>
      <c r="F3619">
        <v>51</v>
      </c>
    </row>
    <row r="3620" spans="1:6" x14ac:dyDescent="0.2">
      <c r="A3620">
        <v>3618</v>
      </c>
      <c r="B3620" t="str">
        <f t="array" ref="B3620">INDEX(KickstarterData!$F:$F, MATCH(1, (A3620 = KickstarterData!$A:$A) * (C3620 = BackersCount), 0))</f>
        <v>successful</v>
      </c>
      <c r="C3620">
        <v>56</v>
      </c>
      <c r="F3620">
        <v>56</v>
      </c>
    </row>
    <row r="3621" spans="1:6" x14ac:dyDescent="0.2">
      <c r="A3621">
        <v>3619</v>
      </c>
      <c r="B3621" t="str">
        <f t="array" ref="B3621">INDEX(KickstarterData!$F:$F, MATCH(1, (A3621 = KickstarterData!$A:$A) * (C3621 = BackersCount), 0))</f>
        <v>successful</v>
      </c>
      <c r="C3621">
        <v>17</v>
      </c>
      <c r="F3621">
        <v>17</v>
      </c>
    </row>
    <row r="3622" spans="1:6" x14ac:dyDescent="0.2">
      <c r="A3622">
        <v>3620</v>
      </c>
      <c r="B3622" t="str">
        <f t="array" ref="B3622">INDEX(KickstarterData!$F:$F, MATCH(1, (A3622 = KickstarterData!$A:$A) * (C3622 = BackersCount), 0))</f>
        <v>successful</v>
      </c>
      <c r="C3622">
        <v>197</v>
      </c>
      <c r="F3622">
        <v>197</v>
      </c>
    </row>
    <row r="3623" spans="1:6" x14ac:dyDescent="0.2">
      <c r="A3623">
        <v>3621</v>
      </c>
      <c r="B3623" t="str">
        <f t="array" ref="B3623">INDEX(KickstarterData!$F:$F, MATCH(1, (A3623 = KickstarterData!$A:$A) * (C3623 = BackersCount), 0))</f>
        <v>successful</v>
      </c>
      <c r="C3623">
        <v>70</v>
      </c>
      <c r="F3623">
        <v>70</v>
      </c>
    </row>
    <row r="3624" spans="1:6" x14ac:dyDescent="0.2">
      <c r="A3624">
        <v>3622</v>
      </c>
      <c r="B3624" t="str">
        <f t="array" ref="B3624">INDEX(KickstarterData!$F:$F, MATCH(1, (A3624 = KickstarterData!$A:$A) * (C3624 = BackersCount), 0))</f>
        <v>successful</v>
      </c>
      <c r="C3624">
        <v>21</v>
      </c>
      <c r="F3624">
        <v>21</v>
      </c>
    </row>
    <row r="3625" spans="1:6" x14ac:dyDescent="0.2">
      <c r="A3625">
        <v>3623</v>
      </c>
      <c r="B3625" t="str">
        <f t="array" ref="B3625">INDEX(KickstarterData!$F:$F, MATCH(1, (A3625 = KickstarterData!$A:$A) * (C3625 = BackersCount), 0))</f>
        <v>successful</v>
      </c>
      <c r="C3625">
        <v>34</v>
      </c>
      <c r="F3625">
        <v>34</v>
      </c>
    </row>
    <row r="3626" spans="1:6" x14ac:dyDescent="0.2">
      <c r="A3626">
        <v>3624</v>
      </c>
      <c r="B3626" t="str">
        <f t="array" ref="B3626">INDEX(KickstarterData!$F:$F, MATCH(1, (A3626 = KickstarterData!$A:$A) * (C3626 = BackersCount), 0))</f>
        <v>successful</v>
      </c>
      <c r="C3626">
        <v>39</v>
      </c>
      <c r="F3626">
        <v>39</v>
      </c>
    </row>
    <row r="3627" spans="1:6" x14ac:dyDescent="0.2">
      <c r="A3627">
        <v>3625</v>
      </c>
      <c r="B3627" t="str">
        <f t="array" ref="B3627">INDEX(KickstarterData!$F:$F, MATCH(1, (A3627 = KickstarterData!$A:$A) * (C3627 = BackersCount), 0))</f>
        <v>successful</v>
      </c>
      <c r="C3627">
        <v>78</v>
      </c>
      <c r="F3627">
        <v>78</v>
      </c>
    </row>
    <row r="3628" spans="1:6" x14ac:dyDescent="0.2">
      <c r="A3628">
        <v>3626</v>
      </c>
      <c r="B3628" t="str">
        <f t="array" ref="B3628">INDEX(KickstarterData!$F:$F, MATCH(1, (A3628 = KickstarterData!$A:$A) * (C3628 = BackersCount), 0))</f>
        <v>successful</v>
      </c>
      <c r="C3628">
        <v>48</v>
      </c>
      <c r="F3628">
        <v>48</v>
      </c>
    </row>
    <row r="3629" spans="1:6" x14ac:dyDescent="0.2">
      <c r="A3629">
        <v>3627</v>
      </c>
      <c r="B3629" t="str">
        <f t="array" ref="B3629">INDEX(KickstarterData!$F:$F, MATCH(1, (A3629 = KickstarterData!$A:$A) * (C3629 = BackersCount), 0))</f>
        <v>successful</v>
      </c>
      <c r="C3629">
        <v>29</v>
      </c>
      <c r="F3629">
        <v>29</v>
      </c>
    </row>
    <row r="3630" spans="1:6" x14ac:dyDescent="0.2">
      <c r="A3630">
        <v>3628</v>
      </c>
      <c r="B3630" t="str">
        <f t="array" ref="B3630">INDEX(KickstarterData!$F:$F, MATCH(1, (A3630 = KickstarterData!$A:$A) * (C3630 = BackersCount), 0))</f>
        <v>failed</v>
      </c>
      <c r="C3630">
        <v>0</v>
      </c>
      <c r="F3630">
        <v>0</v>
      </c>
    </row>
    <row r="3631" spans="1:6" x14ac:dyDescent="0.2">
      <c r="A3631">
        <v>3629</v>
      </c>
      <c r="B3631" t="str">
        <f t="array" ref="B3631">INDEX(KickstarterData!$F:$F, MATCH(1, (A3631 = KickstarterData!$A:$A) * (C3631 = BackersCount), 0))</f>
        <v>failed</v>
      </c>
      <c r="C3631">
        <v>2</v>
      </c>
      <c r="F3631">
        <v>2</v>
      </c>
    </row>
    <row r="3632" spans="1:6" x14ac:dyDescent="0.2">
      <c r="A3632">
        <v>3630</v>
      </c>
      <c r="B3632" t="str">
        <f t="array" ref="B3632">INDEX(KickstarterData!$F:$F, MATCH(1, (A3632 = KickstarterData!$A:$A) * (C3632 = BackersCount), 0))</f>
        <v>failed</v>
      </c>
      <c r="C3632">
        <v>1</v>
      </c>
      <c r="F3632">
        <v>1</v>
      </c>
    </row>
    <row r="3633" spans="1:6" x14ac:dyDescent="0.2">
      <c r="A3633">
        <v>3631</v>
      </c>
      <c r="B3633" t="str">
        <f t="array" ref="B3633">INDEX(KickstarterData!$F:$F, MATCH(1, (A3633 = KickstarterData!$A:$A) * (C3633 = BackersCount), 0))</f>
        <v>failed</v>
      </c>
      <c r="C3633">
        <v>59</v>
      </c>
      <c r="F3633">
        <v>59</v>
      </c>
    </row>
    <row r="3634" spans="1:6" x14ac:dyDescent="0.2">
      <c r="A3634">
        <v>3632</v>
      </c>
      <c r="B3634" t="str">
        <f t="array" ref="B3634">INDEX(KickstarterData!$F:$F, MATCH(1, (A3634 = KickstarterData!$A:$A) * (C3634 = BackersCount), 0))</f>
        <v>failed</v>
      </c>
      <c r="C3634">
        <v>1</v>
      </c>
      <c r="F3634">
        <v>1</v>
      </c>
    </row>
    <row r="3635" spans="1:6" x14ac:dyDescent="0.2">
      <c r="A3635">
        <v>3633</v>
      </c>
      <c r="B3635" t="str">
        <f t="array" ref="B3635">INDEX(KickstarterData!$F:$F, MATCH(1, (A3635 = KickstarterData!$A:$A) * (C3635 = BackersCount), 0))</f>
        <v>failed</v>
      </c>
      <c r="C3635">
        <v>31</v>
      </c>
      <c r="F3635">
        <v>31</v>
      </c>
    </row>
    <row r="3636" spans="1:6" x14ac:dyDescent="0.2">
      <c r="A3636">
        <v>3634</v>
      </c>
      <c r="B3636" t="str">
        <f t="array" ref="B3636">INDEX(KickstarterData!$F:$F, MATCH(1, (A3636 = KickstarterData!$A:$A) * (C3636 = BackersCount), 0))</f>
        <v>failed</v>
      </c>
      <c r="C3636">
        <v>18</v>
      </c>
      <c r="F3636">
        <v>18</v>
      </c>
    </row>
    <row r="3637" spans="1:6" x14ac:dyDescent="0.2">
      <c r="A3637">
        <v>3635</v>
      </c>
      <c r="B3637" t="str">
        <f t="array" ref="B3637">INDEX(KickstarterData!$F:$F, MATCH(1, (A3637 = KickstarterData!$A:$A) * (C3637 = BackersCount), 0))</f>
        <v>failed</v>
      </c>
      <c r="C3637">
        <v>10</v>
      </c>
      <c r="F3637">
        <v>10</v>
      </c>
    </row>
    <row r="3638" spans="1:6" x14ac:dyDescent="0.2">
      <c r="A3638">
        <v>3636</v>
      </c>
      <c r="B3638" t="str">
        <f t="array" ref="B3638">INDEX(KickstarterData!$F:$F, MATCH(1, (A3638 = KickstarterData!$A:$A) * (C3638 = BackersCount), 0))</f>
        <v>failed</v>
      </c>
      <c r="C3638">
        <v>0</v>
      </c>
      <c r="F3638">
        <v>0</v>
      </c>
    </row>
    <row r="3639" spans="1:6" x14ac:dyDescent="0.2">
      <c r="A3639">
        <v>3637</v>
      </c>
      <c r="B3639" t="str">
        <f t="array" ref="B3639">INDEX(KickstarterData!$F:$F, MATCH(1, (A3639 = KickstarterData!$A:$A) * (C3639 = BackersCount), 0))</f>
        <v>failed</v>
      </c>
      <c r="C3639">
        <v>14</v>
      </c>
      <c r="F3639">
        <v>14</v>
      </c>
    </row>
    <row r="3640" spans="1:6" x14ac:dyDescent="0.2">
      <c r="A3640">
        <v>3638</v>
      </c>
      <c r="B3640" t="str">
        <f t="array" ref="B3640">INDEX(KickstarterData!$F:$F, MATCH(1, (A3640 = KickstarterData!$A:$A) * (C3640 = BackersCount), 0))</f>
        <v>failed</v>
      </c>
      <c r="C3640">
        <v>2</v>
      </c>
      <c r="F3640">
        <v>2</v>
      </c>
    </row>
    <row r="3641" spans="1:6" x14ac:dyDescent="0.2">
      <c r="A3641">
        <v>3639</v>
      </c>
      <c r="B3641" t="str">
        <f t="array" ref="B3641">INDEX(KickstarterData!$F:$F, MATCH(1, (A3641 = KickstarterData!$A:$A) * (C3641 = BackersCount), 0))</f>
        <v>failed</v>
      </c>
      <c r="C3641">
        <v>1</v>
      </c>
      <c r="F3641">
        <v>1</v>
      </c>
    </row>
    <row r="3642" spans="1:6" x14ac:dyDescent="0.2">
      <c r="A3642">
        <v>3640</v>
      </c>
      <c r="B3642" t="str">
        <f t="array" ref="B3642">INDEX(KickstarterData!$F:$F, MATCH(1, (A3642 = KickstarterData!$A:$A) * (C3642 = BackersCount), 0))</f>
        <v>failed</v>
      </c>
      <c r="C3642">
        <v>3</v>
      </c>
      <c r="F3642">
        <v>3</v>
      </c>
    </row>
    <row r="3643" spans="1:6" x14ac:dyDescent="0.2">
      <c r="A3643">
        <v>3641</v>
      </c>
      <c r="B3643" t="str">
        <f t="array" ref="B3643">INDEX(KickstarterData!$F:$F, MATCH(1, (A3643 = KickstarterData!$A:$A) * (C3643 = BackersCount), 0))</f>
        <v>failed</v>
      </c>
      <c r="C3643">
        <v>0</v>
      </c>
      <c r="F3643">
        <v>0</v>
      </c>
    </row>
    <row r="3644" spans="1:6" x14ac:dyDescent="0.2">
      <c r="A3644">
        <v>3642</v>
      </c>
      <c r="B3644" t="str">
        <f t="array" ref="B3644">INDEX(KickstarterData!$F:$F, MATCH(1, (A3644 = KickstarterData!$A:$A) * (C3644 = BackersCount), 0))</f>
        <v>failed</v>
      </c>
      <c r="C3644">
        <v>2</v>
      </c>
      <c r="F3644">
        <v>2</v>
      </c>
    </row>
    <row r="3645" spans="1:6" x14ac:dyDescent="0.2">
      <c r="A3645">
        <v>3643</v>
      </c>
      <c r="B3645" t="str">
        <f t="array" ref="B3645">INDEX(KickstarterData!$F:$F, MATCH(1, (A3645 = KickstarterData!$A:$A) * (C3645 = BackersCount), 0))</f>
        <v>failed</v>
      </c>
      <c r="C3645">
        <v>0</v>
      </c>
      <c r="F3645">
        <v>0</v>
      </c>
    </row>
    <row r="3646" spans="1:6" x14ac:dyDescent="0.2">
      <c r="A3646">
        <v>3644</v>
      </c>
      <c r="B3646" t="str">
        <f t="array" ref="B3646">INDEX(KickstarterData!$F:$F, MATCH(1, (A3646 = KickstarterData!$A:$A) * (C3646 = BackersCount), 0))</f>
        <v>failed</v>
      </c>
      <c r="C3646">
        <v>12</v>
      </c>
      <c r="F3646">
        <v>12</v>
      </c>
    </row>
    <row r="3647" spans="1:6" x14ac:dyDescent="0.2">
      <c r="A3647">
        <v>3645</v>
      </c>
      <c r="B3647" t="str">
        <f t="array" ref="B3647">INDEX(KickstarterData!$F:$F, MATCH(1, (A3647 = KickstarterData!$A:$A) * (C3647 = BackersCount), 0))</f>
        <v>failed</v>
      </c>
      <c r="C3647">
        <v>1</v>
      </c>
      <c r="F3647">
        <v>1</v>
      </c>
    </row>
    <row r="3648" spans="1:6" x14ac:dyDescent="0.2">
      <c r="A3648">
        <v>3646</v>
      </c>
      <c r="B3648" t="str">
        <f t="array" ref="B3648">INDEX(KickstarterData!$F:$F, MATCH(1, (A3648 = KickstarterData!$A:$A) * (C3648 = BackersCount), 0))</f>
        <v>failed</v>
      </c>
      <c r="C3648">
        <v>8</v>
      </c>
      <c r="F3648">
        <v>8</v>
      </c>
    </row>
    <row r="3649" spans="1:6" x14ac:dyDescent="0.2">
      <c r="A3649">
        <v>3647</v>
      </c>
      <c r="B3649" t="str">
        <f t="array" ref="B3649">INDEX(KickstarterData!$F:$F, MATCH(1, (A3649 = KickstarterData!$A:$A) * (C3649 = BackersCount), 0))</f>
        <v>failed</v>
      </c>
      <c r="C3649">
        <v>2</v>
      </c>
      <c r="F3649">
        <v>2</v>
      </c>
    </row>
    <row r="3650" spans="1:6" x14ac:dyDescent="0.2">
      <c r="A3650">
        <v>3648</v>
      </c>
      <c r="B3650" t="str">
        <f t="array" ref="B3650">INDEX(KickstarterData!$F:$F, MATCH(1, (A3650 = KickstarterData!$A:$A) * (C3650 = BackersCount), 0))</f>
        <v>successful</v>
      </c>
      <c r="C3650">
        <v>73</v>
      </c>
      <c r="F3650">
        <v>73</v>
      </c>
    </row>
    <row r="3651" spans="1:6" x14ac:dyDescent="0.2">
      <c r="A3651">
        <v>3649</v>
      </c>
      <c r="B3651" t="str">
        <f t="array" ref="B3651">INDEX(KickstarterData!$F:$F, MATCH(1, (A3651 = KickstarterData!$A:$A) * (C3651 = BackersCount), 0))</f>
        <v>successful</v>
      </c>
      <c r="C3651">
        <v>8</v>
      </c>
      <c r="F3651">
        <v>8</v>
      </c>
    </row>
    <row r="3652" spans="1:6" x14ac:dyDescent="0.2">
      <c r="A3652">
        <v>3650</v>
      </c>
      <c r="B3652" t="str">
        <f t="array" ref="B3652">INDEX(KickstarterData!$F:$F, MATCH(1, (A3652 = KickstarterData!$A:$A) * (C3652 = BackersCount), 0))</f>
        <v>successful</v>
      </c>
      <c r="C3652">
        <v>17</v>
      </c>
      <c r="F3652">
        <v>17</v>
      </c>
    </row>
    <row r="3653" spans="1:6" x14ac:dyDescent="0.2">
      <c r="A3653">
        <v>3651</v>
      </c>
      <c r="B3653" t="str">
        <f t="array" ref="B3653">INDEX(KickstarterData!$F:$F, MATCH(1, (A3653 = KickstarterData!$A:$A) * (C3653 = BackersCount), 0))</f>
        <v>successful</v>
      </c>
      <c r="C3653">
        <v>9</v>
      </c>
      <c r="F3653">
        <v>9</v>
      </c>
    </row>
    <row r="3654" spans="1:6" x14ac:dyDescent="0.2">
      <c r="A3654">
        <v>3652</v>
      </c>
      <c r="B3654" t="str">
        <f t="array" ref="B3654">INDEX(KickstarterData!$F:$F, MATCH(1, (A3654 = KickstarterData!$A:$A) * (C3654 = BackersCount), 0))</f>
        <v>successful</v>
      </c>
      <c r="C3654">
        <v>17</v>
      </c>
      <c r="F3654">
        <v>17</v>
      </c>
    </row>
    <row r="3655" spans="1:6" x14ac:dyDescent="0.2">
      <c r="A3655">
        <v>3653</v>
      </c>
      <c r="B3655" t="str">
        <f t="array" ref="B3655">INDEX(KickstarterData!$F:$F, MATCH(1, (A3655 = KickstarterData!$A:$A) * (C3655 = BackersCount), 0))</f>
        <v>successful</v>
      </c>
      <c r="C3655">
        <v>33</v>
      </c>
      <c r="F3655">
        <v>33</v>
      </c>
    </row>
    <row r="3656" spans="1:6" x14ac:dyDescent="0.2">
      <c r="A3656">
        <v>3654</v>
      </c>
      <c r="B3656" t="str">
        <f t="array" ref="B3656">INDEX(KickstarterData!$F:$F, MATCH(1, (A3656 = KickstarterData!$A:$A) * (C3656 = BackersCount), 0))</f>
        <v>successful</v>
      </c>
      <c r="C3656">
        <v>38</v>
      </c>
      <c r="F3656">
        <v>38</v>
      </c>
    </row>
    <row r="3657" spans="1:6" x14ac:dyDescent="0.2">
      <c r="A3657">
        <v>3655</v>
      </c>
      <c r="B3657" t="str">
        <f t="array" ref="B3657">INDEX(KickstarterData!$F:$F, MATCH(1, (A3657 = KickstarterData!$A:$A) * (C3657 = BackersCount), 0))</f>
        <v>successful</v>
      </c>
      <c r="C3657">
        <v>79</v>
      </c>
      <c r="F3657">
        <v>79</v>
      </c>
    </row>
    <row r="3658" spans="1:6" x14ac:dyDescent="0.2">
      <c r="A3658">
        <v>3656</v>
      </c>
      <c r="B3658" t="str">
        <f t="array" ref="B3658">INDEX(KickstarterData!$F:$F, MATCH(1, (A3658 = KickstarterData!$A:$A) * (C3658 = BackersCount), 0))</f>
        <v>successful</v>
      </c>
      <c r="C3658">
        <v>46</v>
      </c>
      <c r="F3658">
        <v>46</v>
      </c>
    </row>
    <row r="3659" spans="1:6" x14ac:dyDescent="0.2">
      <c r="A3659">
        <v>3657</v>
      </c>
      <c r="B3659" t="str">
        <f t="array" ref="B3659">INDEX(KickstarterData!$F:$F, MATCH(1, (A3659 = KickstarterData!$A:$A) * (C3659 = BackersCount), 0))</f>
        <v>successful</v>
      </c>
      <c r="C3659">
        <v>20</v>
      </c>
      <c r="F3659">
        <v>20</v>
      </c>
    </row>
    <row r="3660" spans="1:6" x14ac:dyDescent="0.2">
      <c r="A3660">
        <v>3658</v>
      </c>
      <c r="B3660" t="str">
        <f t="array" ref="B3660">INDEX(KickstarterData!$F:$F, MATCH(1, (A3660 = KickstarterData!$A:$A) * (C3660 = BackersCount), 0))</f>
        <v>successful</v>
      </c>
      <c r="C3660">
        <v>20</v>
      </c>
      <c r="F3660">
        <v>20</v>
      </c>
    </row>
    <row r="3661" spans="1:6" x14ac:dyDescent="0.2">
      <c r="A3661">
        <v>3659</v>
      </c>
      <c r="B3661" t="str">
        <f t="array" ref="B3661">INDEX(KickstarterData!$F:$F, MATCH(1, (A3661 = KickstarterData!$A:$A) * (C3661 = BackersCount), 0))</f>
        <v>successful</v>
      </c>
      <c r="C3661">
        <v>13</v>
      </c>
      <c r="F3661">
        <v>13</v>
      </c>
    </row>
    <row r="3662" spans="1:6" x14ac:dyDescent="0.2">
      <c r="A3662">
        <v>3660</v>
      </c>
      <c r="B3662" t="str">
        <f t="array" ref="B3662">INDEX(KickstarterData!$F:$F, MATCH(1, (A3662 = KickstarterData!$A:$A) * (C3662 = BackersCount), 0))</f>
        <v>successful</v>
      </c>
      <c r="C3662">
        <v>22</v>
      </c>
      <c r="F3662">
        <v>22</v>
      </c>
    </row>
    <row r="3663" spans="1:6" x14ac:dyDescent="0.2">
      <c r="A3663">
        <v>3661</v>
      </c>
      <c r="B3663" t="str">
        <f t="array" ref="B3663">INDEX(KickstarterData!$F:$F, MATCH(1, (A3663 = KickstarterData!$A:$A) * (C3663 = BackersCount), 0))</f>
        <v>successful</v>
      </c>
      <c r="C3663">
        <v>36</v>
      </c>
      <c r="F3663">
        <v>36</v>
      </c>
    </row>
    <row r="3664" spans="1:6" x14ac:dyDescent="0.2">
      <c r="A3664">
        <v>3662</v>
      </c>
      <c r="B3664" t="str">
        <f t="array" ref="B3664">INDEX(KickstarterData!$F:$F, MATCH(1, (A3664 = KickstarterData!$A:$A) * (C3664 = BackersCount), 0))</f>
        <v>successful</v>
      </c>
      <c r="C3664">
        <v>40</v>
      </c>
      <c r="F3664">
        <v>40</v>
      </c>
    </row>
    <row r="3665" spans="1:6" x14ac:dyDescent="0.2">
      <c r="A3665">
        <v>3663</v>
      </c>
      <c r="B3665" t="str">
        <f t="array" ref="B3665">INDEX(KickstarterData!$F:$F, MATCH(1, (A3665 = KickstarterData!$A:$A) * (C3665 = BackersCount), 0))</f>
        <v>successful</v>
      </c>
      <c r="C3665">
        <v>9</v>
      </c>
      <c r="F3665">
        <v>9</v>
      </c>
    </row>
    <row r="3666" spans="1:6" x14ac:dyDescent="0.2">
      <c r="A3666">
        <v>3664</v>
      </c>
      <c r="B3666" t="str">
        <f t="array" ref="B3666">INDEX(KickstarterData!$F:$F, MATCH(1, (A3666 = KickstarterData!$A:$A) * (C3666 = BackersCount), 0))</f>
        <v>successful</v>
      </c>
      <c r="C3666">
        <v>19</v>
      </c>
      <c r="F3666">
        <v>19</v>
      </c>
    </row>
    <row r="3667" spans="1:6" x14ac:dyDescent="0.2">
      <c r="A3667">
        <v>3665</v>
      </c>
      <c r="B3667" t="str">
        <f t="array" ref="B3667">INDEX(KickstarterData!$F:$F, MATCH(1, (A3667 = KickstarterData!$A:$A) * (C3667 = BackersCount), 0))</f>
        <v>successful</v>
      </c>
      <c r="C3667">
        <v>14</v>
      </c>
      <c r="F3667">
        <v>14</v>
      </c>
    </row>
    <row r="3668" spans="1:6" x14ac:dyDescent="0.2">
      <c r="A3668">
        <v>3666</v>
      </c>
      <c r="B3668" t="str">
        <f t="array" ref="B3668">INDEX(KickstarterData!$F:$F, MATCH(1, (A3668 = KickstarterData!$A:$A) * (C3668 = BackersCount), 0))</f>
        <v>successful</v>
      </c>
      <c r="C3668">
        <v>38</v>
      </c>
      <c r="F3668">
        <v>38</v>
      </c>
    </row>
    <row r="3669" spans="1:6" x14ac:dyDescent="0.2">
      <c r="A3669">
        <v>3667</v>
      </c>
      <c r="B3669" t="str">
        <f t="array" ref="B3669">INDEX(KickstarterData!$F:$F, MATCH(1, (A3669 = KickstarterData!$A:$A) * (C3669 = BackersCount), 0))</f>
        <v>successful</v>
      </c>
      <c r="C3669">
        <v>58</v>
      </c>
      <c r="F3669">
        <v>58</v>
      </c>
    </row>
    <row r="3670" spans="1:6" x14ac:dyDescent="0.2">
      <c r="A3670">
        <v>3668</v>
      </c>
      <c r="B3670" t="str">
        <f t="array" ref="B3670">INDEX(KickstarterData!$F:$F, MATCH(1, (A3670 = KickstarterData!$A:$A) * (C3670 = BackersCount), 0))</f>
        <v>successful</v>
      </c>
      <c r="C3670">
        <v>28</v>
      </c>
      <c r="F3670">
        <v>28</v>
      </c>
    </row>
    <row r="3671" spans="1:6" x14ac:dyDescent="0.2">
      <c r="A3671">
        <v>3669</v>
      </c>
      <c r="B3671" t="str">
        <f t="array" ref="B3671">INDEX(KickstarterData!$F:$F, MATCH(1, (A3671 = KickstarterData!$A:$A) * (C3671 = BackersCount), 0))</f>
        <v>successful</v>
      </c>
      <c r="C3671">
        <v>17</v>
      </c>
      <c r="F3671">
        <v>17</v>
      </c>
    </row>
    <row r="3672" spans="1:6" x14ac:dyDescent="0.2">
      <c r="A3672">
        <v>3670</v>
      </c>
      <c r="B3672" t="str">
        <f t="array" ref="B3672">INDEX(KickstarterData!$F:$F, MATCH(1, (A3672 = KickstarterData!$A:$A) * (C3672 = BackersCount), 0))</f>
        <v>successful</v>
      </c>
      <c r="C3672">
        <v>12</v>
      </c>
      <c r="F3672">
        <v>12</v>
      </c>
    </row>
    <row r="3673" spans="1:6" x14ac:dyDescent="0.2">
      <c r="A3673">
        <v>3671</v>
      </c>
      <c r="B3673" t="str">
        <f t="array" ref="B3673">INDEX(KickstarterData!$F:$F, MATCH(1, (A3673 = KickstarterData!$A:$A) * (C3673 = BackersCount), 0))</f>
        <v>successful</v>
      </c>
      <c r="C3673">
        <v>40</v>
      </c>
      <c r="F3673">
        <v>40</v>
      </c>
    </row>
    <row r="3674" spans="1:6" x14ac:dyDescent="0.2">
      <c r="A3674">
        <v>3672</v>
      </c>
      <c r="B3674" t="str">
        <f t="array" ref="B3674">INDEX(KickstarterData!$F:$F, MATCH(1, (A3674 = KickstarterData!$A:$A) * (C3674 = BackersCount), 0))</f>
        <v>successful</v>
      </c>
      <c r="C3674">
        <v>57</v>
      </c>
      <c r="F3674">
        <v>57</v>
      </c>
    </row>
    <row r="3675" spans="1:6" x14ac:dyDescent="0.2">
      <c r="A3675">
        <v>3673</v>
      </c>
      <c r="B3675" t="str">
        <f t="array" ref="B3675">INDEX(KickstarterData!$F:$F, MATCH(1, (A3675 = KickstarterData!$A:$A) * (C3675 = BackersCount), 0))</f>
        <v>successful</v>
      </c>
      <c r="C3675">
        <v>114</v>
      </c>
      <c r="F3675">
        <v>114</v>
      </c>
    </row>
    <row r="3676" spans="1:6" x14ac:dyDescent="0.2">
      <c r="A3676">
        <v>3674</v>
      </c>
      <c r="B3676" t="str">
        <f t="array" ref="B3676">INDEX(KickstarterData!$F:$F, MATCH(1, (A3676 = KickstarterData!$A:$A) * (C3676 = BackersCount), 0))</f>
        <v>successful</v>
      </c>
      <c r="C3676">
        <v>31</v>
      </c>
      <c r="F3676">
        <v>31</v>
      </c>
    </row>
    <row r="3677" spans="1:6" x14ac:dyDescent="0.2">
      <c r="A3677">
        <v>3675</v>
      </c>
      <c r="B3677" t="str">
        <f t="array" ref="B3677">INDEX(KickstarterData!$F:$F, MATCH(1, (A3677 = KickstarterData!$A:$A) * (C3677 = BackersCount), 0))</f>
        <v>successful</v>
      </c>
      <c r="C3677">
        <v>3</v>
      </c>
      <c r="F3677">
        <v>3</v>
      </c>
    </row>
    <row r="3678" spans="1:6" x14ac:dyDescent="0.2">
      <c r="A3678">
        <v>3676</v>
      </c>
      <c r="B3678" t="str">
        <f t="array" ref="B3678">INDEX(KickstarterData!$F:$F, MATCH(1, (A3678 = KickstarterData!$A:$A) * (C3678 = BackersCount), 0))</f>
        <v>successful</v>
      </c>
      <c r="C3678">
        <v>16</v>
      </c>
      <c r="F3678">
        <v>16</v>
      </c>
    </row>
    <row r="3679" spans="1:6" x14ac:dyDescent="0.2">
      <c r="A3679">
        <v>3677</v>
      </c>
      <c r="B3679" t="str">
        <f t="array" ref="B3679">INDEX(KickstarterData!$F:$F, MATCH(1, (A3679 = KickstarterData!$A:$A) * (C3679 = BackersCount), 0))</f>
        <v>successful</v>
      </c>
      <c r="C3679">
        <v>199</v>
      </c>
      <c r="F3679">
        <v>199</v>
      </c>
    </row>
    <row r="3680" spans="1:6" x14ac:dyDescent="0.2">
      <c r="A3680">
        <v>3678</v>
      </c>
      <c r="B3680" t="str">
        <f t="array" ref="B3680">INDEX(KickstarterData!$F:$F, MATCH(1, (A3680 = KickstarterData!$A:$A) * (C3680 = BackersCount), 0))</f>
        <v>successful</v>
      </c>
      <c r="C3680">
        <v>31</v>
      </c>
      <c r="F3680">
        <v>31</v>
      </c>
    </row>
    <row r="3681" spans="1:6" x14ac:dyDescent="0.2">
      <c r="A3681">
        <v>3679</v>
      </c>
      <c r="B3681" t="str">
        <f t="array" ref="B3681">INDEX(KickstarterData!$F:$F, MATCH(1, (A3681 = KickstarterData!$A:$A) * (C3681 = BackersCount), 0))</f>
        <v>successful</v>
      </c>
      <c r="C3681">
        <v>30</v>
      </c>
      <c r="F3681">
        <v>30</v>
      </c>
    </row>
    <row r="3682" spans="1:6" x14ac:dyDescent="0.2">
      <c r="A3682">
        <v>3680</v>
      </c>
      <c r="B3682" t="str">
        <f t="array" ref="B3682">INDEX(KickstarterData!$F:$F, MATCH(1, (A3682 = KickstarterData!$A:$A) * (C3682 = BackersCount), 0))</f>
        <v>successful</v>
      </c>
      <c r="C3682">
        <v>34</v>
      </c>
      <c r="F3682">
        <v>34</v>
      </c>
    </row>
    <row r="3683" spans="1:6" x14ac:dyDescent="0.2">
      <c r="A3683">
        <v>3681</v>
      </c>
      <c r="B3683" t="str">
        <f t="array" ref="B3683">INDEX(KickstarterData!$F:$F, MATCH(1, (A3683 = KickstarterData!$A:$A) * (C3683 = BackersCount), 0))</f>
        <v>successful</v>
      </c>
      <c r="C3683">
        <v>18</v>
      </c>
      <c r="F3683">
        <v>18</v>
      </c>
    </row>
    <row r="3684" spans="1:6" x14ac:dyDescent="0.2">
      <c r="A3684">
        <v>3682</v>
      </c>
      <c r="B3684" t="str">
        <f t="array" ref="B3684">INDEX(KickstarterData!$F:$F, MATCH(1, (A3684 = KickstarterData!$A:$A) * (C3684 = BackersCount), 0))</f>
        <v>successful</v>
      </c>
      <c r="C3684">
        <v>67</v>
      </c>
      <c r="F3684">
        <v>67</v>
      </c>
    </row>
    <row r="3685" spans="1:6" x14ac:dyDescent="0.2">
      <c r="A3685">
        <v>3683</v>
      </c>
      <c r="B3685" t="str">
        <f t="array" ref="B3685">INDEX(KickstarterData!$F:$F, MATCH(1, (A3685 = KickstarterData!$A:$A) * (C3685 = BackersCount), 0))</f>
        <v>successful</v>
      </c>
      <c r="C3685">
        <v>66</v>
      </c>
      <c r="F3685">
        <v>66</v>
      </c>
    </row>
    <row r="3686" spans="1:6" x14ac:dyDescent="0.2">
      <c r="A3686">
        <v>3684</v>
      </c>
      <c r="B3686" t="str">
        <f t="array" ref="B3686">INDEX(KickstarterData!$F:$F, MATCH(1, (A3686 = KickstarterData!$A:$A) * (C3686 = BackersCount), 0))</f>
        <v>successful</v>
      </c>
      <c r="C3686">
        <v>23</v>
      </c>
      <c r="F3686">
        <v>23</v>
      </c>
    </row>
    <row r="3687" spans="1:6" x14ac:dyDescent="0.2">
      <c r="A3687">
        <v>3685</v>
      </c>
      <c r="B3687" t="str">
        <f t="array" ref="B3687">INDEX(KickstarterData!$F:$F, MATCH(1, (A3687 = KickstarterData!$A:$A) * (C3687 = BackersCount), 0))</f>
        <v>successful</v>
      </c>
      <c r="C3687">
        <v>126</v>
      </c>
      <c r="F3687">
        <v>126</v>
      </c>
    </row>
    <row r="3688" spans="1:6" x14ac:dyDescent="0.2">
      <c r="A3688">
        <v>3686</v>
      </c>
      <c r="B3688" t="str">
        <f t="array" ref="B3688">INDEX(KickstarterData!$F:$F, MATCH(1, (A3688 = KickstarterData!$A:$A) * (C3688 = BackersCount), 0))</f>
        <v>successful</v>
      </c>
      <c r="C3688">
        <v>6</v>
      </c>
      <c r="F3688">
        <v>6</v>
      </c>
    </row>
    <row r="3689" spans="1:6" x14ac:dyDescent="0.2">
      <c r="A3689">
        <v>3687</v>
      </c>
      <c r="B3689" t="str">
        <f t="array" ref="B3689">INDEX(KickstarterData!$F:$F, MATCH(1, (A3689 = KickstarterData!$A:$A) * (C3689 = BackersCount), 0))</f>
        <v>successful</v>
      </c>
      <c r="C3689">
        <v>25</v>
      </c>
      <c r="F3689">
        <v>25</v>
      </c>
    </row>
    <row r="3690" spans="1:6" x14ac:dyDescent="0.2">
      <c r="A3690">
        <v>3688</v>
      </c>
      <c r="B3690" t="str">
        <f t="array" ref="B3690">INDEX(KickstarterData!$F:$F, MATCH(1, (A3690 = KickstarterData!$A:$A) * (C3690 = BackersCount), 0))</f>
        <v>successful</v>
      </c>
      <c r="C3690">
        <v>39</v>
      </c>
      <c r="F3690">
        <v>39</v>
      </c>
    </row>
    <row r="3691" spans="1:6" x14ac:dyDescent="0.2">
      <c r="A3691">
        <v>3689</v>
      </c>
      <c r="B3691" t="str">
        <f t="array" ref="B3691">INDEX(KickstarterData!$F:$F, MATCH(1, (A3691 = KickstarterData!$A:$A) * (C3691 = BackersCount), 0))</f>
        <v>successful</v>
      </c>
      <c r="C3691">
        <v>62</v>
      </c>
      <c r="F3691">
        <v>62</v>
      </c>
    </row>
    <row r="3692" spans="1:6" x14ac:dyDescent="0.2">
      <c r="A3692">
        <v>3690</v>
      </c>
      <c r="B3692" t="str">
        <f t="array" ref="B3692">INDEX(KickstarterData!$F:$F, MATCH(1, (A3692 = KickstarterData!$A:$A) * (C3692 = BackersCount), 0))</f>
        <v>successful</v>
      </c>
      <c r="C3692">
        <v>31</v>
      </c>
      <c r="F3692">
        <v>31</v>
      </c>
    </row>
    <row r="3693" spans="1:6" x14ac:dyDescent="0.2">
      <c r="A3693">
        <v>3691</v>
      </c>
      <c r="B3693" t="str">
        <f t="array" ref="B3693">INDEX(KickstarterData!$F:$F, MATCH(1, (A3693 = KickstarterData!$A:$A) * (C3693 = BackersCount), 0))</f>
        <v>successful</v>
      </c>
      <c r="C3693">
        <v>274</v>
      </c>
      <c r="F3693">
        <v>274</v>
      </c>
    </row>
    <row r="3694" spans="1:6" x14ac:dyDescent="0.2">
      <c r="A3694">
        <v>3692</v>
      </c>
      <c r="B3694" t="str">
        <f t="array" ref="B3694">INDEX(KickstarterData!$F:$F, MATCH(1, (A3694 = KickstarterData!$A:$A) * (C3694 = BackersCount), 0))</f>
        <v>successful</v>
      </c>
      <c r="C3694">
        <v>17</v>
      </c>
      <c r="F3694">
        <v>17</v>
      </c>
    </row>
    <row r="3695" spans="1:6" x14ac:dyDescent="0.2">
      <c r="A3695">
        <v>3693</v>
      </c>
      <c r="B3695" t="str">
        <f t="array" ref="B3695">INDEX(KickstarterData!$F:$F, MATCH(1, (A3695 = KickstarterData!$A:$A) * (C3695 = BackersCount), 0))</f>
        <v>successful</v>
      </c>
      <c r="C3695">
        <v>14</v>
      </c>
      <c r="F3695">
        <v>14</v>
      </c>
    </row>
    <row r="3696" spans="1:6" x14ac:dyDescent="0.2">
      <c r="A3696">
        <v>3694</v>
      </c>
      <c r="B3696" t="str">
        <f t="array" ref="B3696">INDEX(KickstarterData!$F:$F, MATCH(1, (A3696 = KickstarterData!$A:$A) * (C3696 = BackersCount), 0))</f>
        <v>successful</v>
      </c>
      <c r="C3696">
        <v>60</v>
      </c>
      <c r="F3696">
        <v>60</v>
      </c>
    </row>
    <row r="3697" spans="1:6" x14ac:dyDescent="0.2">
      <c r="A3697">
        <v>3695</v>
      </c>
      <c r="B3697" t="str">
        <f t="array" ref="B3697">INDEX(KickstarterData!$F:$F, MATCH(1, (A3697 = KickstarterData!$A:$A) * (C3697 = BackersCount), 0))</f>
        <v>successful</v>
      </c>
      <c r="C3697">
        <v>33</v>
      </c>
      <c r="F3697">
        <v>33</v>
      </c>
    </row>
    <row r="3698" spans="1:6" x14ac:dyDescent="0.2">
      <c r="A3698">
        <v>3696</v>
      </c>
      <c r="B3698" t="str">
        <f t="array" ref="B3698">INDEX(KickstarterData!$F:$F, MATCH(1, (A3698 = KickstarterData!$A:$A) * (C3698 = BackersCount), 0))</f>
        <v>successful</v>
      </c>
      <c r="C3698">
        <v>78</v>
      </c>
      <c r="F3698">
        <v>78</v>
      </c>
    </row>
    <row r="3699" spans="1:6" x14ac:dyDescent="0.2">
      <c r="A3699">
        <v>3697</v>
      </c>
      <c r="B3699" t="str">
        <f t="array" ref="B3699">INDEX(KickstarterData!$F:$F, MATCH(1, (A3699 = KickstarterData!$A:$A) * (C3699 = BackersCount), 0))</f>
        <v>successful</v>
      </c>
      <c r="C3699">
        <v>30</v>
      </c>
      <c r="F3699">
        <v>30</v>
      </c>
    </row>
    <row r="3700" spans="1:6" x14ac:dyDescent="0.2">
      <c r="A3700">
        <v>3698</v>
      </c>
      <c r="B3700" t="str">
        <f t="array" ref="B3700">INDEX(KickstarterData!$F:$F, MATCH(1, (A3700 = KickstarterData!$A:$A) * (C3700 = BackersCount), 0))</f>
        <v>successful</v>
      </c>
      <c r="C3700">
        <v>136</v>
      </c>
      <c r="F3700">
        <v>136</v>
      </c>
    </row>
    <row r="3701" spans="1:6" x14ac:dyDescent="0.2">
      <c r="A3701">
        <v>3699</v>
      </c>
      <c r="B3701" t="str">
        <f t="array" ref="B3701">INDEX(KickstarterData!$F:$F, MATCH(1, (A3701 = KickstarterData!$A:$A) * (C3701 = BackersCount), 0))</f>
        <v>successful</v>
      </c>
      <c r="C3701">
        <v>40</v>
      </c>
      <c r="F3701">
        <v>40</v>
      </c>
    </row>
    <row r="3702" spans="1:6" x14ac:dyDescent="0.2">
      <c r="A3702">
        <v>3700</v>
      </c>
      <c r="B3702" t="str">
        <f t="array" ref="B3702">INDEX(KickstarterData!$F:$F, MATCH(1, (A3702 = KickstarterData!$A:$A) * (C3702 = BackersCount), 0))</f>
        <v>successful</v>
      </c>
      <c r="C3702">
        <v>18</v>
      </c>
      <c r="F3702">
        <v>18</v>
      </c>
    </row>
    <row r="3703" spans="1:6" x14ac:dyDescent="0.2">
      <c r="A3703">
        <v>3701</v>
      </c>
      <c r="B3703" t="str">
        <f t="array" ref="B3703">INDEX(KickstarterData!$F:$F, MATCH(1, (A3703 = KickstarterData!$A:$A) * (C3703 = BackersCount), 0))</f>
        <v>successful</v>
      </c>
      <c r="C3703">
        <v>39</v>
      </c>
      <c r="F3703">
        <v>39</v>
      </c>
    </row>
    <row r="3704" spans="1:6" x14ac:dyDescent="0.2">
      <c r="A3704">
        <v>3702</v>
      </c>
      <c r="B3704" t="str">
        <f t="array" ref="B3704">INDEX(KickstarterData!$F:$F, MATCH(1, (A3704 = KickstarterData!$A:$A) * (C3704 = BackersCount), 0))</f>
        <v>successful</v>
      </c>
      <c r="C3704">
        <v>21</v>
      </c>
      <c r="F3704">
        <v>21</v>
      </c>
    </row>
    <row r="3705" spans="1:6" x14ac:dyDescent="0.2">
      <c r="A3705">
        <v>3703</v>
      </c>
      <c r="B3705" t="str">
        <f t="array" ref="B3705">INDEX(KickstarterData!$F:$F, MATCH(1, (A3705 = KickstarterData!$A:$A) * (C3705 = BackersCount), 0))</f>
        <v>successful</v>
      </c>
      <c r="C3705">
        <v>30</v>
      </c>
      <c r="F3705">
        <v>30</v>
      </c>
    </row>
    <row r="3706" spans="1:6" x14ac:dyDescent="0.2">
      <c r="A3706">
        <v>3704</v>
      </c>
      <c r="B3706" t="str">
        <f t="array" ref="B3706">INDEX(KickstarterData!$F:$F, MATCH(1, (A3706 = KickstarterData!$A:$A) * (C3706 = BackersCount), 0))</f>
        <v>successful</v>
      </c>
      <c r="C3706">
        <v>27</v>
      </c>
      <c r="F3706">
        <v>27</v>
      </c>
    </row>
    <row r="3707" spans="1:6" x14ac:dyDescent="0.2">
      <c r="A3707">
        <v>3705</v>
      </c>
      <c r="B3707" t="str">
        <f t="array" ref="B3707">INDEX(KickstarterData!$F:$F, MATCH(1, (A3707 = KickstarterData!$A:$A) * (C3707 = BackersCount), 0))</f>
        <v>successful</v>
      </c>
      <c r="C3707">
        <v>35</v>
      </c>
      <c r="F3707">
        <v>35</v>
      </c>
    </row>
    <row r="3708" spans="1:6" x14ac:dyDescent="0.2">
      <c r="A3708">
        <v>3706</v>
      </c>
      <c r="B3708" t="str">
        <f t="array" ref="B3708">INDEX(KickstarterData!$F:$F, MATCH(1, (A3708 = KickstarterData!$A:$A) * (C3708 = BackersCount), 0))</f>
        <v>successful</v>
      </c>
      <c r="C3708">
        <v>13</v>
      </c>
      <c r="F3708">
        <v>13</v>
      </c>
    </row>
    <row r="3709" spans="1:6" x14ac:dyDescent="0.2">
      <c r="A3709">
        <v>3707</v>
      </c>
      <c r="B3709" t="str">
        <f t="array" ref="B3709">INDEX(KickstarterData!$F:$F, MATCH(1, (A3709 = KickstarterData!$A:$A) * (C3709 = BackersCount), 0))</f>
        <v>successful</v>
      </c>
      <c r="C3709">
        <v>23</v>
      </c>
      <c r="F3709">
        <v>23</v>
      </c>
    </row>
    <row r="3710" spans="1:6" x14ac:dyDescent="0.2">
      <c r="A3710">
        <v>3708</v>
      </c>
      <c r="B3710" t="str">
        <f t="array" ref="B3710">INDEX(KickstarterData!$F:$F, MATCH(1, (A3710 = KickstarterData!$A:$A) * (C3710 = BackersCount), 0))</f>
        <v>successful</v>
      </c>
      <c r="C3710">
        <v>39</v>
      </c>
      <c r="F3710">
        <v>39</v>
      </c>
    </row>
    <row r="3711" spans="1:6" x14ac:dyDescent="0.2">
      <c r="A3711">
        <v>3709</v>
      </c>
      <c r="B3711" t="str">
        <f t="array" ref="B3711">INDEX(KickstarterData!$F:$F, MATCH(1, (A3711 = KickstarterData!$A:$A) * (C3711 = BackersCount), 0))</f>
        <v>successful</v>
      </c>
      <c r="C3711">
        <v>35</v>
      </c>
      <c r="F3711">
        <v>35</v>
      </c>
    </row>
    <row r="3712" spans="1:6" x14ac:dyDescent="0.2">
      <c r="A3712">
        <v>3710</v>
      </c>
      <c r="B3712" t="str">
        <f t="array" ref="B3712">INDEX(KickstarterData!$F:$F, MATCH(1, (A3712 = KickstarterData!$A:$A) * (C3712 = BackersCount), 0))</f>
        <v>successful</v>
      </c>
      <c r="C3712">
        <v>27</v>
      </c>
      <c r="F3712">
        <v>27</v>
      </c>
    </row>
    <row r="3713" spans="1:6" x14ac:dyDescent="0.2">
      <c r="A3713">
        <v>3711</v>
      </c>
      <c r="B3713" t="str">
        <f t="array" ref="B3713">INDEX(KickstarterData!$F:$F, MATCH(1, (A3713 = KickstarterData!$A:$A) * (C3713 = BackersCount), 0))</f>
        <v>successful</v>
      </c>
      <c r="C3713">
        <v>21</v>
      </c>
      <c r="F3713">
        <v>21</v>
      </c>
    </row>
    <row r="3714" spans="1:6" x14ac:dyDescent="0.2">
      <c r="A3714">
        <v>3712</v>
      </c>
      <c r="B3714" t="str">
        <f t="array" ref="B3714">INDEX(KickstarterData!$F:$F, MATCH(1, (A3714 = KickstarterData!$A:$A) * (C3714 = BackersCount), 0))</f>
        <v>successful</v>
      </c>
      <c r="C3714">
        <v>104</v>
      </c>
      <c r="F3714">
        <v>104</v>
      </c>
    </row>
    <row r="3715" spans="1:6" x14ac:dyDescent="0.2">
      <c r="A3715">
        <v>3713</v>
      </c>
      <c r="B3715" t="str">
        <f t="array" ref="B3715">INDEX(KickstarterData!$F:$F, MATCH(1, (A3715 = KickstarterData!$A:$A) * (C3715 = BackersCount), 0))</f>
        <v>successful</v>
      </c>
      <c r="C3715">
        <v>19</v>
      </c>
      <c r="F3715">
        <v>19</v>
      </c>
    </row>
    <row r="3716" spans="1:6" x14ac:dyDescent="0.2">
      <c r="A3716">
        <v>3714</v>
      </c>
      <c r="B3716" t="str">
        <f t="array" ref="B3716">INDEX(KickstarterData!$F:$F, MATCH(1, (A3716 = KickstarterData!$A:$A) * (C3716 = BackersCount), 0))</f>
        <v>successful</v>
      </c>
      <c r="C3716">
        <v>97</v>
      </c>
      <c r="F3716">
        <v>97</v>
      </c>
    </row>
    <row r="3717" spans="1:6" x14ac:dyDescent="0.2">
      <c r="A3717">
        <v>3715</v>
      </c>
      <c r="B3717" t="str">
        <f t="array" ref="B3717">INDEX(KickstarterData!$F:$F, MATCH(1, (A3717 = KickstarterData!$A:$A) * (C3717 = BackersCount), 0))</f>
        <v>successful</v>
      </c>
      <c r="C3717">
        <v>27</v>
      </c>
      <c r="F3717">
        <v>27</v>
      </c>
    </row>
    <row r="3718" spans="1:6" x14ac:dyDescent="0.2">
      <c r="A3718">
        <v>3716</v>
      </c>
      <c r="B3718" t="str">
        <f t="array" ref="B3718">INDEX(KickstarterData!$F:$F, MATCH(1, (A3718 = KickstarterData!$A:$A) * (C3718 = BackersCount), 0))</f>
        <v>successful</v>
      </c>
      <c r="C3718">
        <v>24</v>
      </c>
      <c r="F3718">
        <v>24</v>
      </c>
    </row>
    <row r="3719" spans="1:6" x14ac:dyDescent="0.2">
      <c r="A3719">
        <v>3717</v>
      </c>
      <c r="B3719" t="str">
        <f t="array" ref="B3719">INDEX(KickstarterData!$F:$F, MATCH(1, (A3719 = KickstarterData!$A:$A) * (C3719 = BackersCount), 0))</f>
        <v>successful</v>
      </c>
      <c r="C3719">
        <v>13</v>
      </c>
      <c r="F3719">
        <v>13</v>
      </c>
    </row>
    <row r="3720" spans="1:6" x14ac:dyDescent="0.2">
      <c r="A3720">
        <v>3718</v>
      </c>
      <c r="B3720" t="str">
        <f t="array" ref="B3720">INDEX(KickstarterData!$F:$F, MATCH(1, (A3720 = KickstarterData!$A:$A) * (C3720 = BackersCount), 0))</f>
        <v>successful</v>
      </c>
      <c r="C3720">
        <v>46</v>
      </c>
      <c r="F3720">
        <v>46</v>
      </c>
    </row>
    <row r="3721" spans="1:6" x14ac:dyDescent="0.2">
      <c r="A3721">
        <v>3719</v>
      </c>
      <c r="B3721" t="str">
        <f t="array" ref="B3721">INDEX(KickstarterData!$F:$F, MATCH(1, (A3721 = KickstarterData!$A:$A) * (C3721 = BackersCount), 0))</f>
        <v>successful</v>
      </c>
      <c r="C3721">
        <v>4</v>
      </c>
      <c r="F3721">
        <v>4</v>
      </c>
    </row>
    <row r="3722" spans="1:6" x14ac:dyDescent="0.2">
      <c r="A3722">
        <v>3720</v>
      </c>
      <c r="B3722" t="str">
        <f t="array" ref="B3722">INDEX(KickstarterData!$F:$F, MATCH(1, (A3722 = KickstarterData!$A:$A) * (C3722 = BackersCount), 0))</f>
        <v>successful</v>
      </c>
      <c r="C3722">
        <v>40</v>
      </c>
      <c r="F3722">
        <v>40</v>
      </c>
    </row>
    <row r="3723" spans="1:6" x14ac:dyDescent="0.2">
      <c r="A3723">
        <v>3721</v>
      </c>
      <c r="B3723" t="str">
        <f t="array" ref="B3723">INDEX(KickstarterData!$F:$F, MATCH(1, (A3723 = KickstarterData!$A:$A) * (C3723 = BackersCount), 0))</f>
        <v>successful</v>
      </c>
      <c r="C3723">
        <v>44</v>
      </c>
      <c r="F3723">
        <v>44</v>
      </c>
    </row>
    <row r="3724" spans="1:6" x14ac:dyDescent="0.2">
      <c r="A3724">
        <v>3722</v>
      </c>
      <c r="B3724" t="str">
        <f t="array" ref="B3724">INDEX(KickstarterData!$F:$F, MATCH(1, (A3724 = KickstarterData!$A:$A) * (C3724 = BackersCount), 0))</f>
        <v>successful</v>
      </c>
      <c r="C3724">
        <v>35</v>
      </c>
      <c r="F3724">
        <v>35</v>
      </c>
    </row>
    <row r="3725" spans="1:6" x14ac:dyDescent="0.2">
      <c r="A3725">
        <v>3723</v>
      </c>
      <c r="B3725" t="str">
        <f t="array" ref="B3725">INDEX(KickstarterData!$F:$F, MATCH(1, (A3725 = KickstarterData!$A:$A) * (C3725 = BackersCount), 0))</f>
        <v>successful</v>
      </c>
      <c r="C3725">
        <v>63</v>
      </c>
      <c r="F3725">
        <v>63</v>
      </c>
    </row>
    <row r="3726" spans="1:6" x14ac:dyDescent="0.2">
      <c r="A3726">
        <v>3724</v>
      </c>
      <c r="B3726" t="str">
        <f t="array" ref="B3726">INDEX(KickstarterData!$F:$F, MATCH(1, (A3726 = KickstarterData!$A:$A) * (C3726 = BackersCount), 0))</f>
        <v>successful</v>
      </c>
      <c r="C3726">
        <v>89</v>
      </c>
      <c r="F3726">
        <v>89</v>
      </c>
    </row>
    <row r="3727" spans="1:6" x14ac:dyDescent="0.2">
      <c r="A3727">
        <v>3725</v>
      </c>
      <c r="B3727" t="str">
        <f t="array" ref="B3727">INDEX(KickstarterData!$F:$F, MATCH(1, (A3727 = KickstarterData!$A:$A) * (C3727 = BackersCount), 0))</f>
        <v>successful</v>
      </c>
      <c r="C3727">
        <v>15</v>
      </c>
      <c r="F3727">
        <v>15</v>
      </c>
    </row>
    <row r="3728" spans="1:6" x14ac:dyDescent="0.2">
      <c r="A3728">
        <v>3726</v>
      </c>
      <c r="B3728" t="str">
        <f t="array" ref="B3728">INDEX(KickstarterData!$F:$F, MATCH(1, (A3728 = KickstarterData!$A:$A) * (C3728 = BackersCount), 0))</f>
        <v>successful</v>
      </c>
      <c r="C3728">
        <v>46</v>
      </c>
      <c r="F3728">
        <v>46</v>
      </c>
    </row>
    <row r="3729" spans="1:6" x14ac:dyDescent="0.2">
      <c r="A3729">
        <v>3727</v>
      </c>
      <c r="B3729" t="str">
        <f t="array" ref="B3729">INDEX(KickstarterData!$F:$F, MATCH(1, (A3729 = KickstarterData!$A:$A) * (C3729 = BackersCount), 0))</f>
        <v>successful</v>
      </c>
      <c r="C3729">
        <v>33</v>
      </c>
      <c r="F3729">
        <v>33</v>
      </c>
    </row>
    <row r="3730" spans="1:6" x14ac:dyDescent="0.2">
      <c r="A3730">
        <v>3728</v>
      </c>
      <c r="B3730" t="str">
        <f t="array" ref="B3730">INDEX(KickstarterData!$F:$F, MATCH(1, (A3730 = KickstarterData!$A:$A) * (C3730 = BackersCount), 0))</f>
        <v>failed</v>
      </c>
      <c r="C3730">
        <v>31</v>
      </c>
      <c r="F3730">
        <v>31</v>
      </c>
    </row>
    <row r="3731" spans="1:6" x14ac:dyDescent="0.2">
      <c r="A3731">
        <v>3729</v>
      </c>
      <c r="B3731" t="str">
        <f t="array" ref="B3731">INDEX(KickstarterData!$F:$F, MATCH(1, (A3731 = KickstarterData!$A:$A) * (C3731 = BackersCount), 0))</f>
        <v>failed</v>
      </c>
      <c r="C3731">
        <v>5</v>
      </c>
      <c r="F3731">
        <v>5</v>
      </c>
    </row>
    <row r="3732" spans="1:6" x14ac:dyDescent="0.2">
      <c r="A3732">
        <v>3730</v>
      </c>
      <c r="B3732" t="str">
        <f t="array" ref="B3732">INDEX(KickstarterData!$F:$F, MATCH(1, (A3732 = KickstarterData!$A:$A) * (C3732 = BackersCount), 0))</f>
        <v>failed</v>
      </c>
      <c r="C3732">
        <v>1</v>
      </c>
      <c r="F3732">
        <v>1</v>
      </c>
    </row>
    <row r="3733" spans="1:6" x14ac:dyDescent="0.2">
      <c r="A3733">
        <v>3731</v>
      </c>
      <c r="B3733" t="str">
        <f t="array" ref="B3733">INDEX(KickstarterData!$F:$F, MATCH(1, (A3733 = KickstarterData!$A:$A) * (C3733 = BackersCount), 0))</f>
        <v>failed</v>
      </c>
      <c r="C3733">
        <v>12</v>
      </c>
      <c r="F3733">
        <v>12</v>
      </c>
    </row>
    <row r="3734" spans="1:6" x14ac:dyDescent="0.2">
      <c r="A3734">
        <v>3732</v>
      </c>
      <c r="B3734" t="str">
        <f t="array" ref="B3734">INDEX(KickstarterData!$F:$F, MATCH(1, (A3734 = KickstarterData!$A:$A) * (C3734 = BackersCount), 0))</f>
        <v>failed</v>
      </c>
      <c r="C3734">
        <v>4</v>
      </c>
      <c r="F3734">
        <v>4</v>
      </c>
    </row>
    <row r="3735" spans="1:6" x14ac:dyDescent="0.2">
      <c r="A3735">
        <v>3733</v>
      </c>
      <c r="B3735" t="str">
        <f t="array" ref="B3735">INDEX(KickstarterData!$F:$F, MATCH(1, (A3735 = KickstarterData!$A:$A) * (C3735 = BackersCount), 0))</f>
        <v>failed</v>
      </c>
      <c r="C3735">
        <v>0</v>
      </c>
      <c r="F3735">
        <v>0</v>
      </c>
    </row>
    <row r="3736" spans="1:6" x14ac:dyDescent="0.2">
      <c r="A3736">
        <v>3734</v>
      </c>
      <c r="B3736" t="str">
        <f t="array" ref="B3736">INDEX(KickstarterData!$F:$F, MATCH(1, (A3736 = KickstarterData!$A:$A) * (C3736 = BackersCount), 0))</f>
        <v>failed</v>
      </c>
      <c r="C3736">
        <v>7</v>
      </c>
      <c r="F3736">
        <v>7</v>
      </c>
    </row>
    <row r="3737" spans="1:6" x14ac:dyDescent="0.2">
      <c r="A3737">
        <v>3735</v>
      </c>
      <c r="B3737" t="str">
        <f t="array" ref="B3737">INDEX(KickstarterData!$F:$F, MATCH(1, (A3737 = KickstarterData!$A:$A) * (C3737 = BackersCount), 0))</f>
        <v>failed</v>
      </c>
      <c r="C3737">
        <v>2</v>
      </c>
      <c r="F3737">
        <v>2</v>
      </c>
    </row>
    <row r="3738" spans="1:6" x14ac:dyDescent="0.2">
      <c r="A3738">
        <v>3736</v>
      </c>
      <c r="B3738" t="str">
        <f t="array" ref="B3738">INDEX(KickstarterData!$F:$F, MATCH(1, (A3738 = KickstarterData!$A:$A) * (C3738 = BackersCount), 0))</f>
        <v>failed</v>
      </c>
      <c r="C3738">
        <v>1</v>
      </c>
      <c r="F3738">
        <v>1</v>
      </c>
    </row>
    <row r="3739" spans="1:6" x14ac:dyDescent="0.2">
      <c r="A3739">
        <v>3737</v>
      </c>
      <c r="B3739" t="str">
        <f t="array" ref="B3739">INDEX(KickstarterData!$F:$F, MATCH(1, (A3739 = KickstarterData!$A:$A) * (C3739 = BackersCount), 0))</f>
        <v>failed</v>
      </c>
      <c r="C3739">
        <v>4</v>
      </c>
      <c r="F3739">
        <v>4</v>
      </c>
    </row>
    <row r="3740" spans="1:6" x14ac:dyDescent="0.2">
      <c r="A3740">
        <v>3738</v>
      </c>
      <c r="B3740" t="str">
        <f t="array" ref="B3740">INDEX(KickstarterData!$F:$F, MATCH(1, (A3740 = KickstarterData!$A:$A) * (C3740 = BackersCount), 0))</f>
        <v>failed</v>
      </c>
      <c r="C3740">
        <v>6</v>
      </c>
      <c r="F3740">
        <v>6</v>
      </c>
    </row>
    <row r="3741" spans="1:6" x14ac:dyDescent="0.2">
      <c r="A3741">
        <v>3739</v>
      </c>
      <c r="B3741" t="str">
        <f t="array" ref="B3741">INDEX(KickstarterData!$F:$F, MATCH(1, (A3741 = KickstarterData!$A:$A) * (C3741 = BackersCount), 0))</f>
        <v>failed</v>
      </c>
      <c r="C3741">
        <v>8</v>
      </c>
      <c r="F3741">
        <v>8</v>
      </c>
    </row>
    <row r="3742" spans="1:6" x14ac:dyDescent="0.2">
      <c r="A3742">
        <v>3740</v>
      </c>
      <c r="B3742" t="str">
        <f t="array" ref="B3742">INDEX(KickstarterData!$F:$F, MATCH(1, (A3742 = KickstarterData!$A:$A) * (C3742 = BackersCount), 0))</f>
        <v>failed</v>
      </c>
      <c r="C3742">
        <v>14</v>
      </c>
      <c r="F3742">
        <v>14</v>
      </c>
    </row>
    <row r="3743" spans="1:6" x14ac:dyDescent="0.2">
      <c r="A3743">
        <v>3741</v>
      </c>
      <c r="B3743" t="str">
        <f t="array" ref="B3743">INDEX(KickstarterData!$F:$F, MATCH(1, (A3743 = KickstarterData!$A:$A) * (C3743 = BackersCount), 0))</f>
        <v>failed</v>
      </c>
      <c r="C3743">
        <v>0</v>
      </c>
      <c r="F3743">
        <v>0</v>
      </c>
    </row>
    <row r="3744" spans="1:6" x14ac:dyDescent="0.2">
      <c r="A3744">
        <v>3742</v>
      </c>
      <c r="B3744" t="str">
        <f t="array" ref="B3744">INDEX(KickstarterData!$F:$F, MATCH(1, (A3744 = KickstarterData!$A:$A) * (C3744 = BackersCount), 0))</f>
        <v>failed</v>
      </c>
      <c r="C3744">
        <v>4</v>
      </c>
      <c r="F3744">
        <v>4</v>
      </c>
    </row>
    <row r="3745" spans="1:6" x14ac:dyDescent="0.2">
      <c r="A3745">
        <v>3743</v>
      </c>
      <c r="B3745" t="str">
        <f t="array" ref="B3745">INDEX(KickstarterData!$F:$F, MATCH(1, (A3745 = KickstarterData!$A:$A) * (C3745 = BackersCount), 0))</f>
        <v>failed</v>
      </c>
      <c r="C3745">
        <v>0</v>
      </c>
      <c r="F3745">
        <v>0</v>
      </c>
    </row>
    <row r="3746" spans="1:6" x14ac:dyDescent="0.2">
      <c r="A3746">
        <v>3744</v>
      </c>
      <c r="B3746" t="str">
        <f t="array" ref="B3746">INDEX(KickstarterData!$F:$F, MATCH(1, (A3746 = KickstarterData!$A:$A) * (C3746 = BackersCount), 0))</f>
        <v>failed</v>
      </c>
      <c r="C3746">
        <v>0</v>
      </c>
      <c r="F3746">
        <v>0</v>
      </c>
    </row>
    <row r="3747" spans="1:6" x14ac:dyDescent="0.2">
      <c r="A3747">
        <v>3745</v>
      </c>
      <c r="B3747" t="str">
        <f t="array" ref="B3747">INDEX(KickstarterData!$F:$F, MATCH(1, (A3747 = KickstarterData!$A:$A) * (C3747 = BackersCount), 0))</f>
        <v>failed</v>
      </c>
      <c r="C3747">
        <v>1</v>
      </c>
      <c r="F3747">
        <v>1</v>
      </c>
    </row>
    <row r="3748" spans="1:6" x14ac:dyDescent="0.2">
      <c r="A3748">
        <v>3746</v>
      </c>
      <c r="B3748" t="str">
        <f t="array" ref="B3748">INDEX(KickstarterData!$F:$F, MATCH(1, (A3748 = KickstarterData!$A:$A) * (C3748 = BackersCount), 0))</f>
        <v>failed</v>
      </c>
      <c r="C3748">
        <v>1</v>
      </c>
      <c r="F3748">
        <v>1</v>
      </c>
    </row>
    <row r="3749" spans="1:6" x14ac:dyDescent="0.2">
      <c r="A3749">
        <v>3747</v>
      </c>
      <c r="B3749" t="str">
        <f t="array" ref="B3749">INDEX(KickstarterData!$F:$F, MATCH(1, (A3749 = KickstarterData!$A:$A) * (C3749 = BackersCount), 0))</f>
        <v>failed</v>
      </c>
      <c r="C3749">
        <v>1</v>
      </c>
      <c r="F3749">
        <v>1</v>
      </c>
    </row>
    <row r="3750" spans="1:6" x14ac:dyDescent="0.2">
      <c r="A3750">
        <v>3748</v>
      </c>
      <c r="B3750" t="str">
        <f t="array" ref="B3750">INDEX(KickstarterData!$F:$F, MATCH(1, (A3750 = KickstarterData!$A:$A) * (C3750 = BackersCount), 0))</f>
        <v>successful</v>
      </c>
      <c r="C3750">
        <v>52</v>
      </c>
      <c r="F3750">
        <v>52</v>
      </c>
    </row>
    <row r="3751" spans="1:6" x14ac:dyDescent="0.2">
      <c r="A3751">
        <v>3749</v>
      </c>
      <c r="B3751" t="str">
        <f t="array" ref="B3751">INDEX(KickstarterData!$F:$F, MATCH(1, (A3751 = KickstarterData!$A:$A) * (C3751 = BackersCount), 0))</f>
        <v>successful</v>
      </c>
      <c r="C3751">
        <v>7</v>
      </c>
      <c r="F3751">
        <v>7</v>
      </c>
    </row>
    <row r="3752" spans="1:6" x14ac:dyDescent="0.2">
      <c r="A3752">
        <v>3750</v>
      </c>
      <c r="B3752" t="str">
        <f t="array" ref="B3752">INDEX(KickstarterData!$F:$F, MATCH(1, (A3752 = KickstarterData!$A:$A) * (C3752 = BackersCount), 0))</f>
        <v>successful</v>
      </c>
      <c r="C3752">
        <v>28</v>
      </c>
      <c r="F3752">
        <v>28</v>
      </c>
    </row>
    <row r="3753" spans="1:6" x14ac:dyDescent="0.2">
      <c r="A3753">
        <v>3751</v>
      </c>
      <c r="B3753" t="str">
        <f t="array" ref="B3753">INDEX(KickstarterData!$F:$F, MATCH(1, (A3753 = KickstarterData!$A:$A) * (C3753 = BackersCount), 0))</f>
        <v>successful</v>
      </c>
      <c r="C3753">
        <v>11</v>
      </c>
      <c r="F3753">
        <v>11</v>
      </c>
    </row>
    <row r="3754" spans="1:6" x14ac:dyDescent="0.2">
      <c r="A3754">
        <v>3752</v>
      </c>
      <c r="B3754" t="str">
        <f t="array" ref="B3754">INDEX(KickstarterData!$F:$F, MATCH(1, (A3754 = KickstarterData!$A:$A) * (C3754 = BackersCount), 0))</f>
        <v>successful</v>
      </c>
      <c r="C3754">
        <v>15</v>
      </c>
      <c r="F3754">
        <v>15</v>
      </c>
    </row>
    <row r="3755" spans="1:6" x14ac:dyDescent="0.2">
      <c r="A3755">
        <v>3753</v>
      </c>
      <c r="B3755" t="str">
        <f t="array" ref="B3755">INDEX(KickstarterData!$F:$F, MATCH(1, (A3755 = KickstarterData!$A:$A) * (C3755 = BackersCount), 0))</f>
        <v>successful</v>
      </c>
      <c r="C3755">
        <v>30</v>
      </c>
      <c r="F3755">
        <v>30</v>
      </c>
    </row>
    <row r="3756" spans="1:6" x14ac:dyDescent="0.2">
      <c r="A3756">
        <v>3754</v>
      </c>
      <c r="B3756" t="str">
        <f t="array" ref="B3756">INDEX(KickstarterData!$F:$F, MATCH(1, (A3756 = KickstarterData!$A:$A) * (C3756 = BackersCount), 0))</f>
        <v>successful</v>
      </c>
      <c r="C3756">
        <v>27</v>
      </c>
      <c r="F3756">
        <v>27</v>
      </c>
    </row>
    <row r="3757" spans="1:6" x14ac:dyDescent="0.2">
      <c r="A3757">
        <v>3755</v>
      </c>
      <c r="B3757" t="str">
        <f t="array" ref="B3757">INDEX(KickstarterData!$F:$F, MATCH(1, (A3757 = KickstarterData!$A:$A) * (C3757 = BackersCount), 0))</f>
        <v>successful</v>
      </c>
      <c r="C3757">
        <v>28</v>
      </c>
      <c r="F3757">
        <v>28</v>
      </c>
    </row>
    <row r="3758" spans="1:6" x14ac:dyDescent="0.2">
      <c r="A3758">
        <v>3756</v>
      </c>
      <c r="B3758" t="str">
        <f t="array" ref="B3758">INDEX(KickstarterData!$F:$F, MATCH(1, (A3758 = KickstarterData!$A:$A) * (C3758 = BackersCount), 0))</f>
        <v>successful</v>
      </c>
      <c r="C3758">
        <v>17</v>
      </c>
      <c r="F3758">
        <v>17</v>
      </c>
    </row>
    <row r="3759" spans="1:6" x14ac:dyDescent="0.2">
      <c r="A3759">
        <v>3757</v>
      </c>
      <c r="B3759" t="str">
        <f t="array" ref="B3759">INDEX(KickstarterData!$F:$F, MATCH(1, (A3759 = KickstarterData!$A:$A) * (C3759 = BackersCount), 0))</f>
        <v>successful</v>
      </c>
      <c r="C3759">
        <v>50</v>
      </c>
      <c r="F3759">
        <v>50</v>
      </c>
    </row>
    <row r="3760" spans="1:6" x14ac:dyDescent="0.2">
      <c r="A3760">
        <v>3758</v>
      </c>
      <c r="B3760" t="str">
        <f t="array" ref="B3760">INDEX(KickstarterData!$F:$F, MATCH(1, (A3760 = KickstarterData!$A:$A) * (C3760 = BackersCount), 0))</f>
        <v>successful</v>
      </c>
      <c r="C3760">
        <v>26</v>
      </c>
      <c r="F3760">
        <v>26</v>
      </c>
    </row>
    <row r="3761" spans="1:6" x14ac:dyDescent="0.2">
      <c r="A3761">
        <v>3759</v>
      </c>
      <c r="B3761" t="str">
        <f t="array" ref="B3761">INDEX(KickstarterData!$F:$F, MATCH(1, (A3761 = KickstarterData!$A:$A) * (C3761 = BackersCount), 0))</f>
        <v>successful</v>
      </c>
      <c r="C3761">
        <v>88</v>
      </c>
      <c r="F3761">
        <v>88</v>
      </c>
    </row>
    <row r="3762" spans="1:6" x14ac:dyDescent="0.2">
      <c r="A3762">
        <v>3760</v>
      </c>
      <c r="B3762" t="str">
        <f t="array" ref="B3762">INDEX(KickstarterData!$F:$F, MATCH(1, (A3762 = KickstarterData!$A:$A) * (C3762 = BackersCount), 0))</f>
        <v>successful</v>
      </c>
      <c r="C3762">
        <v>91</v>
      </c>
      <c r="F3762">
        <v>91</v>
      </c>
    </row>
    <row r="3763" spans="1:6" x14ac:dyDescent="0.2">
      <c r="A3763">
        <v>3761</v>
      </c>
      <c r="B3763" t="str">
        <f t="array" ref="B3763">INDEX(KickstarterData!$F:$F, MATCH(1, (A3763 = KickstarterData!$A:$A) * (C3763 = BackersCount), 0))</f>
        <v>successful</v>
      </c>
      <c r="C3763">
        <v>3</v>
      </c>
      <c r="F3763">
        <v>3</v>
      </c>
    </row>
    <row r="3764" spans="1:6" x14ac:dyDescent="0.2">
      <c r="A3764">
        <v>3762</v>
      </c>
      <c r="B3764" t="str">
        <f t="array" ref="B3764">INDEX(KickstarterData!$F:$F, MATCH(1, (A3764 = KickstarterData!$A:$A) * (C3764 = BackersCount), 0))</f>
        <v>successful</v>
      </c>
      <c r="C3764">
        <v>28</v>
      </c>
      <c r="F3764">
        <v>28</v>
      </c>
    </row>
    <row r="3765" spans="1:6" x14ac:dyDescent="0.2">
      <c r="A3765">
        <v>3763</v>
      </c>
      <c r="B3765" t="str">
        <f t="array" ref="B3765">INDEX(KickstarterData!$F:$F, MATCH(1, (A3765 = KickstarterData!$A:$A) * (C3765 = BackersCount), 0))</f>
        <v>successful</v>
      </c>
      <c r="C3765">
        <v>77</v>
      </c>
      <c r="F3765">
        <v>77</v>
      </c>
    </row>
    <row r="3766" spans="1:6" x14ac:dyDescent="0.2">
      <c r="A3766">
        <v>3764</v>
      </c>
      <c r="B3766" t="str">
        <f t="array" ref="B3766">INDEX(KickstarterData!$F:$F, MATCH(1, (A3766 = KickstarterData!$A:$A) * (C3766 = BackersCount), 0))</f>
        <v>successful</v>
      </c>
      <c r="C3766">
        <v>27</v>
      </c>
      <c r="F3766">
        <v>27</v>
      </c>
    </row>
    <row r="3767" spans="1:6" x14ac:dyDescent="0.2">
      <c r="A3767">
        <v>3765</v>
      </c>
      <c r="B3767" t="str">
        <f t="array" ref="B3767">INDEX(KickstarterData!$F:$F, MATCH(1, (A3767 = KickstarterData!$A:$A) * (C3767 = BackersCount), 0))</f>
        <v>successful</v>
      </c>
      <c r="C3767">
        <v>107</v>
      </c>
      <c r="F3767">
        <v>107</v>
      </c>
    </row>
    <row r="3768" spans="1:6" x14ac:dyDescent="0.2">
      <c r="A3768">
        <v>3766</v>
      </c>
      <c r="B3768" t="str">
        <f t="array" ref="B3768">INDEX(KickstarterData!$F:$F, MATCH(1, (A3768 = KickstarterData!$A:$A) * (C3768 = BackersCount), 0))</f>
        <v>successful</v>
      </c>
      <c r="C3768">
        <v>96</v>
      </c>
      <c r="F3768">
        <v>96</v>
      </c>
    </row>
    <row r="3769" spans="1:6" x14ac:dyDescent="0.2">
      <c r="A3769">
        <v>3767</v>
      </c>
      <c r="B3769" t="str">
        <f t="array" ref="B3769">INDEX(KickstarterData!$F:$F, MATCH(1, (A3769 = KickstarterData!$A:$A) * (C3769 = BackersCount), 0))</f>
        <v>successful</v>
      </c>
      <c r="C3769">
        <v>56</v>
      </c>
      <c r="F3769">
        <v>56</v>
      </c>
    </row>
    <row r="3770" spans="1:6" x14ac:dyDescent="0.2">
      <c r="A3770">
        <v>3768</v>
      </c>
      <c r="B3770" t="str">
        <f t="array" ref="B3770">INDEX(KickstarterData!$F:$F, MATCH(1, (A3770 = KickstarterData!$A:$A) * (C3770 = BackersCount), 0))</f>
        <v>successful</v>
      </c>
      <c r="C3770">
        <v>58</v>
      </c>
      <c r="F3770">
        <v>58</v>
      </c>
    </row>
    <row r="3771" spans="1:6" x14ac:dyDescent="0.2">
      <c r="A3771">
        <v>3769</v>
      </c>
      <c r="B3771" t="str">
        <f t="array" ref="B3771">INDEX(KickstarterData!$F:$F, MATCH(1, (A3771 = KickstarterData!$A:$A) * (C3771 = BackersCount), 0))</f>
        <v>successful</v>
      </c>
      <c r="C3771">
        <v>15</v>
      </c>
      <c r="F3771">
        <v>15</v>
      </c>
    </row>
    <row r="3772" spans="1:6" x14ac:dyDescent="0.2">
      <c r="A3772">
        <v>3770</v>
      </c>
      <c r="B3772" t="str">
        <f t="array" ref="B3772">INDEX(KickstarterData!$F:$F, MATCH(1, (A3772 = KickstarterData!$A:$A) * (C3772 = BackersCount), 0))</f>
        <v>successful</v>
      </c>
      <c r="C3772">
        <v>20</v>
      </c>
      <c r="F3772">
        <v>20</v>
      </c>
    </row>
    <row r="3773" spans="1:6" x14ac:dyDescent="0.2">
      <c r="A3773">
        <v>3771</v>
      </c>
      <c r="B3773" t="str">
        <f t="array" ref="B3773">INDEX(KickstarterData!$F:$F, MATCH(1, (A3773 = KickstarterData!$A:$A) * (C3773 = BackersCount), 0))</f>
        <v>successful</v>
      </c>
      <c r="C3773">
        <v>38</v>
      </c>
      <c r="F3773">
        <v>38</v>
      </c>
    </row>
    <row r="3774" spans="1:6" x14ac:dyDescent="0.2">
      <c r="A3774">
        <v>3772</v>
      </c>
      <c r="B3774" t="str">
        <f t="array" ref="B3774">INDEX(KickstarterData!$F:$F, MATCH(1, (A3774 = KickstarterData!$A:$A) * (C3774 = BackersCount), 0))</f>
        <v>successful</v>
      </c>
      <c r="C3774">
        <v>33</v>
      </c>
      <c r="F3774">
        <v>33</v>
      </c>
    </row>
    <row r="3775" spans="1:6" x14ac:dyDescent="0.2">
      <c r="A3775">
        <v>3773</v>
      </c>
      <c r="B3775" t="str">
        <f t="array" ref="B3775">INDEX(KickstarterData!$F:$F, MATCH(1, (A3775 = KickstarterData!$A:$A) * (C3775 = BackersCount), 0))</f>
        <v>successful</v>
      </c>
      <c r="C3775">
        <v>57</v>
      </c>
      <c r="F3775">
        <v>57</v>
      </c>
    </row>
    <row r="3776" spans="1:6" x14ac:dyDescent="0.2">
      <c r="A3776">
        <v>3774</v>
      </c>
      <c r="B3776" t="str">
        <f t="array" ref="B3776">INDEX(KickstarterData!$F:$F, MATCH(1, (A3776 = KickstarterData!$A:$A) * (C3776 = BackersCount), 0))</f>
        <v>successful</v>
      </c>
      <c r="C3776">
        <v>25</v>
      </c>
      <c r="F3776">
        <v>25</v>
      </c>
    </row>
    <row r="3777" spans="1:6" x14ac:dyDescent="0.2">
      <c r="A3777">
        <v>3775</v>
      </c>
      <c r="B3777" t="str">
        <f t="array" ref="B3777">INDEX(KickstarterData!$F:$F, MATCH(1, (A3777 = KickstarterData!$A:$A) * (C3777 = BackersCount), 0))</f>
        <v>successful</v>
      </c>
      <c r="C3777">
        <v>14</v>
      </c>
      <c r="F3777">
        <v>14</v>
      </c>
    </row>
    <row r="3778" spans="1:6" x14ac:dyDescent="0.2">
      <c r="A3778">
        <v>3776</v>
      </c>
      <c r="B3778" t="str">
        <f t="array" ref="B3778">INDEX(KickstarterData!$F:$F, MATCH(1, (A3778 = KickstarterData!$A:$A) * (C3778 = BackersCount), 0))</f>
        <v>successful</v>
      </c>
      <c r="C3778">
        <v>94</v>
      </c>
      <c r="F3778">
        <v>94</v>
      </c>
    </row>
    <row r="3779" spans="1:6" x14ac:dyDescent="0.2">
      <c r="A3779">
        <v>3777</v>
      </c>
      <c r="B3779" t="str">
        <f t="array" ref="B3779">INDEX(KickstarterData!$F:$F, MATCH(1, (A3779 = KickstarterData!$A:$A) * (C3779 = BackersCount), 0))</f>
        <v>successful</v>
      </c>
      <c r="C3779">
        <v>59</v>
      </c>
      <c r="F3779">
        <v>59</v>
      </c>
    </row>
    <row r="3780" spans="1:6" x14ac:dyDescent="0.2">
      <c r="A3780">
        <v>3778</v>
      </c>
      <c r="B3780" t="str">
        <f t="array" ref="B3780">INDEX(KickstarterData!$F:$F, MATCH(1, (A3780 = KickstarterData!$A:$A) * (C3780 = BackersCount), 0))</f>
        <v>successful</v>
      </c>
      <c r="C3780">
        <v>36</v>
      </c>
      <c r="F3780">
        <v>36</v>
      </c>
    </row>
    <row r="3781" spans="1:6" x14ac:dyDescent="0.2">
      <c r="A3781">
        <v>3779</v>
      </c>
      <c r="B3781" t="str">
        <f t="array" ref="B3781">INDEX(KickstarterData!$F:$F, MATCH(1, (A3781 = KickstarterData!$A:$A) * (C3781 = BackersCount), 0))</f>
        <v>successful</v>
      </c>
      <c r="C3781">
        <v>115</v>
      </c>
      <c r="F3781">
        <v>115</v>
      </c>
    </row>
    <row r="3782" spans="1:6" x14ac:dyDescent="0.2">
      <c r="A3782">
        <v>3780</v>
      </c>
      <c r="B3782" t="str">
        <f t="array" ref="B3782">INDEX(KickstarterData!$F:$F, MATCH(1, (A3782 = KickstarterData!$A:$A) * (C3782 = BackersCount), 0))</f>
        <v>successful</v>
      </c>
      <c r="C3782">
        <v>30</v>
      </c>
      <c r="F3782">
        <v>30</v>
      </c>
    </row>
    <row r="3783" spans="1:6" x14ac:dyDescent="0.2">
      <c r="A3783">
        <v>3781</v>
      </c>
      <c r="B3783" t="str">
        <f t="array" ref="B3783">INDEX(KickstarterData!$F:$F, MATCH(1, (A3783 = KickstarterData!$A:$A) * (C3783 = BackersCount), 0))</f>
        <v>successful</v>
      </c>
      <c r="C3783">
        <v>52</v>
      </c>
      <c r="F3783">
        <v>52</v>
      </c>
    </row>
    <row r="3784" spans="1:6" x14ac:dyDescent="0.2">
      <c r="A3784">
        <v>3782</v>
      </c>
      <c r="B3784" t="str">
        <f t="array" ref="B3784">INDEX(KickstarterData!$F:$F, MATCH(1, (A3784 = KickstarterData!$A:$A) * (C3784 = BackersCount), 0))</f>
        <v>successful</v>
      </c>
      <c r="C3784">
        <v>27</v>
      </c>
      <c r="F3784">
        <v>27</v>
      </c>
    </row>
    <row r="3785" spans="1:6" x14ac:dyDescent="0.2">
      <c r="A3785">
        <v>3783</v>
      </c>
      <c r="B3785" t="str">
        <f t="array" ref="B3785">INDEX(KickstarterData!$F:$F, MATCH(1, (A3785 = KickstarterData!$A:$A) * (C3785 = BackersCount), 0))</f>
        <v>successful</v>
      </c>
      <c r="C3785">
        <v>24</v>
      </c>
      <c r="F3785">
        <v>24</v>
      </c>
    </row>
    <row r="3786" spans="1:6" x14ac:dyDescent="0.2">
      <c r="A3786">
        <v>3784</v>
      </c>
      <c r="B3786" t="str">
        <f t="array" ref="B3786">INDEX(KickstarterData!$F:$F, MATCH(1, (A3786 = KickstarterData!$A:$A) * (C3786 = BackersCount), 0))</f>
        <v>successful</v>
      </c>
      <c r="C3786">
        <v>10</v>
      </c>
      <c r="F3786">
        <v>10</v>
      </c>
    </row>
    <row r="3787" spans="1:6" x14ac:dyDescent="0.2">
      <c r="A3787">
        <v>3785</v>
      </c>
      <c r="B3787" t="str">
        <f t="array" ref="B3787">INDEX(KickstarterData!$F:$F, MATCH(1, (A3787 = KickstarterData!$A:$A) * (C3787 = BackersCount), 0))</f>
        <v>successful</v>
      </c>
      <c r="C3787">
        <v>30</v>
      </c>
      <c r="F3787">
        <v>30</v>
      </c>
    </row>
    <row r="3788" spans="1:6" x14ac:dyDescent="0.2">
      <c r="A3788">
        <v>3786</v>
      </c>
      <c r="B3788" t="str">
        <f t="array" ref="B3788">INDEX(KickstarterData!$F:$F, MATCH(1, (A3788 = KickstarterData!$A:$A) * (C3788 = BackersCount), 0))</f>
        <v>successful</v>
      </c>
      <c r="C3788">
        <v>71</v>
      </c>
      <c r="F3788">
        <v>71</v>
      </c>
    </row>
    <row r="3789" spans="1:6" x14ac:dyDescent="0.2">
      <c r="A3789">
        <v>3787</v>
      </c>
      <c r="B3789" t="str">
        <f t="array" ref="B3789">INDEX(KickstarterData!$F:$F, MATCH(1, (A3789 = KickstarterData!$A:$A) * (C3789 = BackersCount), 0))</f>
        <v>successful</v>
      </c>
      <c r="C3789">
        <v>10</v>
      </c>
      <c r="F3789">
        <v>10</v>
      </c>
    </row>
    <row r="3790" spans="1:6" x14ac:dyDescent="0.2">
      <c r="A3790">
        <v>3788</v>
      </c>
      <c r="B3790" t="str">
        <f t="array" ref="B3790">INDEX(KickstarterData!$F:$F, MATCH(1, (A3790 = KickstarterData!$A:$A) * (C3790 = BackersCount), 0))</f>
        <v>failed</v>
      </c>
      <c r="C3790">
        <v>1</v>
      </c>
      <c r="F3790">
        <v>1</v>
      </c>
    </row>
    <row r="3791" spans="1:6" x14ac:dyDescent="0.2">
      <c r="A3791">
        <v>3789</v>
      </c>
      <c r="B3791" t="str">
        <f t="array" ref="B3791">INDEX(KickstarterData!$F:$F, MATCH(1, (A3791 = KickstarterData!$A:$A) * (C3791 = BackersCount), 0))</f>
        <v>failed</v>
      </c>
      <c r="C3791">
        <v>4</v>
      </c>
      <c r="F3791">
        <v>4</v>
      </c>
    </row>
    <row r="3792" spans="1:6" x14ac:dyDescent="0.2">
      <c r="A3792">
        <v>3790</v>
      </c>
      <c r="B3792" t="str">
        <f t="array" ref="B3792">INDEX(KickstarterData!$F:$F, MATCH(1, (A3792 = KickstarterData!$A:$A) * (C3792 = BackersCount), 0))</f>
        <v>failed</v>
      </c>
      <c r="C3792">
        <v>0</v>
      </c>
      <c r="F3792">
        <v>0</v>
      </c>
    </row>
    <row r="3793" spans="1:6" x14ac:dyDescent="0.2">
      <c r="A3793">
        <v>3791</v>
      </c>
      <c r="B3793" t="str">
        <f t="array" ref="B3793">INDEX(KickstarterData!$F:$F, MATCH(1, (A3793 = KickstarterData!$A:$A) * (C3793 = BackersCount), 0))</f>
        <v>failed</v>
      </c>
      <c r="C3793">
        <v>0</v>
      </c>
      <c r="F3793">
        <v>0</v>
      </c>
    </row>
    <row r="3794" spans="1:6" x14ac:dyDescent="0.2">
      <c r="A3794">
        <v>3792</v>
      </c>
      <c r="B3794" t="str">
        <f t="array" ref="B3794">INDEX(KickstarterData!$F:$F, MATCH(1, (A3794 = KickstarterData!$A:$A) * (C3794 = BackersCount), 0))</f>
        <v>failed</v>
      </c>
      <c r="C3794">
        <v>2</v>
      </c>
      <c r="F3794">
        <v>2</v>
      </c>
    </row>
    <row r="3795" spans="1:6" x14ac:dyDescent="0.2">
      <c r="A3795">
        <v>3793</v>
      </c>
      <c r="B3795" t="str">
        <f t="array" ref="B3795">INDEX(KickstarterData!$F:$F, MATCH(1, (A3795 = KickstarterData!$A:$A) * (C3795 = BackersCount), 0))</f>
        <v>failed</v>
      </c>
      <c r="C3795">
        <v>24</v>
      </c>
      <c r="F3795">
        <v>24</v>
      </c>
    </row>
    <row r="3796" spans="1:6" x14ac:dyDescent="0.2">
      <c r="A3796">
        <v>3794</v>
      </c>
      <c r="B3796" t="str">
        <f t="array" ref="B3796">INDEX(KickstarterData!$F:$F, MATCH(1, (A3796 = KickstarterData!$A:$A) * (C3796 = BackersCount), 0))</f>
        <v>failed</v>
      </c>
      <c r="C3796">
        <v>1</v>
      </c>
      <c r="F3796">
        <v>1</v>
      </c>
    </row>
    <row r="3797" spans="1:6" x14ac:dyDescent="0.2">
      <c r="A3797">
        <v>3795</v>
      </c>
      <c r="B3797" t="str">
        <f t="array" ref="B3797">INDEX(KickstarterData!$F:$F, MATCH(1, (A3797 = KickstarterData!$A:$A) * (C3797 = BackersCount), 0))</f>
        <v>failed</v>
      </c>
      <c r="C3797">
        <v>2</v>
      </c>
      <c r="F3797">
        <v>2</v>
      </c>
    </row>
    <row r="3798" spans="1:6" x14ac:dyDescent="0.2">
      <c r="A3798">
        <v>3796</v>
      </c>
      <c r="B3798" t="str">
        <f t="array" ref="B3798">INDEX(KickstarterData!$F:$F, MATCH(1, (A3798 = KickstarterData!$A:$A) * (C3798 = BackersCount), 0))</f>
        <v>failed</v>
      </c>
      <c r="C3798">
        <v>1</v>
      </c>
      <c r="F3798">
        <v>1</v>
      </c>
    </row>
    <row r="3799" spans="1:6" x14ac:dyDescent="0.2">
      <c r="A3799">
        <v>3797</v>
      </c>
      <c r="B3799" t="str">
        <f t="array" ref="B3799">INDEX(KickstarterData!$F:$F, MATCH(1, (A3799 = KickstarterData!$A:$A) * (C3799 = BackersCount), 0))</f>
        <v>failed</v>
      </c>
      <c r="C3799">
        <v>37</v>
      </c>
      <c r="F3799">
        <v>37</v>
      </c>
    </row>
    <row r="3800" spans="1:6" x14ac:dyDescent="0.2">
      <c r="A3800">
        <v>3798</v>
      </c>
      <c r="B3800" t="str">
        <f t="array" ref="B3800">INDEX(KickstarterData!$F:$F, MATCH(1, (A3800 = KickstarterData!$A:$A) * (C3800 = BackersCount), 0))</f>
        <v>failed</v>
      </c>
      <c r="C3800">
        <v>5</v>
      </c>
      <c r="F3800">
        <v>5</v>
      </c>
    </row>
    <row r="3801" spans="1:6" x14ac:dyDescent="0.2">
      <c r="A3801">
        <v>3799</v>
      </c>
      <c r="B3801" t="str">
        <f t="array" ref="B3801">INDEX(KickstarterData!$F:$F, MATCH(1, (A3801 = KickstarterData!$A:$A) * (C3801 = BackersCount), 0))</f>
        <v>failed</v>
      </c>
      <c r="C3801">
        <v>4</v>
      </c>
      <c r="F3801">
        <v>4</v>
      </c>
    </row>
    <row r="3802" spans="1:6" x14ac:dyDescent="0.2">
      <c r="A3802">
        <v>3800</v>
      </c>
      <c r="B3802" t="str">
        <f t="array" ref="B3802">INDEX(KickstarterData!$F:$F, MATCH(1, (A3802 = KickstarterData!$A:$A) * (C3802 = BackersCount), 0))</f>
        <v>failed</v>
      </c>
      <c r="C3802">
        <v>16</v>
      </c>
      <c r="F3802">
        <v>16</v>
      </c>
    </row>
    <row r="3803" spans="1:6" x14ac:dyDescent="0.2">
      <c r="A3803">
        <v>3801</v>
      </c>
      <c r="B3803" t="str">
        <f t="array" ref="B3803">INDEX(KickstarterData!$F:$F, MATCH(1, (A3803 = KickstarterData!$A:$A) * (C3803 = BackersCount), 0))</f>
        <v>failed</v>
      </c>
      <c r="C3803">
        <v>9</v>
      </c>
      <c r="F3803">
        <v>9</v>
      </c>
    </row>
    <row r="3804" spans="1:6" x14ac:dyDescent="0.2">
      <c r="A3804">
        <v>3802</v>
      </c>
      <c r="B3804" t="str">
        <f t="array" ref="B3804">INDEX(KickstarterData!$F:$F, MATCH(1, (A3804 = KickstarterData!$A:$A) * (C3804 = BackersCount), 0))</f>
        <v>failed</v>
      </c>
      <c r="C3804">
        <v>0</v>
      </c>
      <c r="F3804">
        <v>0</v>
      </c>
    </row>
    <row r="3805" spans="1:6" x14ac:dyDescent="0.2">
      <c r="A3805">
        <v>3803</v>
      </c>
      <c r="B3805" t="str">
        <f t="array" ref="B3805">INDEX(KickstarterData!$F:$F, MATCH(1, (A3805 = KickstarterData!$A:$A) * (C3805 = BackersCount), 0))</f>
        <v>failed</v>
      </c>
      <c r="C3805">
        <v>40</v>
      </c>
      <c r="F3805">
        <v>40</v>
      </c>
    </row>
    <row r="3806" spans="1:6" x14ac:dyDescent="0.2">
      <c r="A3806">
        <v>3804</v>
      </c>
      <c r="B3806" t="str">
        <f t="array" ref="B3806">INDEX(KickstarterData!$F:$F, MATCH(1, (A3806 = KickstarterData!$A:$A) * (C3806 = BackersCount), 0))</f>
        <v>failed</v>
      </c>
      <c r="C3806">
        <v>0</v>
      </c>
      <c r="F3806">
        <v>0</v>
      </c>
    </row>
    <row r="3807" spans="1:6" x14ac:dyDescent="0.2">
      <c r="A3807">
        <v>3805</v>
      </c>
      <c r="B3807" t="str">
        <f t="array" ref="B3807">INDEX(KickstarterData!$F:$F, MATCH(1, (A3807 = KickstarterData!$A:$A) * (C3807 = BackersCount), 0))</f>
        <v>failed</v>
      </c>
      <c r="C3807">
        <v>2</v>
      </c>
      <c r="F3807">
        <v>2</v>
      </c>
    </row>
    <row r="3808" spans="1:6" x14ac:dyDescent="0.2">
      <c r="A3808">
        <v>3806</v>
      </c>
      <c r="B3808" t="str">
        <f t="array" ref="B3808">INDEX(KickstarterData!$F:$F, MATCH(1, (A3808 = KickstarterData!$A:$A) * (C3808 = BackersCount), 0))</f>
        <v>failed</v>
      </c>
      <c r="C3808">
        <v>1</v>
      </c>
      <c r="F3808">
        <v>1</v>
      </c>
    </row>
    <row r="3809" spans="1:6" x14ac:dyDescent="0.2">
      <c r="A3809">
        <v>3807</v>
      </c>
      <c r="B3809" t="str">
        <f t="array" ref="B3809">INDEX(KickstarterData!$F:$F, MATCH(1, (A3809 = KickstarterData!$A:$A) * (C3809 = BackersCount), 0))</f>
        <v>failed</v>
      </c>
      <c r="C3809">
        <v>9</v>
      </c>
      <c r="F3809">
        <v>9</v>
      </c>
    </row>
    <row r="3810" spans="1:6" x14ac:dyDescent="0.2">
      <c r="A3810">
        <v>3808</v>
      </c>
      <c r="B3810" t="str">
        <f t="array" ref="B3810">INDEX(KickstarterData!$F:$F, MATCH(1, (A3810 = KickstarterData!$A:$A) * (C3810 = BackersCount), 0))</f>
        <v>successful</v>
      </c>
      <c r="C3810">
        <v>24</v>
      </c>
      <c r="F3810">
        <v>24</v>
      </c>
    </row>
    <row r="3811" spans="1:6" x14ac:dyDescent="0.2">
      <c r="A3811">
        <v>3809</v>
      </c>
      <c r="B3811" t="str">
        <f t="array" ref="B3811">INDEX(KickstarterData!$F:$F, MATCH(1, (A3811 = KickstarterData!$A:$A) * (C3811 = BackersCount), 0))</f>
        <v>successful</v>
      </c>
      <c r="C3811">
        <v>38</v>
      </c>
      <c r="F3811">
        <v>38</v>
      </c>
    </row>
    <row r="3812" spans="1:6" x14ac:dyDescent="0.2">
      <c r="A3812">
        <v>3810</v>
      </c>
      <c r="B3812" t="str">
        <f t="array" ref="B3812">INDEX(KickstarterData!$F:$F, MATCH(1, (A3812 = KickstarterData!$A:$A) * (C3812 = BackersCount), 0))</f>
        <v>successful</v>
      </c>
      <c r="C3812">
        <v>26</v>
      </c>
      <c r="F3812">
        <v>26</v>
      </c>
    </row>
    <row r="3813" spans="1:6" x14ac:dyDescent="0.2">
      <c r="A3813">
        <v>3811</v>
      </c>
      <c r="B3813" t="str">
        <f t="array" ref="B3813">INDEX(KickstarterData!$F:$F, MATCH(1, (A3813 = KickstarterData!$A:$A) * (C3813 = BackersCount), 0))</f>
        <v>successful</v>
      </c>
      <c r="C3813">
        <v>19</v>
      </c>
      <c r="F3813">
        <v>19</v>
      </c>
    </row>
    <row r="3814" spans="1:6" x14ac:dyDescent="0.2">
      <c r="A3814">
        <v>3812</v>
      </c>
      <c r="B3814" t="str">
        <f t="array" ref="B3814">INDEX(KickstarterData!$F:$F, MATCH(1, (A3814 = KickstarterData!$A:$A) * (C3814 = BackersCount), 0))</f>
        <v>successful</v>
      </c>
      <c r="C3814">
        <v>11</v>
      </c>
      <c r="F3814">
        <v>11</v>
      </c>
    </row>
    <row r="3815" spans="1:6" x14ac:dyDescent="0.2">
      <c r="A3815">
        <v>3813</v>
      </c>
      <c r="B3815" t="str">
        <f t="array" ref="B3815">INDEX(KickstarterData!$F:$F, MATCH(1, (A3815 = KickstarterData!$A:$A) * (C3815 = BackersCount), 0))</f>
        <v>successful</v>
      </c>
      <c r="C3815">
        <v>27</v>
      </c>
      <c r="F3815">
        <v>27</v>
      </c>
    </row>
    <row r="3816" spans="1:6" x14ac:dyDescent="0.2">
      <c r="A3816">
        <v>3814</v>
      </c>
      <c r="B3816" t="str">
        <f t="array" ref="B3816">INDEX(KickstarterData!$F:$F, MATCH(1, (A3816 = KickstarterData!$A:$A) * (C3816 = BackersCount), 0))</f>
        <v>successful</v>
      </c>
      <c r="C3816">
        <v>34</v>
      </c>
      <c r="F3816">
        <v>34</v>
      </c>
    </row>
    <row r="3817" spans="1:6" x14ac:dyDescent="0.2">
      <c r="A3817">
        <v>3815</v>
      </c>
      <c r="B3817" t="str">
        <f t="array" ref="B3817">INDEX(KickstarterData!$F:$F, MATCH(1, (A3817 = KickstarterData!$A:$A) * (C3817 = BackersCount), 0))</f>
        <v>successful</v>
      </c>
      <c r="C3817">
        <v>20</v>
      </c>
      <c r="F3817">
        <v>20</v>
      </c>
    </row>
    <row r="3818" spans="1:6" x14ac:dyDescent="0.2">
      <c r="A3818">
        <v>3816</v>
      </c>
      <c r="B3818" t="str">
        <f t="array" ref="B3818">INDEX(KickstarterData!$F:$F, MATCH(1, (A3818 = KickstarterData!$A:$A) * (C3818 = BackersCount), 0))</f>
        <v>successful</v>
      </c>
      <c r="C3818">
        <v>37</v>
      </c>
      <c r="F3818">
        <v>37</v>
      </c>
    </row>
    <row r="3819" spans="1:6" x14ac:dyDescent="0.2">
      <c r="A3819">
        <v>3817</v>
      </c>
      <c r="B3819" t="str">
        <f t="array" ref="B3819">INDEX(KickstarterData!$F:$F, MATCH(1, (A3819 = KickstarterData!$A:$A) * (C3819 = BackersCount), 0))</f>
        <v>successful</v>
      </c>
      <c r="C3819">
        <v>20</v>
      </c>
      <c r="F3819">
        <v>20</v>
      </c>
    </row>
    <row r="3820" spans="1:6" x14ac:dyDescent="0.2">
      <c r="A3820">
        <v>3818</v>
      </c>
      <c r="B3820" t="str">
        <f t="array" ref="B3820">INDEX(KickstarterData!$F:$F, MATCH(1, (A3820 = KickstarterData!$A:$A) * (C3820 = BackersCount), 0))</f>
        <v>successful</v>
      </c>
      <c r="C3820">
        <v>10</v>
      </c>
      <c r="F3820">
        <v>10</v>
      </c>
    </row>
    <row r="3821" spans="1:6" x14ac:dyDescent="0.2">
      <c r="A3821">
        <v>3819</v>
      </c>
      <c r="B3821" t="str">
        <f t="array" ref="B3821">INDEX(KickstarterData!$F:$F, MATCH(1, (A3821 = KickstarterData!$A:$A) * (C3821 = BackersCount), 0))</f>
        <v>successful</v>
      </c>
      <c r="C3821">
        <v>26</v>
      </c>
      <c r="F3821">
        <v>26</v>
      </c>
    </row>
    <row r="3822" spans="1:6" x14ac:dyDescent="0.2">
      <c r="A3822">
        <v>3820</v>
      </c>
      <c r="B3822" t="str">
        <f t="array" ref="B3822">INDEX(KickstarterData!$F:$F, MATCH(1, (A3822 = KickstarterData!$A:$A) * (C3822 = BackersCount), 0))</f>
        <v>successful</v>
      </c>
      <c r="C3822">
        <v>20</v>
      </c>
      <c r="F3822">
        <v>20</v>
      </c>
    </row>
    <row r="3823" spans="1:6" x14ac:dyDescent="0.2">
      <c r="A3823">
        <v>3821</v>
      </c>
      <c r="B3823" t="str">
        <f t="array" ref="B3823">INDEX(KickstarterData!$F:$F, MATCH(1, (A3823 = KickstarterData!$A:$A) * (C3823 = BackersCount), 0))</f>
        <v>successful</v>
      </c>
      <c r="C3823">
        <v>46</v>
      </c>
      <c r="F3823">
        <v>46</v>
      </c>
    </row>
    <row r="3824" spans="1:6" x14ac:dyDescent="0.2">
      <c r="A3824">
        <v>3822</v>
      </c>
      <c r="B3824" t="str">
        <f t="array" ref="B3824">INDEX(KickstarterData!$F:$F, MATCH(1, (A3824 = KickstarterData!$A:$A) * (C3824 = BackersCount), 0))</f>
        <v>successful</v>
      </c>
      <c r="C3824">
        <v>76</v>
      </c>
      <c r="F3824">
        <v>76</v>
      </c>
    </row>
    <row r="3825" spans="1:6" x14ac:dyDescent="0.2">
      <c r="A3825">
        <v>3823</v>
      </c>
      <c r="B3825" t="str">
        <f t="array" ref="B3825">INDEX(KickstarterData!$F:$F, MATCH(1, (A3825 = KickstarterData!$A:$A) * (C3825 = BackersCount), 0))</f>
        <v>successful</v>
      </c>
      <c r="C3825">
        <v>41</v>
      </c>
      <c r="F3825">
        <v>41</v>
      </c>
    </row>
    <row r="3826" spans="1:6" x14ac:dyDescent="0.2">
      <c r="A3826">
        <v>3824</v>
      </c>
      <c r="B3826" t="str">
        <f t="array" ref="B3826">INDEX(KickstarterData!$F:$F, MATCH(1, (A3826 = KickstarterData!$A:$A) * (C3826 = BackersCount), 0))</f>
        <v>successful</v>
      </c>
      <c r="C3826">
        <v>7</v>
      </c>
      <c r="F3826">
        <v>7</v>
      </c>
    </row>
    <row r="3827" spans="1:6" x14ac:dyDescent="0.2">
      <c r="A3827">
        <v>3825</v>
      </c>
      <c r="B3827" t="str">
        <f t="array" ref="B3827">INDEX(KickstarterData!$F:$F, MATCH(1, (A3827 = KickstarterData!$A:$A) * (C3827 = BackersCount), 0))</f>
        <v>successful</v>
      </c>
      <c r="C3827">
        <v>49</v>
      </c>
      <c r="F3827">
        <v>49</v>
      </c>
    </row>
    <row r="3828" spans="1:6" x14ac:dyDescent="0.2">
      <c r="A3828">
        <v>3826</v>
      </c>
      <c r="B3828" t="str">
        <f t="array" ref="B3828">INDEX(KickstarterData!$F:$F, MATCH(1, (A3828 = KickstarterData!$A:$A) * (C3828 = BackersCount), 0))</f>
        <v>successful</v>
      </c>
      <c r="C3828">
        <v>26</v>
      </c>
      <c r="F3828">
        <v>26</v>
      </c>
    </row>
    <row r="3829" spans="1:6" x14ac:dyDescent="0.2">
      <c r="A3829">
        <v>3827</v>
      </c>
      <c r="B3829" t="str">
        <f t="array" ref="B3829">INDEX(KickstarterData!$F:$F, MATCH(1, (A3829 = KickstarterData!$A:$A) * (C3829 = BackersCount), 0))</f>
        <v>successful</v>
      </c>
      <c r="C3829">
        <v>65</v>
      </c>
      <c r="F3829">
        <v>65</v>
      </c>
    </row>
    <row r="3830" spans="1:6" x14ac:dyDescent="0.2">
      <c r="A3830">
        <v>3828</v>
      </c>
      <c r="B3830" t="str">
        <f t="array" ref="B3830">INDEX(KickstarterData!$F:$F, MATCH(1, (A3830 = KickstarterData!$A:$A) * (C3830 = BackersCount), 0))</f>
        <v>successful</v>
      </c>
      <c r="C3830">
        <v>28</v>
      </c>
      <c r="F3830">
        <v>28</v>
      </c>
    </row>
    <row r="3831" spans="1:6" x14ac:dyDescent="0.2">
      <c r="A3831">
        <v>3829</v>
      </c>
      <c r="B3831" t="str">
        <f t="array" ref="B3831">INDEX(KickstarterData!$F:$F, MATCH(1, (A3831 = KickstarterData!$A:$A) * (C3831 = BackersCount), 0))</f>
        <v>successful</v>
      </c>
      <c r="C3831">
        <v>8</v>
      </c>
      <c r="F3831">
        <v>8</v>
      </c>
    </row>
    <row r="3832" spans="1:6" x14ac:dyDescent="0.2">
      <c r="A3832">
        <v>3830</v>
      </c>
      <c r="B3832" t="str">
        <f t="array" ref="B3832">INDEX(KickstarterData!$F:$F, MATCH(1, (A3832 = KickstarterData!$A:$A) * (C3832 = BackersCount), 0))</f>
        <v>successful</v>
      </c>
      <c r="C3832">
        <v>3</v>
      </c>
      <c r="F3832">
        <v>3</v>
      </c>
    </row>
    <row r="3833" spans="1:6" x14ac:dyDescent="0.2">
      <c r="A3833">
        <v>3831</v>
      </c>
      <c r="B3833" t="str">
        <f t="array" ref="B3833">INDEX(KickstarterData!$F:$F, MATCH(1, (A3833 = KickstarterData!$A:$A) * (C3833 = BackersCount), 0))</f>
        <v>successful</v>
      </c>
      <c r="C3833">
        <v>9</v>
      </c>
      <c r="F3833">
        <v>9</v>
      </c>
    </row>
    <row r="3834" spans="1:6" x14ac:dyDescent="0.2">
      <c r="A3834">
        <v>3832</v>
      </c>
      <c r="B3834" t="str">
        <f t="array" ref="B3834">INDEX(KickstarterData!$F:$F, MATCH(1, (A3834 = KickstarterData!$A:$A) * (C3834 = BackersCount), 0))</f>
        <v>successful</v>
      </c>
      <c r="C3834">
        <v>9</v>
      </c>
      <c r="F3834">
        <v>9</v>
      </c>
    </row>
    <row r="3835" spans="1:6" x14ac:dyDescent="0.2">
      <c r="A3835">
        <v>3833</v>
      </c>
      <c r="B3835" t="str">
        <f t="array" ref="B3835">INDEX(KickstarterData!$F:$F, MATCH(1, (A3835 = KickstarterData!$A:$A) * (C3835 = BackersCount), 0))</f>
        <v>successful</v>
      </c>
      <c r="C3835">
        <v>20</v>
      </c>
      <c r="F3835">
        <v>20</v>
      </c>
    </row>
    <row r="3836" spans="1:6" x14ac:dyDescent="0.2">
      <c r="A3836">
        <v>3834</v>
      </c>
      <c r="B3836" t="str">
        <f t="array" ref="B3836">INDEX(KickstarterData!$F:$F, MATCH(1, (A3836 = KickstarterData!$A:$A) * (C3836 = BackersCount), 0))</f>
        <v>successful</v>
      </c>
      <c r="C3836">
        <v>57</v>
      </c>
      <c r="F3836">
        <v>57</v>
      </c>
    </row>
    <row r="3837" spans="1:6" x14ac:dyDescent="0.2">
      <c r="A3837">
        <v>3835</v>
      </c>
      <c r="B3837" t="str">
        <f t="array" ref="B3837">INDEX(KickstarterData!$F:$F, MATCH(1, (A3837 = KickstarterData!$A:$A) * (C3837 = BackersCount), 0))</f>
        <v>successful</v>
      </c>
      <c r="C3837">
        <v>8</v>
      </c>
      <c r="F3837">
        <v>8</v>
      </c>
    </row>
    <row r="3838" spans="1:6" x14ac:dyDescent="0.2">
      <c r="A3838">
        <v>3836</v>
      </c>
      <c r="B3838" t="str">
        <f t="array" ref="B3838">INDEX(KickstarterData!$F:$F, MATCH(1, (A3838 = KickstarterData!$A:$A) * (C3838 = BackersCount), 0))</f>
        <v>successful</v>
      </c>
      <c r="C3838">
        <v>14</v>
      </c>
      <c r="F3838">
        <v>14</v>
      </c>
    </row>
    <row r="3839" spans="1:6" x14ac:dyDescent="0.2">
      <c r="A3839">
        <v>3837</v>
      </c>
      <c r="B3839" t="str">
        <f t="array" ref="B3839">INDEX(KickstarterData!$F:$F, MATCH(1, (A3839 = KickstarterData!$A:$A) * (C3839 = BackersCount), 0))</f>
        <v>successful</v>
      </c>
      <c r="C3839">
        <v>17</v>
      </c>
      <c r="F3839">
        <v>17</v>
      </c>
    </row>
    <row r="3840" spans="1:6" x14ac:dyDescent="0.2">
      <c r="A3840">
        <v>3838</v>
      </c>
      <c r="B3840" t="str">
        <f t="array" ref="B3840">INDEX(KickstarterData!$F:$F, MATCH(1, (A3840 = KickstarterData!$A:$A) * (C3840 = BackersCount), 0))</f>
        <v>successful</v>
      </c>
      <c r="C3840">
        <v>100</v>
      </c>
      <c r="F3840">
        <v>100</v>
      </c>
    </row>
    <row r="3841" spans="1:6" x14ac:dyDescent="0.2">
      <c r="A3841">
        <v>3839</v>
      </c>
      <c r="B3841" t="str">
        <f t="array" ref="B3841">INDEX(KickstarterData!$F:$F, MATCH(1, (A3841 = KickstarterData!$A:$A) * (C3841 = BackersCount), 0))</f>
        <v>successful</v>
      </c>
      <c r="C3841">
        <v>32</v>
      </c>
      <c r="F3841">
        <v>32</v>
      </c>
    </row>
    <row r="3842" spans="1:6" x14ac:dyDescent="0.2">
      <c r="A3842">
        <v>3840</v>
      </c>
      <c r="B3842" t="str">
        <f t="array" ref="B3842">INDEX(KickstarterData!$F:$F, MATCH(1, (A3842 = KickstarterData!$A:$A) * (C3842 = BackersCount), 0))</f>
        <v>successful</v>
      </c>
      <c r="C3842">
        <v>3</v>
      </c>
      <c r="F3842">
        <v>3</v>
      </c>
    </row>
    <row r="3843" spans="1:6" x14ac:dyDescent="0.2">
      <c r="A3843">
        <v>3841</v>
      </c>
      <c r="B3843" t="str">
        <f t="array" ref="B3843">INDEX(KickstarterData!$F:$F, MATCH(1, (A3843 = KickstarterData!$A:$A) * (C3843 = BackersCount), 0))</f>
        <v>failed</v>
      </c>
      <c r="C3843">
        <v>34</v>
      </c>
      <c r="F3843">
        <v>34</v>
      </c>
    </row>
    <row r="3844" spans="1:6" x14ac:dyDescent="0.2">
      <c r="A3844">
        <v>3842</v>
      </c>
      <c r="B3844" t="str">
        <f t="array" ref="B3844">INDEX(KickstarterData!$F:$F, MATCH(1, (A3844 = KickstarterData!$A:$A) * (C3844 = BackersCount), 0))</f>
        <v>failed</v>
      </c>
      <c r="C3844">
        <v>23</v>
      </c>
      <c r="F3844">
        <v>23</v>
      </c>
    </row>
    <row r="3845" spans="1:6" x14ac:dyDescent="0.2">
      <c r="A3845">
        <v>3843</v>
      </c>
      <c r="B3845" t="str">
        <f t="array" ref="B3845">INDEX(KickstarterData!$F:$F, MATCH(1, (A3845 = KickstarterData!$A:$A) * (C3845 = BackersCount), 0))</f>
        <v>failed</v>
      </c>
      <c r="C3845">
        <v>19</v>
      </c>
      <c r="F3845">
        <v>19</v>
      </c>
    </row>
    <row r="3846" spans="1:6" x14ac:dyDescent="0.2">
      <c r="A3846">
        <v>3844</v>
      </c>
      <c r="B3846" t="str">
        <f t="array" ref="B3846">INDEX(KickstarterData!$F:$F, MATCH(1, (A3846 = KickstarterData!$A:$A) * (C3846 = BackersCount), 0))</f>
        <v>failed</v>
      </c>
      <c r="C3846">
        <v>50</v>
      </c>
      <c r="F3846">
        <v>50</v>
      </c>
    </row>
    <row r="3847" spans="1:6" x14ac:dyDescent="0.2">
      <c r="A3847">
        <v>3845</v>
      </c>
      <c r="B3847" t="str">
        <f t="array" ref="B3847">INDEX(KickstarterData!$F:$F, MATCH(1, (A3847 = KickstarterData!$A:$A) * (C3847 = BackersCount), 0))</f>
        <v>failed</v>
      </c>
      <c r="C3847">
        <v>12</v>
      </c>
      <c r="F3847">
        <v>12</v>
      </c>
    </row>
    <row r="3848" spans="1:6" x14ac:dyDescent="0.2">
      <c r="A3848">
        <v>3846</v>
      </c>
      <c r="B3848" t="str">
        <f t="array" ref="B3848">INDEX(KickstarterData!$F:$F, MATCH(1, (A3848 = KickstarterData!$A:$A) * (C3848 = BackersCount), 0))</f>
        <v>failed</v>
      </c>
      <c r="C3848">
        <v>8</v>
      </c>
      <c r="F3848">
        <v>8</v>
      </c>
    </row>
    <row r="3849" spans="1:6" x14ac:dyDescent="0.2">
      <c r="A3849">
        <v>3847</v>
      </c>
      <c r="B3849" t="str">
        <f t="array" ref="B3849">INDEX(KickstarterData!$F:$F, MATCH(1, (A3849 = KickstarterData!$A:$A) * (C3849 = BackersCount), 0))</f>
        <v>failed</v>
      </c>
      <c r="C3849">
        <v>9</v>
      </c>
      <c r="F3849">
        <v>9</v>
      </c>
    </row>
    <row r="3850" spans="1:6" x14ac:dyDescent="0.2">
      <c r="A3850">
        <v>3848</v>
      </c>
      <c r="B3850" t="str">
        <f t="array" ref="B3850">INDEX(KickstarterData!$F:$F, MATCH(1, (A3850 = KickstarterData!$A:$A) * (C3850 = BackersCount), 0))</f>
        <v>failed</v>
      </c>
      <c r="C3850">
        <v>43</v>
      </c>
      <c r="F3850">
        <v>43</v>
      </c>
    </row>
    <row r="3851" spans="1:6" x14ac:dyDescent="0.2">
      <c r="A3851">
        <v>3849</v>
      </c>
      <c r="B3851" t="str">
        <f t="array" ref="B3851">INDEX(KickstarterData!$F:$F, MATCH(1, (A3851 = KickstarterData!$A:$A) * (C3851 = BackersCount), 0))</f>
        <v>failed</v>
      </c>
      <c r="C3851">
        <v>28</v>
      </c>
      <c r="F3851">
        <v>28</v>
      </c>
    </row>
    <row r="3852" spans="1:6" x14ac:dyDescent="0.2">
      <c r="A3852">
        <v>3850</v>
      </c>
      <c r="B3852" t="str">
        <f t="array" ref="B3852">INDEX(KickstarterData!$F:$F, MATCH(1, (A3852 = KickstarterData!$A:$A) * (C3852 = BackersCount), 0))</f>
        <v>failed</v>
      </c>
      <c r="C3852">
        <v>4</v>
      </c>
      <c r="F3852">
        <v>4</v>
      </c>
    </row>
    <row r="3853" spans="1:6" x14ac:dyDescent="0.2">
      <c r="A3853">
        <v>3851</v>
      </c>
      <c r="B3853" t="str">
        <f t="array" ref="B3853">INDEX(KickstarterData!$F:$F, MATCH(1, (A3853 = KickstarterData!$A:$A) * (C3853 = BackersCount), 0))</f>
        <v>failed</v>
      </c>
      <c r="C3853">
        <v>24</v>
      </c>
      <c r="F3853">
        <v>24</v>
      </c>
    </row>
    <row r="3854" spans="1:6" x14ac:dyDescent="0.2">
      <c r="A3854">
        <v>3852</v>
      </c>
      <c r="B3854" t="str">
        <f t="array" ref="B3854">INDEX(KickstarterData!$F:$F, MATCH(1, (A3854 = KickstarterData!$A:$A) * (C3854 = BackersCount), 0))</f>
        <v>failed</v>
      </c>
      <c r="C3854">
        <v>2</v>
      </c>
      <c r="F3854">
        <v>2</v>
      </c>
    </row>
    <row r="3855" spans="1:6" x14ac:dyDescent="0.2">
      <c r="A3855">
        <v>3853</v>
      </c>
      <c r="B3855" t="str">
        <f t="array" ref="B3855">INDEX(KickstarterData!$F:$F, MATCH(1, (A3855 = KickstarterData!$A:$A) * (C3855 = BackersCount), 0))</f>
        <v>failed</v>
      </c>
      <c r="C3855">
        <v>2</v>
      </c>
      <c r="F3855">
        <v>2</v>
      </c>
    </row>
    <row r="3856" spans="1:6" x14ac:dyDescent="0.2">
      <c r="A3856">
        <v>3854</v>
      </c>
      <c r="B3856" t="str">
        <f t="array" ref="B3856">INDEX(KickstarterData!$F:$F, MATCH(1, (A3856 = KickstarterData!$A:$A) * (C3856 = BackersCount), 0))</f>
        <v>failed</v>
      </c>
      <c r="C3856">
        <v>20</v>
      </c>
      <c r="F3856">
        <v>20</v>
      </c>
    </row>
    <row r="3857" spans="1:6" x14ac:dyDescent="0.2">
      <c r="A3857">
        <v>3855</v>
      </c>
      <c r="B3857" t="str">
        <f t="array" ref="B3857">INDEX(KickstarterData!$F:$F, MATCH(1, (A3857 = KickstarterData!$A:$A) * (C3857 = BackersCount), 0))</f>
        <v>failed</v>
      </c>
      <c r="C3857">
        <v>1</v>
      </c>
      <c r="F3857">
        <v>1</v>
      </c>
    </row>
    <row r="3858" spans="1:6" x14ac:dyDescent="0.2">
      <c r="A3858">
        <v>3856</v>
      </c>
      <c r="B3858" t="str">
        <f t="array" ref="B3858">INDEX(KickstarterData!$F:$F, MATCH(1, (A3858 = KickstarterData!$A:$A) * (C3858 = BackersCount), 0))</f>
        <v>failed</v>
      </c>
      <c r="C3858">
        <v>1</v>
      </c>
      <c r="F3858">
        <v>1</v>
      </c>
    </row>
    <row r="3859" spans="1:6" x14ac:dyDescent="0.2">
      <c r="A3859">
        <v>3857</v>
      </c>
      <c r="B3859" t="str">
        <f t="array" ref="B3859">INDEX(KickstarterData!$F:$F, MATCH(1, (A3859 = KickstarterData!$A:$A) * (C3859 = BackersCount), 0))</f>
        <v>failed</v>
      </c>
      <c r="C3859">
        <v>4</v>
      </c>
      <c r="F3859">
        <v>4</v>
      </c>
    </row>
    <row r="3860" spans="1:6" x14ac:dyDescent="0.2">
      <c r="A3860">
        <v>3858</v>
      </c>
      <c r="B3860" t="str">
        <f t="array" ref="B3860">INDEX(KickstarterData!$F:$F, MATCH(1, (A3860 = KickstarterData!$A:$A) * (C3860 = BackersCount), 0))</f>
        <v>failed</v>
      </c>
      <c r="C3860">
        <v>1</v>
      </c>
      <c r="F3860">
        <v>1</v>
      </c>
    </row>
    <row r="3861" spans="1:6" x14ac:dyDescent="0.2">
      <c r="A3861">
        <v>3859</v>
      </c>
      <c r="B3861" t="str">
        <f t="array" ref="B3861">INDEX(KickstarterData!$F:$F, MATCH(1, (A3861 = KickstarterData!$A:$A) * (C3861 = BackersCount), 0))</f>
        <v>failed</v>
      </c>
      <c r="C3861">
        <v>1</v>
      </c>
      <c r="F3861">
        <v>1</v>
      </c>
    </row>
    <row r="3862" spans="1:6" x14ac:dyDescent="0.2">
      <c r="A3862">
        <v>3860</v>
      </c>
      <c r="B3862" t="str">
        <f t="array" ref="B3862">INDEX(KickstarterData!$F:$F, MATCH(1, (A3862 = KickstarterData!$A:$A) * (C3862 = BackersCount), 0))</f>
        <v>failed</v>
      </c>
      <c r="C3862">
        <v>13</v>
      </c>
      <c r="F3862">
        <v>13</v>
      </c>
    </row>
    <row r="3863" spans="1:6" x14ac:dyDescent="0.2">
      <c r="A3863">
        <v>3861</v>
      </c>
      <c r="B3863" t="str">
        <f t="array" ref="B3863">INDEX(KickstarterData!$F:$F, MATCH(1, (A3863 = KickstarterData!$A:$A) * (C3863 = BackersCount), 0))</f>
        <v>failed</v>
      </c>
      <c r="C3863">
        <v>1</v>
      </c>
      <c r="F3863">
        <v>1</v>
      </c>
    </row>
    <row r="3864" spans="1:6" x14ac:dyDescent="0.2">
      <c r="A3864">
        <v>3862</v>
      </c>
      <c r="B3864" t="str">
        <f t="array" ref="B3864">INDEX(KickstarterData!$F:$F, MATCH(1, (A3864 = KickstarterData!$A:$A) * (C3864 = BackersCount), 0))</f>
        <v>failed</v>
      </c>
      <c r="C3864">
        <v>1</v>
      </c>
      <c r="F3864">
        <v>1</v>
      </c>
    </row>
    <row r="3865" spans="1:6" x14ac:dyDescent="0.2">
      <c r="A3865">
        <v>3863</v>
      </c>
      <c r="B3865" t="str">
        <f t="array" ref="B3865">INDEX(KickstarterData!$F:$F, MATCH(1, (A3865 = KickstarterData!$A:$A) * (C3865 = BackersCount), 0))</f>
        <v>failed</v>
      </c>
      <c r="C3865">
        <v>0</v>
      </c>
      <c r="F3865">
        <v>0</v>
      </c>
    </row>
    <row r="3866" spans="1:6" x14ac:dyDescent="0.2">
      <c r="A3866">
        <v>3864</v>
      </c>
      <c r="B3866" t="str">
        <f t="array" ref="B3866">INDEX(KickstarterData!$F:$F, MATCH(1, (A3866 = KickstarterData!$A:$A) * (C3866 = BackersCount), 0))</f>
        <v>failed</v>
      </c>
      <c r="C3866">
        <v>3</v>
      </c>
      <c r="F3866">
        <v>3</v>
      </c>
    </row>
    <row r="3867" spans="1:6" x14ac:dyDescent="0.2">
      <c r="A3867">
        <v>3865</v>
      </c>
      <c r="B3867" t="str">
        <f t="array" ref="B3867">INDEX(KickstarterData!$F:$F, MATCH(1, (A3867 = KickstarterData!$A:$A) * (C3867 = BackersCount), 0))</f>
        <v>failed</v>
      </c>
      <c r="C3867">
        <v>14</v>
      </c>
      <c r="F3867">
        <v>14</v>
      </c>
    </row>
    <row r="3868" spans="1:6" x14ac:dyDescent="0.2">
      <c r="A3868">
        <v>3866</v>
      </c>
      <c r="B3868" t="str">
        <f t="array" ref="B3868">INDEX(KickstarterData!$F:$F, MATCH(1, (A3868 = KickstarterData!$A:$A) * (C3868 = BackersCount), 0))</f>
        <v>failed</v>
      </c>
      <c r="C3868">
        <v>2</v>
      </c>
      <c r="F3868">
        <v>2</v>
      </c>
    </row>
    <row r="3869" spans="1:6" x14ac:dyDescent="0.2">
      <c r="A3869">
        <v>3867</v>
      </c>
      <c r="B3869" t="str">
        <f t="array" ref="B3869">INDEX(KickstarterData!$F:$F, MATCH(1, (A3869 = KickstarterData!$A:$A) * (C3869 = BackersCount), 0))</f>
        <v>failed</v>
      </c>
      <c r="C3869">
        <v>5</v>
      </c>
      <c r="F3869">
        <v>5</v>
      </c>
    </row>
    <row r="3870" spans="1:6" x14ac:dyDescent="0.2">
      <c r="A3870">
        <v>3868</v>
      </c>
      <c r="B3870" t="str">
        <f t="array" ref="B3870">INDEX(KickstarterData!$F:$F, MATCH(1, (A3870 = KickstarterData!$A:$A) * (C3870 = BackersCount), 0))</f>
        <v>canceled</v>
      </c>
      <c r="C3870">
        <v>1</v>
      </c>
      <c r="F3870">
        <v>1</v>
      </c>
    </row>
    <row r="3871" spans="1:6" x14ac:dyDescent="0.2">
      <c r="A3871">
        <v>3869</v>
      </c>
      <c r="B3871" t="str">
        <f t="array" ref="B3871">INDEX(KickstarterData!$F:$F, MATCH(1, (A3871 = KickstarterData!$A:$A) * (C3871 = BackersCount), 0))</f>
        <v>canceled</v>
      </c>
      <c r="C3871">
        <v>15</v>
      </c>
      <c r="F3871">
        <v>15</v>
      </c>
    </row>
    <row r="3872" spans="1:6" x14ac:dyDescent="0.2">
      <c r="A3872">
        <v>3870</v>
      </c>
      <c r="B3872" t="str">
        <f t="array" ref="B3872">INDEX(KickstarterData!$F:$F, MATCH(1, (A3872 = KickstarterData!$A:$A) * (C3872 = BackersCount), 0))</f>
        <v>canceled</v>
      </c>
      <c r="C3872">
        <v>10</v>
      </c>
      <c r="F3872">
        <v>10</v>
      </c>
    </row>
    <row r="3873" spans="1:6" x14ac:dyDescent="0.2">
      <c r="A3873">
        <v>3871</v>
      </c>
      <c r="B3873" t="str">
        <f t="array" ref="B3873">INDEX(KickstarterData!$F:$F, MATCH(1, (A3873 = KickstarterData!$A:$A) * (C3873 = BackersCount), 0))</f>
        <v>canceled</v>
      </c>
      <c r="C3873">
        <v>3</v>
      </c>
      <c r="F3873">
        <v>3</v>
      </c>
    </row>
    <row r="3874" spans="1:6" x14ac:dyDescent="0.2">
      <c r="A3874">
        <v>3872</v>
      </c>
      <c r="B3874" t="str">
        <f t="array" ref="B3874">INDEX(KickstarterData!$F:$F, MATCH(1, (A3874 = KickstarterData!$A:$A) * (C3874 = BackersCount), 0))</f>
        <v>canceled</v>
      </c>
      <c r="C3874">
        <v>0</v>
      </c>
      <c r="F3874">
        <v>0</v>
      </c>
    </row>
    <row r="3875" spans="1:6" x14ac:dyDescent="0.2">
      <c r="A3875">
        <v>3873</v>
      </c>
      <c r="B3875" t="str">
        <f t="array" ref="B3875">INDEX(KickstarterData!$F:$F, MATCH(1, (A3875 = KickstarterData!$A:$A) * (C3875 = BackersCount), 0))</f>
        <v>canceled</v>
      </c>
      <c r="C3875">
        <v>0</v>
      </c>
      <c r="F3875">
        <v>0</v>
      </c>
    </row>
    <row r="3876" spans="1:6" x14ac:dyDescent="0.2">
      <c r="A3876">
        <v>3874</v>
      </c>
      <c r="B3876" t="str">
        <f t="array" ref="B3876">INDEX(KickstarterData!$F:$F, MATCH(1, (A3876 = KickstarterData!$A:$A) * (C3876 = BackersCount), 0))</f>
        <v>canceled</v>
      </c>
      <c r="C3876">
        <v>0</v>
      </c>
      <c r="F3876">
        <v>0</v>
      </c>
    </row>
    <row r="3877" spans="1:6" x14ac:dyDescent="0.2">
      <c r="A3877">
        <v>3875</v>
      </c>
      <c r="B3877" t="str">
        <f t="array" ref="B3877">INDEX(KickstarterData!$F:$F, MATCH(1, (A3877 = KickstarterData!$A:$A) * (C3877 = BackersCount), 0))</f>
        <v>canceled</v>
      </c>
      <c r="C3877">
        <v>0</v>
      </c>
      <c r="F3877">
        <v>0</v>
      </c>
    </row>
    <row r="3878" spans="1:6" x14ac:dyDescent="0.2">
      <c r="A3878">
        <v>3876</v>
      </c>
      <c r="B3878" t="str">
        <f t="array" ref="B3878">INDEX(KickstarterData!$F:$F, MATCH(1, (A3878 = KickstarterData!$A:$A) * (C3878 = BackersCount), 0))</f>
        <v>canceled</v>
      </c>
      <c r="C3878">
        <v>46</v>
      </c>
      <c r="F3878">
        <v>46</v>
      </c>
    </row>
    <row r="3879" spans="1:6" x14ac:dyDescent="0.2">
      <c r="A3879">
        <v>3877</v>
      </c>
      <c r="B3879" t="str">
        <f t="array" ref="B3879">INDEX(KickstarterData!$F:$F, MATCH(1, (A3879 = KickstarterData!$A:$A) * (C3879 = BackersCount), 0))</f>
        <v>canceled</v>
      </c>
      <c r="C3879">
        <v>14</v>
      </c>
      <c r="F3879">
        <v>14</v>
      </c>
    </row>
    <row r="3880" spans="1:6" x14ac:dyDescent="0.2">
      <c r="A3880">
        <v>3878</v>
      </c>
      <c r="B3880" t="str">
        <f t="array" ref="B3880">INDEX(KickstarterData!$F:$F, MATCH(1, (A3880 = KickstarterData!$A:$A) * (C3880 = BackersCount), 0))</f>
        <v>canceled</v>
      </c>
      <c r="C3880">
        <v>1</v>
      </c>
      <c r="F3880">
        <v>1</v>
      </c>
    </row>
    <row r="3881" spans="1:6" x14ac:dyDescent="0.2">
      <c r="A3881">
        <v>3879</v>
      </c>
      <c r="B3881" t="str">
        <f t="array" ref="B3881">INDEX(KickstarterData!$F:$F, MATCH(1, (A3881 = KickstarterData!$A:$A) * (C3881 = BackersCount), 0))</f>
        <v>canceled</v>
      </c>
      <c r="C3881">
        <v>0</v>
      </c>
      <c r="F3881">
        <v>0</v>
      </c>
    </row>
    <row r="3882" spans="1:6" x14ac:dyDescent="0.2">
      <c r="A3882">
        <v>3880</v>
      </c>
      <c r="B3882" t="str">
        <f t="array" ref="B3882">INDEX(KickstarterData!$F:$F, MATCH(1, (A3882 = KickstarterData!$A:$A) * (C3882 = BackersCount), 0))</f>
        <v>canceled</v>
      </c>
      <c r="C3882">
        <v>17</v>
      </c>
      <c r="F3882">
        <v>17</v>
      </c>
    </row>
    <row r="3883" spans="1:6" x14ac:dyDescent="0.2">
      <c r="A3883">
        <v>3881</v>
      </c>
      <c r="B3883" t="str">
        <f t="array" ref="B3883">INDEX(KickstarterData!$F:$F, MATCH(1, (A3883 = KickstarterData!$A:$A) * (C3883 = BackersCount), 0))</f>
        <v>canceled</v>
      </c>
      <c r="C3883">
        <v>1</v>
      </c>
      <c r="F3883">
        <v>1</v>
      </c>
    </row>
    <row r="3884" spans="1:6" x14ac:dyDescent="0.2">
      <c r="A3884">
        <v>3882</v>
      </c>
      <c r="B3884" t="str">
        <f t="array" ref="B3884">INDEX(KickstarterData!$F:$F, MATCH(1, (A3884 = KickstarterData!$A:$A) * (C3884 = BackersCount), 0))</f>
        <v>canceled</v>
      </c>
      <c r="C3884">
        <v>0</v>
      </c>
      <c r="F3884">
        <v>0</v>
      </c>
    </row>
    <row r="3885" spans="1:6" x14ac:dyDescent="0.2">
      <c r="A3885">
        <v>3883</v>
      </c>
      <c r="B3885" t="str">
        <f t="array" ref="B3885">INDEX(KickstarterData!$F:$F, MATCH(1, (A3885 = KickstarterData!$A:$A) * (C3885 = BackersCount), 0))</f>
        <v>canceled</v>
      </c>
      <c r="C3885">
        <v>0</v>
      </c>
      <c r="F3885">
        <v>0</v>
      </c>
    </row>
    <row r="3886" spans="1:6" x14ac:dyDescent="0.2">
      <c r="A3886">
        <v>3884</v>
      </c>
      <c r="B3886" t="str">
        <f t="array" ref="B3886">INDEX(KickstarterData!$F:$F, MATCH(1, (A3886 = KickstarterData!$A:$A) * (C3886 = BackersCount), 0))</f>
        <v>canceled</v>
      </c>
      <c r="C3886">
        <v>0</v>
      </c>
      <c r="F3886">
        <v>0</v>
      </c>
    </row>
    <row r="3887" spans="1:6" x14ac:dyDescent="0.2">
      <c r="A3887">
        <v>3885</v>
      </c>
      <c r="B3887" t="str">
        <f t="array" ref="B3887">INDEX(KickstarterData!$F:$F, MATCH(1, (A3887 = KickstarterData!$A:$A) * (C3887 = BackersCount), 0))</f>
        <v>canceled</v>
      </c>
      <c r="C3887">
        <v>0</v>
      </c>
      <c r="F3887">
        <v>0</v>
      </c>
    </row>
    <row r="3888" spans="1:6" x14ac:dyDescent="0.2">
      <c r="A3888">
        <v>3886</v>
      </c>
      <c r="B3888" t="str">
        <f t="array" ref="B3888">INDEX(KickstarterData!$F:$F, MATCH(1, (A3888 = KickstarterData!$A:$A) * (C3888 = BackersCount), 0))</f>
        <v>canceled</v>
      </c>
      <c r="C3888">
        <v>0</v>
      </c>
      <c r="F3888">
        <v>0</v>
      </c>
    </row>
    <row r="3889" spans="1:6" x14ac:dyDescent="0.2">
      <c r="A3889">
        <v>3887</v>
      </c>
      <c r="B3889" t="str">
        <f t="array" ref="B3889">INDEX(KickstarterData!$F:$F, MATCH(1, (A3889 = KickstarterData!$A:$A) * (C3889 = BackersCount), 0))</f>
        <v>canceled</v>
      </c>
      <c r="C3889">
        <v>2</v>
      </c>
      <c r="F3889">
        <v>2</v>
      </c>
    </row>
    <row r="3890" spans="1:6" x14ac:dyDescent="0.2">
      <c r="A3890">
        <v>3888</v>
      </c>
      <c r="B3890" t="str">
        <f t="array" ref="B3890">INDEX(KickstarterData!$F:$F, MATCH(1, (A3890 = KickstarterData!$A:$A) * (C3890 = BackersCount), 0))</f>
        <v>failed</v>
      </c>
      <c r="C3890">
        <v>14</v>
      </c>
      <c r="F3890">
        <v>14</v>
      </c>
    </row>
    <row r="3891" spans="1:6" x14ac:dyDescent="0.2">
      <c r="A3891">
        <v>3889</v>
      </c>
      <c r="B3891" t="str">
        <f t="array" ref="B3891">INDEX(KickstarterData!$F:$F, MATCH(1, (A3891 = KickstarterData!$A:$A) * (C3891 = BackersCount), 0))</f>
        <v>failed</v>
      </c>
      <c r="C3891">
        <v>9</v>
      </c>
      <c r="F3891">
        <v>9</v>
      </c>
    </row>
    <row r="3892" spans="1:6" x14ac:dyDescent="0.2">
      <c r="A3892">
        <v>3890</v>
      </c>
      <c r="B3892" t="str">
        <f t="array" ref="B3892">INDEX(KickstarterData!$F:$F, MATCH(1, (A3892 = KickstarterData!$A:$A) * (C3892 = BackersCount), 0))</f>
        <v>failed</v>
      </c>
      <c r="C3892">
        <v>8</v>
      </c>
      <c r="F3892">
        <v>8</v>
      </c>
    </row>
    <row r="3893" spans="1:6" x14ac:dyDescent="0.2">
      <c r="A3893">
        <v>3891</v>
      </c>
      <c r="B3893" t="str">
        <f t="array" ref="B3893">INDEX(KickstarterData!$F:$F, MATCH(1, (A3893 = KickstarterData!$A:$A) * (C3893 = BackersCount), 0))</f>
        <v>failed</v>
      </c>
      <c r="C3893">
        <v>7</v>
      </c>
      <c r="F3893">
        <v>7</v>
      </c>
    </row>
    <row r="3894" spans="1:6" x14ac:dyDescent="0.2">
      <c r="A3894">
        <v>3892</v>
      </c>
      <c r="B3894" t="str">
        <f t="array" ref="B3894">INDEX(KickstarterData!$F:$F, MATCH(1, (A3894 = KickstarterData!$A:$A) * (C3894 = BackersCount), 0))</f>
        <v>failed</v>
      </c>
      <c r="C3894">
        <v>0</v>
      </c>
      <c r="F3894">
        <v>0</v>
      </c>
    </row>
    <row r="3895" spans="1:6" x14ac:dyDescent="0.2">
      <c r="A3895">
        <v>3893</v>
      </c>
      <c r="B3895" t="str">
        <f t="array" ref="B3895">INDEX(KickstarterData!$F:$F, MATCH(1, (A3895 = KickstarterData!$A:$A) * (C3895 = BackersCount), 0))</f>
        <v>failed</v>
      </c>
      <c r="C3895">
        <v>84</v>
      </c>
      <c r="F3895">
        <v>84</v>
      </c>
    </row>
    <row r="3896" spans="1:6" x14ac:dyDescent="0.2">
      <c r="A3896">
        <v>3894</v>
      </c>
      <c r="B3896" t="str">
        <f t="array" ref="B3896">INDEX(KickstarterData!$F:$F, MATCH(1, (A3896 = KickstarterData!$A:$A) * (C3896 = BackersCount), 0))</f>
        <v>failed</v>
      </c>
      <c r="C3896">
        <v>11</v>
      </c>
      <c r="F3896">
        <v>11</v>
      </c>
    </row>
    <row r="3897" spans="1:6" x14ac:dyDescent="0.2">
      <c r="A3897">
        <v>3895</v>
      </c>
      <c r="B3897" t="str">
        <f t="array" ref="B3897">INDEX(KickstarterData!$F:$F, MATCH(1, (A3897 = KickstarterData!$A:$A) * (C3897 = BackersCount), 0))</f>
        <v>failed</v>
      </c>
      <c r="C3897">
        <v>1</v>
      </c>
      <c r="F3897">
        <v>1</v>
      </c>
    </row>
    <row r="3898" spans="1:6" x14ac:dyDescent="0.2">
      <c r="A3898">
        <v>3896</v>
      </c>
      <c r="B3898" t="str">
        <f t="array" ref="B3898">INDEX(KickstarterData!$F:$F, MATCH(1, (A3898 = KickstarterData!$A:$A) * (C3898 = BackersCount), 0))</f>
        <v>failed</v>
      </c>
      <c r="C3898">
        <v>4</v>
      </c>
      <c r="F3898">
        <v>4</v>
      </c>
    </row>
    <row r="3899" spans="1:6" x14ac:dyDescent="0.2">
      <c r="A3899">
        <v>3897</v>
      </c>
      <c r="B3899" t="str">
        <f t="array" ref="B3899">INDEX(KickstarterData!$F:$F, MATCH(1, (A3899 = KickstarterData!$A:$A) * (C3899 = BackersCount), 0))</f>
        <v>failed</v>
      </c>
      <c r="C3899">
        <v>10</v>
      </c>
      <c r="F3899">
        <v>10</v>
      </c>
    </row>
    <row r="3900" spans="1:6" x14ac:dyDescent="0.2">
      <c r="A3900">
        <v>3898</v>
      </c>
      <c r="B3900" t="str">
        <f t="array" ref="B3900">INDEX(KickstarterData!$F:$F, MATCH(1, (A3900 = KickstarterData!$A:$A) * (C3900 = BackersCount), 0))</f>
        <v>failed</v>
      </c>
      <c r="C3900">
        <v>16</v>
      </c>
      <c r="F3900">
        <v>16</v>
      </c>
    </row>
    <row r="3901" spans="1:6" x14ac:dyDescent="0.2">
      <c r="A3901">
        <v>3899</v>
      </c>
      <c r="B3901" t="str">
        <f t="array" ref="B3901">INDEX(KickstarterData!$F:$F, MATCH(1, (A3901 = KickstarterData!$A:$A) * (C3901 = BackersCount), 0))</f>
        <v>failed</v>
      </c>
      <c r="C3901">
        <v>2</v>
      </c>
      <c r="F3901">
        <v>2</v>
      </c>
    </row>
    <row r="3902" spans="1:6" x14ac:dyDescent="0.2">
      <c r="A3902">
        <v>3900</v>
      </c>
      <c r="B3902" t="str">
        <f t="array" ref="B3902">INDEX(KickstarterData!$F:$F, MATCH(1, (A3902 = KickstarterData!$A:$A) * (C3902 = BackersCount), 0))</f>
        <v>failed</v>
      </c>
      <c r="C3902">
        <v>5</v>
      </c>
      <c r="F3902">
        <v>5</v>
      </c>
    </row>
    <row r="3903" spans="1:6" x14ac:dyDescent="0.2">
      <c r="A3903">
        <v>3901</v>
      </c>
      <c r="B3903" t="str">
        <f t="array" ref="B3903">INDEX(KickstarterData!$F:$F, MATCH(1, (A3903 = KickstarterData!$A:$A) * (C3903 = BackersCount), 0))</f>
        <v>failed</v>
      </c>
      <c r="C3903">
        <v>1</v>
      </c>
      <c r="F3903">
        <v>1</v>
      </c>
    </row>
    <row r="3904" spans="1:6" x14ac:dyDescent="0.2">
      <c r="A3904">
        <v>3902</v>
      </c>
      <c r="B3904" t="str">
        <f t="array" ref="B3904">INDEX(KickstarterData!$F:$F, MATCH(1, (A3904 = KickstarterData!$A:$A) * (C3904 = BackersCount), 0))</f>
        <v>failed</v>
      </c>
      <c r="C3904">
        <v>31</v>
      </c>
      <c r="F3904">
        <v>31</v>
      </c>
    </row>
    <row r="3905" spans="1:6" x14ac:dyDescent="0.2">
      <c r="A3905">
        <v>3903</v>
      </c>
      <c r="B3905" t="str">
        <f t="array" ref="B3905">INDEX(KickstarterData!$F:$F, MATCH(1, (A3905 = KickstarterData!$A:$A) * (C3905 = BackersCount), 0))</f>
        <v>failed</v>
      </c>
      <c r="C3905">
        <v>0</v>
      </c>
      <c r="F3905">
        <v>0</v>
      </c>
    </row>
    <row r="3906" spans="1:6" x14ac:dyDescent="0.2">
      <c r="A3906">
        <v>3904</v>
      </c>
      <c r="B3906" t="str">
        <f t="array" ref="B3906">INDEX(KickstarterData!$F:$F, MATCH(1, (A3906 = KickstarterData!$A:$A) * (C3906 = BackersCount), 0))</f>
        <v>failed</v>
      </c>
      <c r="C3906">
        <v>2</v>
      </c>
      <c r="F3906">
        <v>2</v>
      </c>
    </row>
    <row r="3907" spans="1:6" x14ac:dyDescent="0.2">
      <c r="A3907">
        <v>3905</v>
      </c>
      <c r="B3907" t="str">
        <f t="array" ref="B3907">INDEX(KickstarterData!$F:$F, MATCH(1, (A3907 = KickstarterData!$A:$A) * (C3907 = BackersCount), 0))</f>
        <v>failed</v>
      </c>
      <c r="C3907">
        <v>7</v>
      </c>
      <c r="F3907">
        <v>7</v>
      </c>
    </row>
    <row r="3908" spans="1:6" x14ac:dyDescent="0.2">
      <c r="A3908">
        <v>3906</v>
      </c>
      <c r="B3908" t="str">
        <f t="array" ref="B3908">INDEX(KickstarterData!$F:$F, MATCH(1, (A3908 = KickstarterData!$A:$A) * (C3908 = BackersCount), 0))</f>
        <v>failed</v>
      </c>
      <c r="C3908">
        <v>16</v>
      </c>
      <c r="F3908">
        <v>16</v>
      </c>
    </row>
    <row r="3909" spans="1:6" x14ac:dyDescent="0.2">
      <c r="A3909">
        <v>3907</v>
      </c>
      <c r="B3909" t="str">
        <f t="array" ref="B3909">INDEX(KickstarterData!$F:$F, MATCH(1, (A3909 = KickstarterData!$A:$A) * (C3909 = BackersCount), 0))</f>
        <v>failed</v>
      </c>
      <c r="C3909">
        <v>4</v>
      </c>
      <c r="F3909">
        <v>4</v>
      </c>
    </row>
    <row r="3910" spans="1:6" x14ac:dyDescent="0.2">
      <c r="A3910">
        <v>3908</v>
      </c>
      <c r="B3910" t="str">
        <f t="array" ref="B3910">INDEX(KickstarterData!$F:$F, MATCH(1, (A3910 = KickstarterData!$A:$A) * (C3910 = BackersCount), 0))</f>
        <v>failed</v>
      </c>
      <c r="C3910">
        <v>4</v>
      </c>
      <c r="F3910">
        <v>4</v>
      </c>
    </row>
    <row r="3911" spans="1:6" x14ac:dyDescent="0.2">
      <c r="A3911">
        <v>3909</v>
      </c>
      <c r="B3911" t="str">
        <f t="array" ref="B3911">INDEX(KickstarterData!$F:$F, MATCH(1, (A3911 = KickstarterData!$A:$A) * (C3911 = BackersCount), 0))</f>
        <v>failed</v>
      </c>
      <c r="C3911">
        <v>4</v>
      </c>
      <c r="F3911">
        <v>4</v>
      </c>
    </row>
    <row r="3912" spans="1:6" x14ac:dyDescent="0.2">
      <c r="A3912">
        <v>3910</v>
      </c>
      <c r="B3912" t="str">
        <f t="array" ref="B3912">INDEX(KickstarterData!$F:$F, MATCH(1, (A3912 = KickstarterData!$A:$A) * (C3912 = BackersCount), 0))</f>
        <v>failed</v>
      </c>
      <c r="C3912">
        <v>3</v>
      </c>
      <c r="F3912">
        <v>3</v>
      </c>
    </row>
    <row r="3913" spans="1:6" x14ac:dyDescent="0.2">
      <c r="A3913">
        <v>3911</v>
      </c>
      <c r="B3913" t="str">
        <f t="array" ref="B3913">INDEX(KickstarterData!$F:$F, MATCH(1, (A3913 = KickstarterData!$A:$A) * (C3913 = BackersCount), 0))</f>
        <v>failed</v>
      </c>
      <c r="C3913">
        <v>36</v>
      </c>
      <c r="F3913">
        <v>36</v>
      </c>
    </row>
    <row r="3914" spans="1:6" x14ac:dyDescent="0.2">
      <c r="A3914">
        <v>3912</v>
      </c>
      <c r="B3914" t="str">
        <f t="array" ref="B3914">INDEX(KickstarterData!$F:$F, MATCH(1, (A3914 = KickstarterData!$A:$A) * (C3914 = BackersCount), 0))</f>
        <v>failed</v>
      </c>
      <c r="C3914">
        <v>1</v>
      </c>
      <c r="F3914">
        <v>1</v>
      </c>
    </row>
    <row r="3915" spans="1:6" x14ac:dyDescent="0.2">
      <c r="A3915">
        <v>3913</v>
      </c>
      <c r="B3915" t="str">
        <f t="array" ref="B3915">INDEX(KickstarterData!$F:$F, MATCH(1, (A3915 = KickstarterData!$A:$A) * (C3915 = BackersCount), 0))</f>
        <v>failed</v>
      </c>
      <c r="C3915">
        <v>7</v>
      </c>
      <c r="F3915">
        <v>7</v>
      </c>
    </row>
    <row r="3916" spans="1:6" x14ac:dyDescent="0.2">
      <c r="A3916">
        <v>3914</v>
      </c>
      <c r="B3916" t="str">
        <f t="array" ref="B3916">INDEX(KickstarterData!$F:$F, MATCH(1, (A3916 = KickstarterData!$A:$A) * (C3916 = BackersCount), 0))</f>
        <v>failed</v>
      </c>
      <c r="C3916">
        <v>27</v>
      </c>
      <c r="F3916">
        <v>27</v>
      </c>
    </row>
    <row r="3917" spans="1:6" x14ac:dyDescent="0.2">
      <c r="A3917">
        <v>3915</v>
      </c>
      <c r="B3917" t="str">
        <f t="array" ref="B3917">INDEX(KickstarterData!$F:$F, MATCH(1, (A3917 = KickstarterData!$A:$A) * (C3917 = BackersCount), 0))</f>
        <v>failed</v>
      </c>
      <c r="C3917">
        <v>1</v>
      </c>
      <c r="F3917">
        <v>1</v>
      </c>
    </row>
    <row r="3918" spans="1:6" x14ac:dyDescent="0.2">
      <c r="A3918">
        <v>3916</v>
      </c>
      <c r="B3918" t="str">
        <f t="array" ref="B3918">INDEX(KickstarterData!$F:$F, MATCH(1, (A3918 = KickstarterData!$A:$A) * (C3918 = BackersCount), 0))</f>
        <v>failed</v>
      </c>
      <c r="C3918">
        <v>0</v>
      </c>
      <c r="F3918">
        <v>0</v>
      </c>
    </row>
    <row r="3919" spans="1:6" x14ac:dyDescent="0.2">
      <c r="A3919">
        <v>3917</v>
      </c>
      <c r="B3919" t="str">
        <f t="array" ref="B3919">INDEX(KickstarterData!$F:$F, MATCH(1, (A3919 = KickstarterData!$A:$A) * (C3919 = BackersCount), 0))</f>
        <v>failed</v>
      </c>
      <c r="C3919">
        <v>1</v>
      </c>
      <c r="F3919">
        <v>1</v>
      </c>
    </row>
    <row r="3920" spans="1:6" x14ac:dyDescent="0.2">
      <c r="A3920">
        <v>3918</v>
      </c>
      <c r="B3920" t="str">
        <f t="array" ref="B3920">INDEX(KickstarterData!$F:$F, MATCH(1, (A3920 = KickstarterData!$A:$A) * (C3920 = BackersCount), 0))</f>
        <v>failed</v>
      </c>
      <c r="C3920">
        <v>3</v>
      </c>
      <c r="F3920">
        <v>3</v>
      </c>
    </row>
    <row r="3921" spans="1:6" x14ac:dyDescent="0.2">
      <c r="A3921">
        <v>3919</v>
      </c>
      <c r="B3921" t="str">
        <f t="array" ref="B3921">INDEX(KickstarterData!$F:$F, MATCH(1, (A3921 = KickstarterData!$A:$A) * (C3921 = BackersCount), 0))</f>
        <v>failed</v>
      </c>
      <c r="C3921">
        <v>3</v>
      </c>
      <c r="F3921">
        <v>3</v>
      </c>
    </row>
    <row r="3922" spans="1:6" x14ac:dyDescent="0.2">
      <c r="A3922">
        <v>3920</v>
      </c>
      <c r="B3922" t="str">
        <f t="array" ref="B3922">INDEX(KickstarterData!$F:$F, MATCH(1, (A3922 = KickstarterData!$A:$A) * (C3922 = BackersCount), 0))</f>
        <v>failed</v>
      </c>
      <c r="C3922">
        <v>3</v>
      </c>
      <c r="F3922">
        <v>3</v>
      </c>
    </row>
    <row r="3923" spans="1:6" x14ac:dyDescent="0.2">
      <c r="A3923">
        <v>3921</v>
      </c>
      <c r="B3923" t="str">
        <f t="array" ref="B3923">INDEX(KickstarterData!$F:$F, MATCH(1, (A3923 = KickstarterData!$A:$A) * (C3923 = BackersCount), 0))</f>
        <v>failed</v>
      </c>
      <c r="C3923">
        <v>0</v>
      </c>
      <c r="F3923">
        <v>0</v>
      </c>
    </row>
    <row r="3924" spans="1:6" x14ac:dyDescent="0.2">
      <c r="A3924">
        <v>3922</v>
      </c>
      <c r="B3924" t="str">
        <f t="array" ref="B3924">INDEX(KickstarterData!$F:$F, MATCH(1, (A3924 = KickstarterData!$A:$A) * (C3924 = BackersCount), 0))</f>
        <v>failed</v>
      </c>
      <c r="C3924">
        <v>6</v>
      </c>
      <c r="F3924">
        <v>6</v>
      </c>
    </row>
    <row r="3925" spans="1:6" x14ac:dyDescent="0.2">
      <c r="A3925">
        <v>3923</v>
      </c>
      <c r="B3925" t="str">
        <f t="array" ref="B3925">INDEX(KickstarterData!$F:$F, MATCH(1, (A3925 = KickstarterData!$A:$A) * (C3925 = BackersCount), 0))</f>
        <v>failed</v>
      </c>
      <c r="C3925">
        <v>17</v>
      </c>
      <c r="F3925">
        <v>17</v>
      </c>
    </row>
    <row r="3926" spans="1:6" x14ac:dyDescent="0.2">
      <c r="A3926">
        <v>3924</v>
      </c>
      <c r="B3926" t="str">
        <f t="array" ref="B3926">INDEX(KickstarterData!$F:$F, MATCH(1, (A3926 = KickstarterData!$A:$A) * (C3926 = BackersCount), 0))</f>
        <v>failed</v>
      </c>
      <c r="C3926">
        <v>40</v>
      </c>
      <c r="F3926">
        <v>40</v>
      </c>
    </row>
    <row r="3927" spans="1:6" x14ac:dyDescent="0.2">
      <c r="A3927">
        <v>3925</v>
      </c>
      <c r="B3927" t="str">
        <f t="array" ref="B3927">INDEX(KickstarterData!$F:$F, MATCH(1, (A3927 = KickstarterData!$A:$A) * (C3927 = BackersCount), 0))</f>
        <v>failed</v>
      </c>
      <c r="C3927">
        <v>3</v>
      </c>
      <c r="F3927">
        <v>3</v>
      </c>
    </row>
    <row r="3928" spans="1:6" x14ac:dyDescent="0.2">
      <c r="A3928">
        <v>3926</v>
      </c>
      <c r="B3928" t="str">
        <f t="array" ref="B3928">INDEX(KickstarterData!$F:$F, MATCH(1, (A3928 = KickstarterData!$A:$A) * (C3928 = BackersCount), 0))</f>
        <v>failed</v>
      </c>
      <c r="C3928">
        <v>1</v>
      </c>
      <c r="F3928">
        <v>1</v>
      </c>
    </row>
    <row r="3929" spans="1:6" x14ac:dyDescent="0.2">
      <c r="A3929">
        <v>3927</v>
      </c>
      <c r="B3929" t="str">
        <f t="array" ref="B3929">INDEX(KickstarterData!$F:$F, MATCH(1, (A3929 = KickstarterData!$A:$A) * (C3929 = BackersCount), 0))</f>
        <v>failed</v>
      </c>
      <c r="C3929">
        <v>2</v>
      </c>
      <c r="F3929">
        <v>2</v>
      </c>
    </row>
    <row r="3930" spans="1:6" x14ac:dyDescent="0.2">
      <c r="A3930">
        <v>3928</v>
      </c>
      <c r="B3930" t="str">
        <f t="array" ref="B3930">INDEX(KickstarterData!$F:$F, MATCH(1, (A3930 = KickstarterData!$A:$A) * (C3930 = BackersCount), 0))</f>
        <v>failed</v>
      </c>
      <c r="C3930">
        <v>7</v>
      </c>
      <c r="F3930">
        <v>7</v>
      </c>
    </row>
    <row r="3931" spans="1:6" x14ac:dyDescent="0.2">
      <c r="A3931">
        <v>3929</v>
      </c>
      <c r="B3931" t="str">
        <f t="array" ref="B3931">INDEX(KickstarterData!$F:$F, MATCH(1, (A3931 = KickstarterData!$A:$A) * (C3931 = BackersCount), 0))</f>
        <v>failed</v>
      </c>
      <c r="C3931">
        <v>14</v>
      </c>
      <c r="F3931">
        <v>14</v>
      </c>
    </row>
    <row r="3932" spans="1:6" x14ac:dyDescent="0.2">
      <c r="A3932">
        <v>3930</v>
      </c>
      <c r="B3932" t="str">
        <f t="array" ref="B3932">INDEX(KickstarterData!$F:$F, MATCH(1, (A3932 = KickstarterData!$A:$A) * (C3932 = BackersCount), 0))</f>
        <v>failed</v>
      </c>
      <c r="C3932">
        <v>0</v>
      </c>
      <c r="F3932">
        <v>0</v>
      </c>
    </row>
    <row r="3933" spans="1:6" x14ac:dyDescent="0.2">
      <c r="A3933">
        <v>3931</v>
      </c>
      <c r="B3933" t="str">
        <f t="array" ref="B3933">INDEX(KickstarterData!$F:$F, MATCH(1, (A3933 = KickstarterData!$A:$A) * (C3933 = BackersCount), 0))</f>
        <v>failed</v>
      </c>
      <c r="C3933">
        <v>0</v>
      </c>
      <c r="F3933">
        <v>0</v>
      </c>
    </row>
    <row r="3934" spans="1:6" x14ac:dyDescent="0.2">
      <c r="A3934">
        <v>3932</v>
      </c>
      <c r="B3934" t="str">
        <f t="array" ref="B3934">INDEX(KickstarterData!$F:$F, MATCH(1, (A3934 = KickstarterData!$A:$A) * (C3934 = BackersCount), 0))</f>
        <v>failed</v>
      </c>
      <c r="C3934">
        <v>1</v>
      </c>
      <c r="F3934">
        <v>1</v>
      </c>
    </row>
    <row r="3935" spans="1:6" x14ac:dyDescent="0.2">
      <c r="A3935">
        <v>3933</v>
      </c>
      <c r="B3935" t="str">
        <f t="array" ref="B3935">INDEX(KickstarterData!$F:$F, MATCH(1, (A3935 = KickstarterData!$A:$A) * (C3935 = BackersCount), 0))</f>
        <v>failed</v>
      </c>
      <c r="C3935">
        <v>12</v>
      </c>
      <c r="F3935">
        <v>12</v>
      </c>
    </row>
    <row r="3936" spans="1:6" x14ac:dyDescent="0.2">
      <c r="A3936">
        <v>3934</v>
      </c>
      <c r="B3936" t="str">
        <f t="array" ref="B3936">INDEX(KickstarterData!$F:$F, MATCH(1, (A3936 = KickstarterData!$A:$A) * (C3936 = BackersCount), 0))</f>
        <v>failed</v>
      </c>
      <c r="C3936">
        <v>12</v>
      </c>
      <c r="F3936">
        <v>12</v>
      </c>
    </row>
    <row r="3937" spans="1:6" x14ac:dyDescent="0.2">
      <c r="A3937">
        <v>3935</v>
      </c>
      <c r="B3937" t="str">
        <f t="array" ref="B3937">INDEX(KickstarterData!$F:$F, MATCH(1, (A3937 = KickstarterData!$A:$A) * (C3937 = BackersCount), 0))</f>
        <v>failed</v>
      </c>
      <c r="C3937">
        <v>23</v>
      </c>
      <c r="F3937">
        <v>23</v>
      </c>
    </row>
    <row r="3938" spans="1:6" x14ac:dyDescent="0.2">
      <c r="A3938">
        <v>3936</v>
      </c>
      <c r="B3938" t="str">
        <f t="array" ref="B3938">INDEX(KickstarterData!$F:$F, MATCH(1, (A3938 = KickstarterData!$A:$A) * (C3938 = BackersCount), 0))</f>
        <v>failed</v>
      </c>
      <c r="C3938">
        <v>0</v>
      </c>
      <c r="F3938">
        <v>0</v>
      </c>
    </row>
    <row r="3939" spans="1:6" x14ac:dyDescent="0.2">
      <c r="A3939">
        <v>3937</v>
      </c>
      <c r="B3939" t="str">
        <f t="array" ref="B3939">INDEX(KickstarterData!$F:$F, MATCH(1, (A3939 = KickstarterData!$A:$A) * (C3939 = BackersCount), 0))</f>
        <v>failed</v>
      </c>
      <c r="C3939">
        <v>10</v>
      </c>
      <c r="F3939">
        <v>10</v>
      </c>
    </row>
    <row r="3940" spans="1:6" x14ac:dyDescent="0.2">
      <c r="A3940">
        <v>3938</v>
      </c>
      <c r="B3940" t="str">
        <f t="array" ref="B3940">INDEX(KickstarterData!$F:$F, MATCH(1, (A3940 = KickstarterData!$A:$A) * (C3940 = BackersCount), 0))</f>
        <v>failed</v>
      </c>
      <c r="C3940">
        <v>5</v>
      </c>
      <c r="F3940">
        <v>5</v>
      </c>
    </row>
    <row r="3941" spans="1:6" x14ac:dyDescent="0.2">
      <c r="A3941">
        <v>3939</v>
      </c>
      <c r="B3941" t="str">
        <f t="array" ref="B3941">INDEX(KickstarterData!$F:$F, MATCH(1, (A3941 = KickstarterData!$A:$A) * (C3941 = BackersCount), 0))</f>
        <v>failed</v>
      </c>
      <c r="C3941">
        <v>1</v>
      </c>
      <c r="F3941">
        <v>1</v>
      </c>
    </row>
    <row r="3942" spans="1:6" x14ac:dyDescent="0.2">
      <c r="A3942">
        <v>3940</v>
      </c>
      <c r="B3942" t="str">
        <f t="array" ref="B3942">INDEX(KickstarterData!$F:$F, MATCH(1, (A3942 = KickstarterData!$A:$A) * (C3942 = BackersCount), 0))</f>
        <v>failed</v>
      </c>
      <c r="C3942">
        <v>2</v>
      </c>
      <c r="F3942">
        <v>2</v>
      </c>
    </row>
    <row r="3943" spans="1:6" x14ac:dyDescent="0.2">
      <c r="A3943">
        <v>3941</v>
      </c>
      <c r="B3943" t="str">
        <f t="array" ref="B3943">INDEX(KickstarterData!$F:$F, MATCH(1, (A3943 = KickstarterData!$A:$A) * (C3943 = BackersCount), 0))</f>
        <v>failed</v>
      </c>
      <c r="C3943">
        <v>2</v>
      </c>
      <c r="F3943">
        <v>2</v>
      </c>
    </row>
    <row r="3944" spans="1:6" x14ac:dyDescent="0.2">
      <c r="A3944">
        <v>3942</v>
      </c>
      <c r="B3944" t="str">
        <f t="array" ref="B3944">INDEX(KickstarterData!$F:$F, MATCH(1, (A3944 = KickstarterData!$A:$A) * (C3944 = BackersCount), 0))</f>
        <v>failed</v>
      </c>
      <c r="C3944">
        <v>0</v>
      </c>
      <c r="F3944">
        <v>0</v>
      </c>
    </row>
    <row r="3945" spans="1:6" x14ac:dyDescent="0.2">
      <c r="A3945">
        <v>3943</v>
      </c>
      <c r="B3945" t="str">
        <f t="array" ref="B3945">INDEX(KickstarterData!$F:$F, MATCH(1, (A3945 = KickstarterData!$A:$A) * (C3945 = BackersCount), 0))</f>
        <v>failed</v>
      </c>
      <c r="C3945">
        <v>13</v>
      </c>
      <c r="F3945">
        <v>13</v>
      </c>
    </row>
    <row r="3946" spans="1:6" x14ac:dyDescent="0.2">
      <c r="A3946">
        <v>3944</v>
      </c>
      <c r="B3946" t="str">
        <f t="array" ref="B3946">INDEX(KickstarterData!$F:$F, MATCH(1, (A3946 = KickstarterData!$A:$A) * (C3946 = BackersCount), 0))</f>
        <v>failed</v>
      </c>
      <c r="C3946">
        <v>0</v>
      </c>
      <c r="F3946">
        <v>0</v>
      </c>
    </row>
    <row r="3947" spans="1:6" x14ac:dyDescent="0.2">
      <c r="A3947">
        <v>3945</v>
      </c>
      <c r="B3947" t="str">
        <f t="array" ref="B3947">INDEX(KickstarterData!$F:$F, MATCH(1, (A3947 = KickstarterData!$A:$A) * (C3947 = BackersCount), 0))</f>
        <v>failed</v>
      </c>
      <c r="C3947">
        <v>1</v>
      </c>
      <c r="F3947">
        <v>1</v>
      </c>
    </row>
    <row r="3948" spans="1:6" x14ac:dyDescent="0.2">
      <c r="A3948">
        <v>3946</v>
      </c>
      <c r="B3948" t="str">
        <f t="array" ref="B3948">INDEX(KickstarterData!$F:$F, MATCH(1, (A3948 = KickstarterData!$A:$A) * (C3948 = BackersCount), 0))</f>
        <v>failed</v>
      </c>
      <c r="C3948">
        <v>5</v>
      </c>
      <c r="F3948">
        <v>5</v>
      </c>
    </row>
    <row r="3949" spans="1:6" x14ac:dyDescent="0.2">
      <c r="A3949">
        <v>3947</v>
      </c>
      <c r="B3949" t="str">
        <f t="array" ref="B3949">INDEX(KickstarterData!$F:$F, MATCH(1, (A3949 = KickstarterData!$A:$A) * (C3949 = BackersCount), 0))</f>
        <v>failed</v>
      </c>
      <c r="C3949">
        <v>2</v>
      </c>
      <c r="F3949">
        <v>2</v>
      </c>
    </row>
    <row r="3950" spans="1:6" x14ac:dyDescent="0.2">
      <c r="A3950">
        <v>3948</v>
      </c>
      <c r="B3950" t="str">
        <f t="array" ref="B3950">INDEX(KickstarterData!$F:$F, MATCH(1, (A3950 = KickstarterData!$A:$A) * (C3950 = BackersCount), 0))</f>
        <v>failed</v>
      </c>
      <c r="C3950">
        <v>0</v>
      </c>
      <c r="F3950">
        <v>0</v>
      </c>
    </row>
    <row r="3951" spans="1:6" x14ac:dyDescent="0.2">
      <c r="A3951">
        <v>3949</v>
      </c>
      <c r="B3951" t="str">
        <f t="array" ref="B3951">INDEX(KickstarterData!$F:$F, MATCH(1, (A3951 = KickstarterData!$A:$A) * (C3951 = BackersCount), 0))</f>
        <v>failed</v>
      </c>
      <c r="C3951">
        <v>32</v>
      </c>
      <c r="F3951">
        <v>32</v>
      </c>
    </row>
    <row r="3952" spans="1:6" x14ac:dyDescent="0.2">
      <c r="A3952">
        <v>3950</v>
      </c>
      <c r="B3952" t="str">
        <f t="array" ref="B3952">INDEX(KickstarterData!$F:$F, MATCH(1, (A3952 = KickstarterData!$A:$A) * (C3952 = BackersCount), 0))</f>
        <v>failed</v>
      </c>
      <c r="C3952">
        <v>1</v>
      </c>
      <c r="F3952">
        <v>1</v>
      </c>
    </row>
    <row r="3953" spans="1:6" x14ac:dyDescent="0.2">
      <c r="A3953">
        <v>3951</v>
      </c>
      <c r="B3953" t="str">
        <f t="array" ref="B3953">INDEX(KickstarterData!$F:$F, MATCH(1, (A3953 = KickstarterData!$A:$A) * (C3953 = BackersCount), 0))</f>
        <v>failed</v>
      </c>
      <c r="C3953">
        <v>1</v>
      </c>
      <c r="F3953">
        <v>1</v>
      </c>
    </row>
    <row r="3954" spans="1:6" x14ac:dyDescent="0.2">
      <c r="A3954">
        <v>3952</v>
      </c>
      <c r="B3954" t="str">
        <f t="array" ref="B3954">INDEX(KickstarterData!$F:$F, MATCH(1, (A3954 = KickstarterData!$A:$A) * (C3954 = BackersCount), 0))</f>
        <v>failed</v>
      </c>
      <c r="C3954">
        <v>1</v>
      </c>
      <c r="F3954">
        <v>1</v>
      </c>
    </row>
    <row r="3955" spans="1:6" x14ac:dyDescent="0.2">
      <c r="A3955">
        <v>3953</v>
      </c>
      <c r="B3955" t="str">
        <f t="array" ref="B3955">INDEX(KickstarterData!$F:$F, MATCH(1, (A3955 = KickstarterData!$A:$A) * (C3955 = BackersCount), 0))</f>
        <v>failed</v>
      </c>
      <c r="C3955">
        <v>0</v>
      </c>
      <c r="F3955">
        <v>0</v>
      </c>
    </row>
    <row r="3956" spans="1:6" x14ac:dyDescent="0.2">
      <c r="A3956">
        <v>3954</v>
      </c>
      <c r="B3956" t="str">
        <f t="array" ref="B3956">INDEX(KickstarterData!$F:$F, MATCH(1, (A3956 = KickstarterData!$A:$A) * (C3956 = BackersCount), 0))</f>
        <v>failed</v>
      </c>
      <c r="C3956">
        <v>0</v>
      </c>
      <c r="F3956">
        <v>0</v>
      </c>
    </row>
    <row r="3957" spans="1:6" x14ac:dyDescent="0.2">
      <c r="A3957">
        <v>3955</v>
      </c>
      <c r="B3957" t="str">
        <f t="array" ref="B3957">INDEX(KickstarterData!$F:$F, MATCH(1, (A3957 = KickstarterData!$A:$A) * (C3957 = BackersCount), 0))</f>
        <v>failed</v>
      </c>
      <c r="C3957">
        <v>8</v>
      </c>
      <c r="F3957">
        <v>8</v>
      </c>
    </row>
    <row r="3958" spans="1:6" x14ac:dyDescent="0.2">
      <c r="A3958">
        <v>3956</v>
      </c>
      <c r="B3958" t="str">
        <f t="array" ref="B3958">INDEX(KickstarterData!$F:$F, MATCH(1, (A3958 = KickstarterData!$A:$A) * (C3958 = BackersCount), 0))</f>
        <v>failed</v>
      </c>
      <c r="C3958">
        <v>0</v>
      </c>
      <c r="F3958">
        <v>0</v>
      </c>
    </row>
    <row r="3959" spans="1:6" x14ac:dyDescent="0.2">
      <c r="A3959">
        <v>3957</v>
      </c>
      <c r="B3959" t="str">
        <f t="array" ref="B3959">INDEX(KickstarterData!$F:$F, MATCH(1, (A3959 = KickstarterData!$A:$A) * (C3959 = BackersCount), 0))</f>
        <v>failed</v>
      </c>
      <c r="C3959">
        <v>1</v>
      </c>
      <c r="F3959">
        <v>1</v>
      </c>
    </row>
    <row r="3960" spans="1:6" x14ac:dyDescent="0.2">
      <c r="A3960">
        <v>3958</v>
      </c>
      <c r="B3960" t="str">
        <f t="array" ref="B3960">INDEX(KickstarterData!$F:$F, MATCH(1, (A3960 = KickstarterData!$A:$A) * (C3960 = BackersCount), 0))</f>
        <v>failed</v>
      </c>
      <c r="C3960">
        <v>16</v>
      </c>
      <c r="F3960">
        <v>16</v>
      </c>
    </row>
    <row r="3961" spans="1:6" x14ac:dyDescent="0.2">
      <c r="A3961">
        <v>3959</v>
      </c>
      <c r="B3961" t="str">
        <f t="array" ref="B3961">INDEX(KickstarterData!$F:$F, MATCH(1, (A3961 = KickstarterData!$A:$A) * (C3961 = BackersCount), 0))</f>
        <v>failed</v>
      </c>
      <c r="C3961">
        <v>12</v>
      </c>
      <c r="F3961">
        <v>12</v>
      </c>
    </row>
    <row r="3962" spans="1:6" x14ac:dyDescent="0.2">
      <c r="A3962">
        <v>3960</v>
      </c>
      <c r="B3962" t="str">
        <f t="array" ref="B3962">INDEX(KickstarterData!$F:$F, MATCH(1, (A3962 = KickstarterData!$A:$A) * (C3962 = BackersCount), 0))</f>
        <v>failed</v>
      </c>
      <c r="C3962">
        <v>4</v>
      </c>
      <c r="F3962">
        <v>4</v>
      </c>
    </row>
    <row r="3963" spans="1:6" x14ac:dyDescent="0.2">
      <c r="A3963">
        <v>3961</v>
      </c>
      <c r="B3963" t="str">
        <f t="array" ref="B3963">INDEX(KickstarterData!$F:$F, MATCH(1, (A3963 = KickstarterData!$A:$A) * (C3963 = BackersCount), 0))</f>
        <v>failed</v>
      </c>
      <c r="C3963">
        <v>2</v>
      </c>
      <c r="F3963">
        <v>2</v>
      </c>
    </row>
    <row r="3964" spans="1:6" x14ac:dyDescent="0.2">
      <c r="A3964">
        <v>3962</v>
      </c>
      <c r="B3964" t="str">
        <f t="array" ref="B3964">INDEX(KickstarterData!$F:$F, MATCH(1, (A3964 = KickstarterData!$A:$A) * (C3964 = BackersCount), 0))</f>
        <v>failed</v>
      </c>
      <c r="C3964">
        <v>3</v>
      </c>
      <c r="F3964">
        <v>3</v>
      </c>
    </row>
    <row r="3965" spans="1:6" x14ac:dyDescent="0.2">
      <c r="A3965">
        <v>3963</v>
      </c>
      <c r="B3965" t="str">
        <f t="array" ref="B3965">INDEX(KickstarterData!$F:$F, MATCH(1, (A3965 = KickstarterData!$A:$A) * (C3965 = BackersCount), 0))</f>
        <v>failed</v>
      </c>
      <c r="C3965">
        <v>0</v>
      </c>
      <c r="F3965">
        <v>0</v>
      </c>
    </row>
    <row r="3966" spans="1:6" x14ac:dyDescent="0.2">
      <c r="A3966">
        <v>3964</v>
      </c>
      <c r="B3966" t="str">
        <f t="array" ref="B3966">INDEX(KickstarterData!$F:$F, MATCH(1, (A3966 = KickstarterData!$A:$A) * (C3966 = BackersCount), 0))</f>
        <v>failed</v>
      </c>
      <c r="C3966">
        <v>3</v>
      </c>
      <c r="F3966">
        <v>3</v>
      </c>
    </row>
    <row r="3967" spans="1:6" x14ac:dyDescent="0.2">
      <c r="A3967">
        <v>3965</v>
      </c>
      <c r="B3967" t="str">
        <f t="array" ref="B3967">INDEX(KickstarterData!$F:$F, MATCH(1, (A3967 = KickstarterData!$A:$A) * (C3967 = BackersCount), 0))</f>
        <v>failed</v>
      </c>
      <c r="C3967">
        <v>4</v>
      </c>
      <c r="F3967">
        <v>4</v>
      </c>
    </row>
    <row r="3968" spans="1:6" x14ac:dyDescent="0.2">
      <c r="A3968">
        <v>3966</v>
      </c>
      <c r="B3968" t="str">
        <f t="array" ref="B3968">INDEX(KickstarterData!$F:$F, MATCH(1, (A3968 = KickstarterData!$A:$A) * (C3968 = BackersCount), 0))</f>
        <v>failed</v>
      </c>
      <c r="C3968">
        <v>2</v>
      </c>
      <c r="F3968">
        <v>2</v>
      </c>
    </row>
    <row r="3969" spans="1:6" x14ac:dyDescent="0.2">
      <c r="A3969">
        <v>3967</v>
      </c>
      <c r="B3969" t="str">
        <f t="array" ref="B3969">INDEX(KickstarterData!$F:$F, MATCH(1, (A3969 = KickstarterData!$A:$A) * (C3969 = BackersCount), 0))</f>
        <v>failed</v>
      </c>
      <c r="C3969">
        <v>10</v>
      </c>
      <c r="F3969">
        <v>10</v>
      </c>
    </row>
    <row r="3970" spans="1:6" x14ac:dyDescent="0.2">
      <c r="A3970">
        <v>3968</v>
      </c>
      <c r="B3970" t="str">
        <f t="array" ref="B3970">INDEX(KickstarterData!$F:$F, MATCH(1, (A3970 = KickstarterData!$A:$A) * (C3970 = BackersCount), 0))</f>
        <v>failed</v>
      </c>
      <c r="C3970">
        <v>11</v>
      </c>
      <c r="F3970">
        <v>11</v>
      </c>
    </row>
    <row r="3971" spans="1:6" x14ac:dyDescent="0.2">
      <c r="A3971">
        <v>3969</v>
      </c>
      <c r="B3971" t="str">
        <f t="array" ref="B3971">INDEX(KickstarterData!$F:$F, MATCH(1, (A3971 = KickstarterData!$A:$A) * (C3971 = BackersCount), 0))</f>
        <v>failed</v>
      </c>
      <c r="C3971">
        <v>6</v>
      </c>
      <c r="F3971">
        <v>6</v>
      </c>
    </row>
    <row r="3972" spans="1:6" x14ac:dyDescent="0.2">
      <c r="A3972">
        <v>3970</v>
      </c>
      <c r="B3972" t="str">
        <f t="array" ref="B3972">INDEX(KickstarterData!$F:$F, MATCH(1, (A3972 = KickstarterData!$A:$A) * (C3972 = BackersCount), 0))</f>
        <v>failed</v>
      </c>
      <c r="C3972">
        <v>2</v>
      </c>
      <c r="F3972">
        <v>2</v>
      </c>
    </row>
    <row r="3973" spans="1:6" x14ac:dyDescent="0.2">
      <c r="A3973">
        <v>3971</v>
      </c>
      <c r="B3973" t="str">
        <f t="array" ref="B3973">INDEX(KickstarterData!$F:$F, MATCH(1, (A3973 = KickstarterData!$A:$A) * (C3973 = BackersCount), 0))</f>
        <v>failed</v>
      </c>
      <c r="C3973">
        <v>6</v>
      </c>
      <c r="F3973">
        <v>6</v>
      </c>
    </row>
    <row r="3974" spans="1:6" x14ac:dyDescent="0.2">
      <c r="A3974">
        <v>3972</v>
      </c>
      <c r="B3974" t="str">
        <f t="array" ref="B3974">INDEX(KickstarterData!$F:$F, MATCH(1, (A3974 = KickstarterData!$A:$A) * (C3974 = BackersCount), 0))</f>
        <v>failed</v>
      </c>
      <c r="C3974">
        <v>8</v>
      </c>
      <c r="F3974">
        <v>8</v>
      </c>
    </row>
    <row r="3975" spans="1:6" x14ac:dyDescent="0.2">
      <c r="A3975">
        <v>3973</v>
      </c>
      <c r="B3975" t="str">
        <f t="array" ref="B3975">INDEX(KickstarterData!$F:$F, MATCH(1, (A3975 = KickstarterData!$A:$A) * (C3975 = BackersCount), 0))</f>
        <v>failed</v>
      </c>
      <c r="C3975">
        <v>37</v>
      </c>
      <c r="F3975">
        <v>37</v>
      </c>
    </row>
    <row r="3976" spans="1:6" x14ac:dyDescent="0.2">
      <c r="A3976">
        <v>3974</v>
      </c>
      <c r="B3976" t="str">
        <f t="array" ref="B3976">INDEX(KickstarterData!$F:$F, MATCH(1, (A3976 = KickstarterData!$A:$A) * (C3976 = BackersCount), 0))</f>
        <v>failed</v>
      </c>
      <c r="C3976">
        <v>11</v>
      </c>
      <c r="F3976">
        <v>11</v>
      </c>
    </row>
    <row r="3977" spans="1:6" x14ac:dyDescent="0.2">
      <c r="A3977">
        <v>3975</v>
      </c>
      <c r="B3977" t="str">
        <f t="array" ref="B3977">INDEX(KickstarterData!$F:$F, MATCH(1, (A3977 = KickstarterData!$A:$A) * (C3977 = BackersCount), 0))</f>
        <v>failed</v>
      </c>
      <c r="C3977">
        <v>0</v>
      </c>
      <c r="F3977">
        <v>0</v>
      </c>
    </row>
    <row r="3978" spans="1:6" x14ac:dyDescent="0.2">
      <c r="A3978">
        <v>3976</v>
      </c>
      <c r="B3978" t="str">
        <f t="array" ref="B3978">INDEX(KickstarterData!$F:$F, MATCH(1, (A3978 = KickstarterData!$A:$A) * (C3978 = BackersCount), 0))</f>
        <v>failed</v>
      </c>
      <c r="C3978">
        <v>10</v>
      </c>
      <c r="F3978">
        <v>10</v>
      </c>
    </row>
    <row r="3979" spans="1:6" x14ac:dyDescent="0.2">
      <c r="A3979">
        <v>3977</v>
      </c>
      <c r="B3979" t="str">
        <f t="array" ref="B3979">INDEX(KickstarterData!$F:$F, MATCH(1, (A3979 = KickstarterData!$A:$A) * (C3979 = BackersCount), 0))</f>
        <v>failed</v>
      </c>
      <c r="C3979">
        <v>6</v>
      </c>
      <c r="F3979">
        <v>6</v>
      </c>
    </row>
    <row r="3980" spans="1:6" x14ac:dyDescent="0.2">
      <c r="A3980">
        <v>3978</v>
      </c>
      <c r="B3980" t="str">
        <f t="array" ref="B3980">INDEX(KickstarterData!$F:$F, MATCH(1, (A3980 = KickstarterData!$A:$A) * (C3980 = BackersCount), 0))</f>
        <v>failed</v>
      </c>
      <c r="C3980">
        <v>8</v>
      </c>
      <c r="F3980">
        <v>8</v>
      </c>
    </row>
    <row r="3981" spans="1:6" x14ac:dyDescent="0.2">
      <c r="A3981">
        <v>3979</v>
      </c>
      <c r="B3981" t="str">
        <f t="array" ref="B3981">INDEX(KickstarterData!$F:$F, MATCH(1, (A3981 = KickstarterData!$A:$A) * (C3981 = BackersCount), 0))</f>
        <v>failed</v>
      </c>
      <c r="C3981">
        <v>6</v>
      </c>
      <c r="F3981">
        <v>6</v>
      </c>
    </row>
    <row r="3982" spans="1:6" x14ac:dyDescent="0.2">
      <c r="A3982">
        <v>3980</v>
      </c>
      <c r="B3982" t="str">
        <f t="array" ref="B3982">INDEX(KickstarterData!$F:$F, MATCH(1, (A3982 = KickstarterData!$A:$A) * (C3982 = BackersCount), 0))</f>
        <v>failed</v>
      </c>
      <c r="C3982">
        <v>7</v>
      </c>
      <c r="F3982">
        <v>7</v>
      </c>
    </row>
    <row r="3983" spans="1:6" x14ac:dyDescent="0.2">
      <c r="A3983">
        <v>3981</v>
      </c>
      <c r="B3983" t="str">
        <f t="array" ref="B3983">INDEX(KickstarterData!$F:$F, MATCH(1, (A3983 = KickstarterData!$A:$A) * (C3983 = BackersCount), 0))</f>
        <v>failed</v>
      </c>
      <c r="C3983">
        <v>7</v>
      </c>
      <c r="F3983">
        <v>7</v>
      </c>
    </row>
    <row r="3984" spans="1:6" x14ac:dyDescent="0.2">
      <c r="A3984">
        <v>3982</v>
      </c>
      <c r="B3984" t="str">
        <f t="array" ref="B3984">INDEX(KickstarterData!$F:$F, MATCH(1, (A3984 = KickstarterData!$A:$A) * (C3984 = BackersCount), 0))</f>
        <v>failed</v>
      </c>
      <c r="C3984">
        <v>5</v>
      </c>
      <c r="F3984">
        <v>5</v>
      </c>
    </row>
    <row r="3985" spans="1:6" x14ac:dyDescent="0.2">
      <c r="A3985">
        <v>3983</v>
      </c>
      <c r="B3985" t="str">
        <f t="array" ref="B3985">INDEX(KickstarterData!$F:$F, MATCH(1, (A3985 = KickstarterData!$A:$A) * (C3985 = BackersCount), 0))</f>
        <v>failed</v>
      </c>
      <c r="C3985">
        <v>46</v>
      </c>
      <c r="F3985">
        <v>46</v>
      </c>
    </row>
    <row r="3986" spans="1:6" x14ac:dyDescent="0.2">
      <c r="A3986">
        <v>3984</v>
      </c>
      <c r="B3986" t="str">
        <f t="array" ref="B3986">INDEX(KickstarterData!$F:$F, MATCH(1, (A3986 = KickstarterData!$A:$A) * (C3986 = BackersCount), 0))</f>
        <v>failed</v>
      </c>
      <c r="C3986">
        <v>10</v>
      </c>
      <c r="F3986">
        <v>10</v>
      </c>
    </row>
    <row r="3987" spans="1:6" x14ac:dyDescent="0.2">
      <c r="A3987">
        <v>3985</v>
      </c>
      <c r="B3987" t="str">
        <f t="array" ref="B3987">INDEX(KickstarterData!$F:$F, MATCH(1, (A3987 = KickstarterData!$A:$A) * (C3987 = BackersCount), 0))</f>
        <v>failed</v>
      </c>
      <c r="C3987">
        <v>19</v>
      </c>
      <c r="F3987">
        <v>19</v>
      </c>
    </row>
    <row r="3988" spans="1:6" x14ac:dyDescent="0.2">
      <c r="A3988">
        <v>3986</v>
      </c>
      <c r="B3988" t="str">
        <f t="array" ref="B3988">INDEX(KickstarterData!$F:$F, MATCH(1, (A3988 = KickstarterData!$A:$A) * (C3988 = BackersCount), 0))</f>
        <v>failed</v>
      </c>
      <c r="C3988">
        <v>13</v>
      </c>
      <c r="F3988">
        <v>13</v>
      </c>
    </row>
    <row r="3989" spans="1:6" x14ac:dyDescent="0.2">
      <c r="A3989">
        <v>3987</v>
      </c>
      <c r="B3989" t="str">
        <f t="array" ref="B3989">INDEX(KickstarterData!$F:$F, MATCH(1, (A3989 = KickstarterData!$A:$A) * (C3989 = BackersCount), 0))</f>
        <v>failed</v>
      </c>
      <c r="C3989">
        <v>13</v>
      </c>
      <c r="F3989">
        <v>13</v>
      </c>
    </row>
    <row r="3990" spans="1:6" x14ac:dyDescent="0.2">
      <c r="A3990">
        <v>3988</v>
      </c>
      <c r="B3990" t="str">
        <f t="array" ref="B3990">INDEX(KickstarterData!$F:$F, MATCH(1, (A3990 = KickstarterData!$A:$A) * (C3990 = BackersCount), 0))</f>
        <v>failed</v>
      </c>
      <c r="C3990">
        <v>4</v>
      </c>
      <c r="F3990">
        <v>4</v>
      </c>
    </row>
    <row r="3991" spans="1:6" x14ac:dyDescent="0.2">
      <c r="A3991">
        <v>3989</v>
      </c>
      <c r="B3991" t="str">
        <f t="array" ref="B3991">INDEX(KickstarterData!$F:$F, MATCH(1, (A3991 = KickstarterData!$A:$A) * (C3991 = BackersCount), 0))</f>
        <v>failed</v>
      </c>
      <c r="C3991">
        <v>0</v>
      </c>
      <c r="F3991">
        <v>0</v>
      </c>
    </row>
    <row r="3992" spans="1:6" x14ac:dyDescent="0.2">
      <c r="A3992">
        <v>3990</v>
      </c>
      <c r="B3992" t="str">
        <f t="array" ref="B3992">INDEX(KickstarterData!$F:$F, MATCH(1, (A3992 = KickstarterData!$A:$A) * (C3992 = BackersCount), 0))</f>
        <v>failed</v>
      </c>
      <c r="C3992">
        <v>3</v>
      </c>
      <c r="F3992">
        <v>3</v>
      </c>
    </row>
    <row r="3993" spans="1:6" x14ac:dyDescent="0.2">
      <c r="A3993">
        <v>3991</v>
      </c>
      <c r="B3993" t="str">
        <f t="array" ref="B3993">INDEX(KickstarterData!$F:$F, MATCH(1, (A3993 = KickstarterData!$A:$A) * (C3993 = BackersCount), 0))</f>
        <v>failed</v>
      </c>
      <c r="C3993">
        <v>1</v>
      </c>
      <c r="F3993">
        <v>1</v>
      </c>
    </row>
    <row r="3994" spans="1:6" x14ac:dyDescent="0.2">
      <c r="A3994">
        <v>3992</v>
      </c>
      <c r="B3994" t="str">
        <f t="array" ref="B3994">INDEX(KickstarterData!$F:$F, MATCH(1, (A3994 = KickstarterData!$A:$A) * (C3994 = BackersCount), 0))</f>
        <v>failed</v>
      </c>
      <c r="C3994">
        <v>9</v>
      </c>
      <c r="F3994">
        <v>9</v>
      </c>
    </row>
    <row r="3995" spans="1:6" x14ac:dyDescent="0.2">
      <c r="A3995">
        <v>3993</v>
      </c>
      <c r="B3995" t="str">
        <f t="array" ref="B3995">INDEX(KickstarterData!$F:$F, MATCH(1, (A3995 = KickstarterData!$A:$A) * (C3995 = BackersCount), 0))</f>
        <v>failed</v>
      </c>
      <c r="C3995">
        <v>1</v>
      </c>
      <c r="F3995">
        <v>1</v>
      </c>
    </row>
    <row r="3996" spans="1:6" x14ac:dyDescent="0.2">
      <c r="A3996">
        <v>3994</v>
      </c>
      <c r="B3996" t="str">
        <f t="array" ref="B3996">INDEX(KickstarterData!$F:$F, MATCH(1, (A3996 = KickstarterData!$A:$A) * (C3996 = BackersCount), 0))</f>
        <v>failed</v>
      </c>
      <c r="C3996">
        <v>1</v>
      </c>
      <c r="F3996">
        <v>1</v>
      </c>
    </row>
    <row r="3997" spans="1:6" x14ac:dyDescent="0.2">
      <c r="A3997">
        <v>3995</v>
      </c>
      <c r="B3997" t="str">
        <f t="array" ref="B3997">INDEX(KickstarterData!$F:$F, MATCH(1, (A3997 = KickstarterData!$A:$A) * (C3997 = BackersCount), 0))</f>
        <v>failed</v>
      </c>
      <c r="C3997">
        <v>4</v>
      </c>
      <c r="F3997">
        <v>4</v>
      </c>
    </row>
    <row r="3998" spans="1:6" x14ac:dyDescent="0.2">
      <c r="A3998">
        <v>3996</v>
      </c>
      <c r="B3998" t="str">
        <f t="array" ref="B3998">INDEX(KickstarterData!$F:$F, MATCH(1, (A3998 = KickstarterData!$A:$A) * (C3998 = BackersCount), 0))</f>
        <v>failed</v>
      </c>
      <c r="C3998">
        <v>17</v>
      </c>
      <c r="F3998">
        <v>17</v>
      </c>
    </row>
    <row r="3999" spans="1:6" x14ac:dyDescent="0.2">
      <c r="A3999">
        <v>3997</v>
      </c>
      <c r="B3999" t="str">
        <f t="array" ref="B3999">INDEX(KickstarterData!$F:$F, MATCH(1, (A3999 = KickstarterData!$A:$A) * (C3999 = BackersCount), 0))</f>
        <v>failed</v>
      </c>
      <c r="C3999">
        <v>0</v>
      </c>
      <c r="F3999">
        <v>0</v>
      </c>
    </row>
    <row r="4000" spans="1:6" x14ac:dyDescent="0.2">
      <c r="A4000">
        <v>3998</v>
      </c>
      <c r="B4000" t="str">
        <f t="array" ref="B4000">INDEX(KickstarterData!$F:$F, MATCH(1, (A4000 = KickstarterData!$A:$A) * (C4000 = BackersCount), 0))</f>
        <v>failed</v>
      </c>
      <c r="C4000">
        <v>12</v>
      </c>
      <c r="F4000">
        <v>12</v>
      </c>
    </row>
    <row r="4001" spans="1:6" x14ac:dyDescent="0.2">
      <c r="A4001">
        <v>3999</v>
      </c>
      <c r="B4001" t="str">
        <f t="array" ref="B4001">INDEX(KickstarterData!$F:$F, MATCH(1, (A4001 = KickstarterData!$A:$A) * (C4001 = BackersCount), 0))</f>
        <v>failed</v>
      </c>
      <c r="C4001">
        <v>14</v>
      </c>
      <c r="F4001">
        <v>14</v>
      </c>
    </row>
    <row r="4002" spans="1:6" x14ac:dyDescent="0.2">
      <c r="A4002">
        <v>4000</v>
      </c>
      <c r="B4002" t="str">
        <f t="array" ref="B4002">INDEX(KickstarterData!$F:$F, MATCH(1, (A4002 = KickstarterData!$A:$A) * (C4002 = BackersCount), 0))</f>
        <v>failed</v>
      </c>
      <c r="C4002">
        <v>1</v>
      </c>
      <c r="F4002">
        <v>1</v>
      </c>
    </row>
    <row r="4003" spans="1:6" x14ac:dyDescent="0.2">
      <c r="A4003">
        <v>4001</v>
      </c>
      <c r="B4003" t="str">
        <f t="array" ref="B4003">INDEX(KickstarterData!$F:$F, MATCH(1, (A4003 = KickstarterData!$A:$A) * (C4003 = BackersCount), 0))</f>
        <v>failed</v>
      </c>
      <c r="C4003">
        <v>14</v>
      </c>
      <c r="F4003">
        <v>14</v>
      </c>
    </row>
    <row r="4004" spans="1:6" x14ac:dyDescent="0.2">
      <c r="A4004">
        <v>4002</v>
      </c>
      <c r="B4004" t="str">
        <f t="array" ref="B4004">INDEX(KickstarterData!$F:$F, MATCH(1, (A4004 = KickstarterData!$A:$A) * (C4004 = BackersCount), 0))</f>
        <v>failed</v>
      </c>
      <c r="C4004">
        <v>4</v>
      </c>
      <c r="F4004">
        <v>4</v>
      </c>
    </row>
    <row r="4005" spans="1:6" x14ac:dyDescent="0.2">
      <c r="A4005">
        <v>4003</v>
      </c>
      <c r="B4005" t="str">
        <f t="array" ref="B4005">INDEX(KickstarterData!$F:$F, MATCH(1, (A4005 = KickstarterData!$A:$A) * (C4005 = BackersCount), 0))</f>
        <v>failed</v>
      </c>
      <c r="C4005">
        <v>2</v>
      </c>
      <c r="F4005">
        <v>2</v>
      </c>
    </row>
    <row r="4006" spans="1:6" x14ac:dyDescent="0.2">
      <c r="A4006">
        <v>4004</v>
      </c>
      <c r="B4006" t="str">
        <f t="array" ref="B4006">INDEX(KickstarterData!$F:$F, MATCH(1, (A4006 = KickstarterData!$A:$A) * (C4006 = BackersCount), 0))</f>
        <v>failed</v>
      </c>
      <c r="C4006">
        <v>1</v>
      </c>
      <c r="F4006">
        <v>1</v>
      </c>
    </row>
    <row r="4007" spans="1:6" x14ac:dyDescent="0.2">
      <c r="A4007">
        <v>4005</v>
      </c>
      <c r="B4007" t="str">
        <f t="array" ref="B4007">INDEX(KickstarterData!$F:$F, MATCH(1, (A4007 = KickstarterData!$A:$A) * (C4007 = BackersCount), 0))</f>
        <v>failed</v>
      </c>
      <c r="C4007">
        <v>2</v>
      </c>
      <c r="F4007">
        <v>2</v>
      </c>
    </row>
    <row r="4008" spans="1:6" x14ac:dyDescent="0.2">
      <c r="A4008">
        <v>4006</v>
      </c>
      <c r="B4008" t="str">
        <f t="array" ref="B4008">INDEX(KickstarterData!$F:$F, MATCH(1, (A4008 = KickstarterData!$A:$A) * (C4008 = BackersCount), 0))</f>
        <v>failed</v>
      </c>
      <c r="C4008">
        <v>1</v>
      </c>
      <c r="F4008">
        <v>1</v>
      </c>
    </row>
    <row r="4009" spans="1:6" x14ac:dyDescent="0.2">
      <c r="A4009">
        <v>4007</v>
      </c>
      <c r="B4009" t="str">
        <f t="array" ref="B4009">INDEX(KickstarterData!$F:$F, MATCH(1, (A4009 = KickstarterData!$A:$A) * (C4009 = BackersCount), 0))</f>
        <v>failed</v>
      </c>
      <c r="C4009">
        <v>1</v>
      </c>
      <c r="F4009">
        <v>1</v>
      </c>
    </row>
    <row r="4010" spans="1:6" x14ac:dyDescent="0.2">
      <c r="A4010">
        <v>4008</v>
      </c>
      <c r="B4010" t="str">
        <f t="array" ref="B4010">INDEX(KickstarterData!$F:$F, MATCH(1, (A4010 = KickstarterData!$A:$A) * (C4010 = BackersCount), 0))</f>
        <v>failed</v>
      </c>
      <c r="C4010">
        <v>4</v>
      </c>
      <c r="F4010">
        <v>4</v>
      </c>
    </row>
    <row r="4011" spans="1:6" x14ac:dyDescent="0.2">
      <c r="A4011">
        <v>4009</v>
      </c>
      <c r="B4011" t="str">
        <f t="array" ref="B4011">INDEX(KickstarterData!$F:$F, MATCH(1, (A4011 = KickstarterData!$A:$A) * (C4011 = BackersCount), 0))</f>
        <v>failed</v>
      </c>
      <c r="C4011">
        <v>3</v>
      </c>
      <c r="F4011">
        <v>3</v>
      </c>
    </row>
    <row r="4012" spans="1:6" x14ac:dyDescent="0.2">
      <c r="A4012">
        <v>4010</v>
      </c>
      <c r="B4012" t="str">
        <f t="array" ref="B4012">INDEX(KickstarterData!$F:$F, MATCH(1, (A4012 = KickstarterData!$A:$A) * (C4012 = BackersCount), 0))</f>
        <v>failed</v>
      </c>
      <c r="C4012">
        <v>38</v>
      </c>
      <c r="F4012">
        <v>38</v>
      </c>
    </row>
    <row r="4013" spans="1:6" x14ac:dyDescent="0.2">
      <c r="A4013">
        <v>4011</v>
      </c>
      <c r="B4013" t="str">
        <f t="array" ref="B4013">INDEX(KickstarterData!$F:$F, MATCH(1, (A4013 = KickstarterData!$A:$A) * (C4013 = BackersCount), 0))</f>
        <v>failed</v>
      </c>
      <c r="C4013">
        <v>4</v>
      </c>
      <c r="F4013">
        <v>4</v>
      </c>
    </row>
    <row r="4014" spans="1:6" x14ac:dyDescent="0.2">
      <c r="A4014">
        <v>4012</v>
      </c>
      <c r="B4014" t="str">
        <f t="array" ref="B4014">INDEX(KickstarterData!$F:$F, MATCH(1, (A4014 = KickstarterData!$A:$A) * (C4014 = BackersCount), 0))</f>
        <v>failed</v>
      </c>
      <c r="C4014">
        <v>0</v>
      </c>
      <c r="F4014">
        <v>0</v>
      </c>
    </row>
    <row r="4015" spans="1:6" x14ac:dyDescent="0.2">
      <c r="A4015">
        <v>4013</v>
      </c>
      <c r="B4015" t="str">
        <f t="array" ref="B4015">INDEX(KickstarterData!$F:$F, MATCH(1, (A4015 = KickstarterData!$A:$A) * (C4015 = BackersCount), 0))</f>
        <v>failed</v>
      </c>
      <c r="C4015">
        <v>2</v>
      </c>
      <c r="F4015">
        <v>2</v>
      </c>
    </row>
    <row r="4016" spans="1:6" x14ac:dyDescent="0.2">
      <c r="A4016">
        <v>4014</v>
      </c>
      <c r="B4016" t="str">
        <f t="array" ref="B4016">INDEX(KickstarterData!$F:$F, MATCH(1, (A4016 = KickstarterData!$A:$A) * (C4016 = BackersCount), 0))</f>
        <v>failed</v>
      </c>
      <c r="C4016">
        <v>0</v>
      </c>
      <c r="F4016">
        <v>0</v>
      </c>
    </row>
    <row r="4017" spans="1:6" x14ac:dyDescent="0.2">
      <c r="A4017">
        <v>4015</v>
      </c>
      <c r="B4017" t="str">
        <f t="array" ref="B4017">INDEX(KickstarterData!$F:$F, MATCH(1, (A4017 = KickstarterData!$A:$A) * (C4017 = BackersCount), 0))</f>
        <v>failed</v>
      </c>
      <c r="C4017">
        <v>1</v>
      </c>
      <c r="F4017">
        <v>1</v>
      </c>
    </row>
    <row r="4018" spans="1:6" x14ac:dyDescent="0.2">
      <c r="A4018">
        <v>4016</v>
      </c>
      <c r="B4018" t="str">
        <f t="array" ref="B4018">INDEX(KickstarterData!$F:$F, MATCH(1, (A4018 = KickstarterData!$A:$A) * (C4018 = BackersCount), 0))</f>
        <v>failed</v>
      </c>
      <c r="C4018">
        <v>7</v>
      </c>
      <c r="F4018">
        <v>7</v>
      </c>
    </row>
    <row r="4019" spans="1:6" x14ac:dyDescent="0.2">
      <c r="A4019">
        <v>4017</v>
      </c>
      <c r="B4019" t="str">
        <f t="array" ref="B4019">INDEX(KickstarterData!$F:$F, MATCH(1, (A4019 = KickstarterData!$A:$A) * (C4019 = BackersCount), 0))</f>
        <v>failed</v>
      </c>
      <c r="C4019">
        <v>2</v>
      </c>
      <c r="F4019">
        <v>2</v>
      </c>
    </row>
    <row r="4020" spans="1:6" x14ac:dyDescent="0.2">
      <c r="A4020">
        <v>4018</v>
      </c>
      <c r="B4020" t="str">
        <f t="array" ref="B4020">INDEX(KickstarterData!$F:$F, MATCH(1, (A4020 = KickstarterData!$A:$A) * (C4020 = BackersCount), 0))</f>
        <v>failed</v>
      </c>
      <c r="C4020">
        <v>4</v>
      </c>
      <c r="F4020">
        <v>4</v>
      </c>
    </row>
    <row r="4021" spans="1:6" x14ac:dyDescent="0.2">
      <c r="A4021">
        <v>4019</v>
      </c>
      <c r="B4021" t="str">
        <f t="array" ref="B4021">INDEX(KickstarterData!$F:$F, MATCH(1, (A4021 = KickstarterData!$A:$A) * (C4021 = BackersCount), 0))</f>
        <v>failed</v>
      </c>
      <c r="C4021">
        <v>4</v>
      </c>
      <c r="F4021">
        <v>4</v>
      </c>
    </row>
    <row r="4022" spans="1:6" x14ac:dyDescent="0.2">
      <c r="A4022">
        <v>4020</v>
      </c>
      <c r="B4022" t="str">
        <f t="array" ref="B4022">INDEX(KickstarterData!$F:$F, MATCH(1, (A4022 = KickstarterData!$A:$A) * (C4022 = BackersCount), 0))</f>
        <v>failed</v>
      </c>
      <c r="C4022">
        <v>3</v>
      </c>
      <c r="F4022">
        <v>3</v>
      </c>
    </row>
    <row r="4023" spans="1:6" x14ac:dyDescent="0.2">
      <c r="A4023">
        <v>4021</v>
      </c>
      <c r="B4023" t="str">
        <f t="array" ref="B4023">INDEX(KickstarterData!$F:$F, MATCH(1, (A4023 = KickstarterData!$A:$A) * (C4023 = BackersCount), 0))</f>
        <v>failed</v>
      </c>
      <c r="C4023">
        <v>2</v>
      </c>
      <c r="F4023">
        <v>2</v>
      </c>
    </row>
    <row r="4024" spans="1:6" x14ac:dyDescent="0.2">
      <c r="A4024">
        <v>4022</v>
      </c>
      <c r="B4024" t="str">
        <f t="array" ref="B4024">INDEX(KickstarterData!$F:$F, MATCH(1, (A4024 = KickstarterData!$A:$A) * (C4024 = BackersCount), 0))</f>
        <v>failed</v>
      </c>
      <c r="C4024">
        <v>197</v>
      </c>
      <c r="F4024">
        <v>197</v>
      </c>
    </row>
    <row r="4025" spans="1:6" x14ac:dyDescent="0.2">
      <c r="A4025">
        <v>4023</v>
      </c>
      <c r="B4025" t="str">
        <f t="array" ref="B4025">INDEX(KickstarterData!$F:$F, MATCH(1, (A4025 = KickstarterData!$A:$A) * (C4025 = BackersCount), 0))</f>
        <v>failed</v>
      </c>
      <c r="C4025">
        <v>0</v>
      </c>
      <c r="F4025">
        <v>0</v>
      </c>
    </row>
    <row r="4026" spans="1:6" x14ac:dyDescent="0.2">
      <c r="A4026">
        <v>4024</v>
      </c>
      <c r="B4026" t="str">
        <f t="array" ref="B4026">INDEX(KickstarterData!$F:$F, MATCH(1, (A4026 = KickstarterData!$A:$A) * (C4026 = BackersCount), 0))</f>
        <v>failed</v>
      </c>
      <c r="C4026">
        <v>1</v>
      </c>
      <c r="F4026">
        <v>1</v>
      </c>
    </row>
    <row r="4027" spans="1:6" x14ac:dyDescent="0.2">
      <c r="A4027">
        <v>4025</v>
      </c>
      <c r="B4027" t="str">
        <f t="array" ref="B4027">INDEX(KickstarterData!$F:$F, MATCH(1, (A4027 = KickstarterData!$A:$A) * (C4027 = BackersCount), 0))</f>
        <v>failed</v>
      </c>
      <c r="C4027">
        <v>4</v>
      </c>
      <c r="F4027">
        <v>4</v>
      </c>
    </row>
    <row r="4028" spans="1:6" x14ac:dyDescent="0.2">
      <c r="A4028">
        <v>4026</v>
      </c>
      <c r="B4028" t="str">
        <f t="array" ref="B4028">INDEX(KickstarterData!$F:$F, MATCH(1, (A4028 = KickstarterData!$A:$A) * (C4028 = BackersCount), 0))</f>
        <v>failed</v>
      </c>
      <c r="C4028">
        <v>0</v>
      </c>
      <c r="F4028">
        <v>0</v>
      </c>
    </row>
    <row r="4029" spans="1:6" x14ac:dyDescent="0.2">
      <c r="A4029">
        <v>4027</v>
      </c>
      <c r="B4029" t="str">
        <f t="array" ref="B4029">INDEX(KickstarterData!$F:$F, MATCH(1, (A4029 = KickstarterData!$A:$A) * (C4029 = BackersCount), 0))</f>
        <v>failed</v>
      </c>
      <c r="C4029">
        <v>7</v>
      </c>
      <c r="F4029">
        <v>7</v>
      </c>
    </row>
    <row r="4030" spans="1:6" x14ac:dyDescent="0.2">
      <c r="A4030">
        <v>4028</v>
      </c>
      <c r="B4030" t="str">
        <f t="array" ref="B4030">INDEX(KickstarterData!$F:$F, MATCH(1, (A4030 = KickstarterData!$A:$A) * (C4030 = BackersCount), 0))</f>
        <v>failed</v>
      </c>
      <c r="C4030">
        <v>11</v>
      </c>
      <c r="F4030">
        <v>11</v>
      </c>
    </row>
    <row r="4031" spans="1:6" x14ac:dyDescent="0.2">
      <c r="A4031">
        <v>4029</v>
      </c>
      <c r="B4031" t="str">
        <f t="array" ref="B4031">INDEX(KickstarterData!$F:$F, MATCH(1, (A4031 = KickstarterData!$A:$A) * (C4031 = BackersCount), 0))</f>
        <v>failed</v>
      </c>
      <c r="C4031">
        <v>0</v>
      </c>
      <c r="F4031">
        <v>0</v>
      </c>
    </row>
    <row r="4032" spans="1:6" x14ac:dyDescent="0.2">
      <c r="A4032">
        <v>4030</v>
      </c>
      <c r="B4032" t="str">
        <f t="array" ref="B4032">INDEX(KickstarterData!$F:$F, MATCH(1, (A4032 = KickstarterData!$A:$A) * (C4032 = BackersCount), 0))</f>
        <v>failed</v>
      </c>
      <c r="C4032">
        <v>6</v>
      </c>
      <c r="F4032">
        <v>6</v>
      </c>
    </row>
    <row r="4033" spans="1:6" x14ac:dyDescent="0.2">
      <c r="A4033">
        <v>4031</v>
      </c>
      <c r="B4033" t="str">
        <f t="array" ref="B4033">INDEX(KickstarterData!$F:$F, MATCH(1, (A4033 = KickstarterData!$A:$A) * (C4033 = BackersCount), 0))</f>
        <v>failed</v>
      </c>
      <c r="C4033">
        <v>0</v>
      </c>
      <c r="F4033">
        <v>0</v>
      </c>
    </row>
    <row r="4034" spans="1:6" x14ac:dyDescent="0.2">
      <c r="A4034">
        <v>4032</v>
      </c>
      <c r="B4034" t="str">
        <f t="array" ref="B4034">INDEX(KickstarterData!$F:$F, MATCH(1, (A4034 = KickstarterData!$A:$A) * (C4034 = BackersCount), 0))</f>
        <v>failed</v>
      </c>
      <c r="C4034">
        <v>7</v>
      </c>
      <c r="F4034">
        <v>7</v>
      </c>
    </row>
    <row r="4035" spans="1:6" x14ac:dyDescent="0.2">
      <c r="A4035">
        <v>4033</v>
      </c>
      <c r="B4035" t="str">
        <f t="array" ref="B4035">INDEX(KickstarterData!$F:$F, MATCH(1, (A4035 = KickstarterData!$A:$A) * (C4035 = BackersCount), 0))</f>
        <v>failed</v>
      </c>
      <c r="C4035">
        <v>94</v>
      </c>
      <c r="F4035">
        <v>94</v>
      </c>
    </row>
    <row r="4036" spans="1:6" x14ac:dyDescent="0.2">
      <c r="A4036">
        <v>4034</v>
      </c>
      <c r="B4036" t="str">
        <f t="array" ref="B4036">INDEX(KickstarterData!$F:$F, MATCH(1, (A4036 = KickstarterData!$A:$A) * (C4036 = BackersCount), 0))</f>
        <v>failed</v>
      </c>
      <c r="C4036">
        <v>2</v>
      </c>
      <c r="F4036">
        <v>2</v>
      </c>
    </row>
    <row r="4037" spans="1:6" x14ac:dyDescent="0.2">
      <c r="A4037">
        <v>4035</v>
      </c>
      <c r="B4037" t="str">
        <f t="array" ref="B4037">INDEX(KickstarterData!$F:$F, MATCH(1, (A4037 = KickstarterData!$A:$A) * (C4037 = BackersCount), 0))</f>
        <v>failed</v>
      </c>
      <c r="C4037">
        <v>25</v>
      </c>
      <c r="F4037">
        <v>25</v>
      </c>
    </row>
    <row r="4038" spans="1:6" x14ac:dyDescent="0.2">
      <c r="A4038">
        <v>4036</v>
      </c>
      <c r="B4038" t="str">
        <f t="array" ref="B4038">INDEX(KickstarterData!$F:$F, MATCH(1, (A4038 = KickstarterData!$A:$A) * (C4038 = BackersCount), 0))</f>
        <v>failed</v>
      </c>
      <c r="C4038">
        <v>17</v>
      </c>
      <c r="F4038">
        <v>17</v>
      </c>
    </row>
    <row r="4039" spans="1:6" x14ac:dyDescent="0.2">
      <c r="A4039">
        <v>4037</v>
      </c>
      <c r="B4039" t="str">
        <f t="array" ref="B4039">INDEX(KickstarterData!$F:$F, MATCH(1, (A4039 = KickstarterData!$A:$A) * (C4039 = BackersCount), 0))</f>
        <v>failed</v>
      </c>
      <c r="C4039">
        <v>2</v>
      </c>
      <c r="F4039">
        <v>2</v>
      </c>
    </row>
    <row r="4040" spans="1:6" x14ac:dyDescent="0.2">
      <c r="A4040">
        <v>4038</v>
      </c>
      <c r="B4040" t="str">
        <f t="array" ref="B4040">INDEX(KickstarterData!$F:$F, MATCH(1, (A4040 = KickstarterData!$A:$A) * (C4040 = BackersCount), 0))</f>
        <v>failed</v>
      </c>
      <c r="C4040">
        <v>4</v>
      </c>
      <c r="F4040">
        <v>4</v>
      </c>
    </row>
    <row r="4041" spans="1:6" x14ac:dyDescent="0.2">
      <c r="A4041">
        <v>4039</v>
      </c>
      <c r="B4041" t="str">
        <f t="array" ref="B4041">INDEX(KickstarterData!$F:$F, MATCH(1, (A4041 = KickstarterData!$A:$A) * (C4041 = BackersCount), 0))</f>
        <v>failed</v>
      </c>
      <c r="C4041">
        <v>5</v>
      </c>
      <c r="F4041">
        <v>5</v>
      </c>
    </row>
    <row r="4042" spans="1:6" x14ac:dyDescent="0.2">
      <c r="A4042">
        <v>4040</v>
      </c>
      <c r="B4042" t="str">
        <f t="array" ref="B4042">INDEX(KickstarterData!$F:$F, MATCH(1, (A4042 = KickstarterData!$A:$A) * (C4042 = BackersCount), 0))</f>
        <v>failed</v>
      </c>
      <c r="C4042">
        <v>2</v>
      </c>
      <c r="F4042">
        <v>2</v>
      </c>
    </row>
    <row r="4043" spans="1:6" x14ac:dyDescent="0.2">
      <c r="A4043">
        <v>4041</v>
      </c>
      <c r="B4043" t="str">
        <f t="array" ref="B4043">INDEX(KickstarterData!$F:$F, MATCH(1, (A4043 = KickstarterData!$A:$A) * (C4043 = BackersCount), 0))</f>
        <v>failed</v>
      </c>
      <c r="C4043">
        <v>2</v>
      </c>
      <c r="F4043">
        <v>2</v>
      </c>
    </row>
    <row r="4044" spans="1:6" x14ac:dyDescent="0.2">
      <c r="A4044">
        <v>4042</v>
      </c>
      <c r="B4044" t="str">
        <f t="array" ref="B4044">INDEX(KickstarterData!$F:$F, MATCH(1, (A4044 = KickstarterData!$A:$A) * (C4044 = BackersCount), 0))</f>
        <v>failed</v>
      </c>
      <c r="C4044">
        <v>3</v>
      </c>
      <c r="F4044">
        <v>3</v>
      </c>
    </row>
    <row r="4045" spans="1:6" x14ac:dyDescent="0.2">
      <c r="A4045">
        <v>4043</v>
      </c>
      <c r="B4045" t="str">
        <f t="array" ref="B4045">INDEX(KickstarterData!$F:$F, MATCH(1, (A4045 = KickstarterData!$A:$A) * (C4045 = BackersCount), 0))</f>
        <v>failed</v>
      </c>
      <c r="C4045">
        <v>0</v>
      </c>
      <c r="F4045">
        <v>0</v>
      </c>
    </row>
    <row r="4046" spans="1:6" x14ac:dyDescent="0.2">
      <c r="A4046">
        <v>4044</v>
      </c>
      <c r="B4046" t="str">
        <f t="array" ref="B4046">INDEX(KickstarterData!$F:$F, MATCH(1, (A4046 = KickstarterData!$A:$A) * (C4046 = BackersCount), 0))</f>
        <v>failed</v>
      </c>
      <c r="C4046">
        <v>4</v>
      </c>
      <c r="F4046">
        <v>4</v>
      </c>
    </row>
    <row r="4047" spans="1:6" x14ac:dyDescent="0.2">
      <c r="A4047">
        <v>4045</v>
      </c>
      <c r="B4047" t="str">
        <f t="array" ref="B4047">INDEX(KickstarterData!$F:$F, MATCH(1, (A4047 = KickstarterData!$A:$A) * (C4047 = BackersCount), 0))</f>
        <v>failed</v>
      </c>
      <c r="C4047">
        <v>1</v>
      </c>
      <c r="F4047">
        <v>1</v>
      </c>
    </row>
    <row r="4048" spans="1:6" x14ac:dyDescent="0.2">
      <c r="A4048">
        <v>4046</v>
      </c>
      <c r="B4048" t="str">
        <f t="array" ref="B4048">INDEX(KickstarterData!$F:$F, MATCH(1, (A4048 = KickstarterData!$A:$A) * (C4048 = BackersCount), 0))</f>
        <v>failed</v>
      </c>
      <c r="C4048">
        <v>12</v>
      </c>
      <c r="F4048">
        <v>12</v>
      </c>
    </row>
    <row r="4049" spans="1:6" x14ac:dyDescent="0.2">
      <c r="A4049">
        <v>4047</v>
      </c>
      <c r="B4049" t="str">
        <f t="array" ref="B4049">INDEX(KickstarterData!$F:$F, MATCH(1, (A4049 = KickstarterData!$A:$A) * (C4049 = BackersCount), 0))</f>
        <v>failed</v>
      </c>
      <c r="C4049">
        <v>4</v>
      </c>
      <c r="F4049">
        <v>4</v>
      </c>
    </row>
    <row r="4050" spans="1:6" x14ac:dyDescent="0.2">
      <c r="A4050">
        <v>4048</v>
      </c>
      <c r="B4050" t="str">
        <f t="array" ref="B4050">INDEX(KickstarterData!$F:$F, MATCH(1, (A4050 = KickstarterData!$A:$A) * (C4050 = BackersCount), 0))</f>
        <v>failed</v>
      </c>
      <c r="C4050">
        <v>91</v>
      </c>
      <c r="F4050">
        <v>91</v>
      </c>
    </row>
    <row r="4051" spans="1:6" x14ac:dyDescent="0.2">
      <c r="A4051">
        <v>4049</v>
      </c>
      <c r="B4051" t="str">
        <f t="array" ref="B4051">INDEX(KickstarterData!$F:$F, MATCH(1, (A4051 = KickstarterData!$A:$A) * (C4051 = BackersCount), 0))</f>
        <v>failed</v>
      </c>
      <c r="C4051">
        <v>1</v>
      </c>
      <c r="F4051">
        <v>1</v>
      </c>
    </row>
    <row r="4052" spans="1:6" x14ac:dyDescent="0.2">
      <c r="A4052">
        <v>4050</v>
      </c>
      <c r="B4052" t="str">
        <f t="array" ref="B4052">INDEX(KickstarterData!$F:$F, MATCH(1, (A4052 = KickstarterData!$A:$A) * (C4052 = BackersCount), 0))</f>
        <v>failed</v>
      </c>
      <c r="C4052">
        <v>1</v>
      </c>
      <c r="F4052">
        <v>1</v>
      </c>
    </row>
    <row r="4053" spans="1:6" x14ac:dyDescent="0.2">
      <c r="A4053">
        <v>4051</v>
      </c>
      <c r="B4053" t="str">
        <f t="array" ref="B4053">INDEX(KickstarterData!$F:$F, MATCH(1, (A4053 = KickstarterData!$A:$A) * (C4053 = BackersCount), 0))</f>
        <v>failed</v>
      </c>
      <c r="C4053">
        <v>0</v>
      </c>
      <c r="F4053">
        <v>0</v>
      </c>
    </row>
    <row r="4054" spans="1:6" x14ac:dyDescent="0.2">
      <c r="A4054">
        <v>4052</v>
      </c>
      <c r="B4054" t="str">
        <f t="array" ref="B4054">INDEX(KickstarterData!$F:$F, MATCH(1, (A4054 = KickstarterData!$A:$A) * (C4054 = BackersCount), 0))</f>
        <v>failed</v>
      </c>
      <c r="C4054">
        <v>13</v>
      </c>
      <c r="F4054">
        <v>13</v>
      </c>
    </row>
    <row r="4055" spans="1:6" x14ac:dyDescent="0.2">
      <c r="A4055">
        <v>4053</v>
      </c>
      <c r="B4055" t="str">
        <f t="array" ref="B4055">INDEX(KickstarterData!$F:$F, MATCH(1, (A4055 = KickstarterData!$A:$A) * (C4055 = BackersCount), 0))</f>
        <v>failed</v>
      </c>
      <c r="C4055">
        <v>2</v>
      </c>
      <c r="F4055">
        <v>2</v>
      </c>
    </row>
    <row r="4056" spans="1:6" x14ac:dyDescent="0.2">
      <c r="A4056">
        <v>4054</v>
      </c>
      <c r="B4056" t="str">
        <f t="array" ref="B4056">INDEX(KickstarterData!$F:$F, MATCH(1, (A4056 = KickstarterData!$A:$A) * (C4056 = BackersCount), 0))</f>
        <v>failed</v>
      </c>
      <c r="C4056">
        <v>0</v>
      </c>
      <c r="F4056">
        <v>0</v>
      </c>
    </row>
    <row r="4057" spans="1:6" x14ac:dyDescent="0.2">
      <c r="A4057">
        <v>4055</v>
      </c>
      <c r="B4057" t="str">
        <f t="array" ref="B4057">INDEX(KickstarterData!$F:$F, MATCH(1, (A4057 = KickstarterData!$A:$A) * (C4057 = BackersCount), 0))</f>
        <v>failed</v>
      </c>
      <c r="C4057">
        <v>21</v>
      </c>
      <c r="F4057">
        <v>21</v>
      </c>
    </row>
    <row r="4058" spans="1:6" x14ac:dyDescent="0.2">
      <c r="A4058">
        <v>4056</v>
      </c>
      <c r="B4058" t="str">
        <f t="array" ref="B4058">INDEX(KickstarterData!$F:$F, MATCH(1, (A4058 = KickstarterData!$A:$A) * (C4058 = BackersCount), 0))</f>
        <v>failed</v>
      </c>
      <c r="C4058">
        <v>9</v>
      </c>
      <c r="F4058">
        <v>9</v>
      </c>
    </row>
    <row r="4059" spans="1:6" x14ac:dyDescent="0.2">
      <c r="A4059">
        <v>4057</v>
      </c>
      <c r="B4059" t="str">
        <f t="array" ref="B4059">INDEX(KickstarterData!$F:$F, MATCH(1, (A4059 = KickstarterData!$A:$A) * (C4059 = BackersCount), 0))</f>
        <v>failed</v>
      </c>
      <c r="C4059">
        <v>6</v>
      </c>
      <c r="F4059">
        <v>6</v>
      </c>
    </row>
    <row r="4060" spans="1:6" x14ac:dyDescent="0.2">
      <c r="A4060">
        <v>4058</v>
      </c>
      <c r="B4060" t="str">
        <f t="array" ref="B4060">INDEX(KickstarterData!$F:$F, MATCH(1, (A4060 = KickstarterData!$A:$A) * (C4060 = BackersCount), 0))</f>
        <v>failed</v>
      </c>
      <c r="C4060">
        <v>4</v>
      </c>
      <c r="F4060">
        <v>4</v>
      </c>
    </row>
    <row r="4061" spans="1:6" x14ac:dyDescent="0.2">
      <c r="A4061">
        <v>4059</v>
      </c>
      <c r="B4061" t="str">
        <f t="array" ref="B4061">INDEX(KickstarterData!$F:$F, MATCH(1, (A4061 = KickstarterData!$A:$A) * (C4061 = BackersCount), 0))</f>
        <v>failed</v>
      </c>
      <c r="C4061">
        <v>7</v>
      </c>
      <c r="F4061">
        <v>7</v>
      </c>
    </row>
    <row r="4062" spans="1:6" x14ac:dyDescent="0.2">
      <c r="A4062">
        <v>4060</v>
      </c>
      <c r="B4062" t="str">
        <f t="array" ref="B4062">INDEX(KickstarterData!$F:$F, MATCH(1, (A4062 = KickstarterData!$A:$A) * (C4062 = BackersCount), 0))</f>
        <v>failed</v>
      </c>
      <c r="C4062">
        <v>5</v>
      </c>
      <c r="F4062">
        <v>5</v>
      </c>
    </row>
    <row r="4063" spans="1:6" x14ac:dyDescent="0.2">
      <c r="A4063">
        <v>4061</v>
      </c>
      <c r="B4063" t="str">
        <f t="array" ref="B4063">INDEX(KickstarterData!$F:$F, MATCH(1, (A4063 = KickstarterData!$A:$A) * (C4063 = BackersCount), 0))</f>
        <v>failed</v>
      </c>
      <c r="C4063">
        <v>0</v>
      </c>
      <c r="F4063">
        <v>0</v>
      </c>
    </row>
    <row r="4064" spans="1:6" x14ac:dyDescent="0.2">
      <c r="A4064">
        <v>4062</v>
      </c>
      <c r="B4064" t="str">
        <f t="array" ref="B4064">INDEX(KickstarterData!$F:$F, MATCH(1, (A4064 = KickstarterData!$A:$A) * (C4064 = BackersCount), 0))</f>
        <v>failed</v>
      </c>
      <c r="C4064">
        <v>3</v>
      </c>
      <c r="F4064">
        <v>3</v>
      </c>
    </row>
    <row r="4065" spans="1:6" x14ac:dyDescent="0.2">
      <c r="A4065">
        <v>4063</v>
      </c>
      <c r="B4065" t="str">
        <f t="array" ref="B4065">INDEX(KickstarterData!$F:$F, MATCH(1, (A4065 = KickstarterData!$A:$A) * (C4065 = BackersCount), 0))</f>
        <v>failed</v>
      </c>
      <c r="C4065">
        <v>9</v>
      </c>
      <c r="F4065">
        <v>9</v>
      </c>
    </row>
    <row r="4066" spans="1:6" x14ac:dyDescent="0.2">
      <c r="A4066">
        <v>4064</v>
      </c>
      <c r="B4066" t="str">
        <f t="array" ref="B4066">INDEX(KickstarterData!$F:$F, MATCH(1, (A4066 = KickstarterData!$A:$A) * (C4066 = BackersCount), 0))</f>
        <v>failed</v>
      </c>
      <c r="C4066">
        <v>6</v>
      </c>
      <c r="F4066">
        <v>6</v>
      </c>
    </row>
    <row r="4067" spans="1:6" x14ac:dyDescent="0.2">
      <c r="A4067">
        <v>4065</v>
      </c>
      <c r="B4067" t="str">
        <f t="array" ref="B4067">INDEX(KickstarterData!$F:$F, MATCH(1, (A4067 = KickstarterData!$A:$A) * (C4067 = BackersCount), 0))</f>
        <v>failed</v>
      </c>
      <c r="C4067">
        <v>4</v>
      </c>
      <c r="F4067">
        <v>4</v>
      </c>
    </row>
    <row r="4068" spans="1:6" x14ac:dyDescent="0.2">
      <c r="A4068">
        <v>4066</v>
      </c>
      <c r="B4068" t="str">
        <f t="array" ref="B4068">INDEX(KickstarterData!$F:$F, MATCH(1, (A4068 = KickstarterData!$A:$A) * (C4068 = BackersCount), 0))</f>
        <v>failed</v>
      </c>
      <c r="C4068">
        <v>1</v>
      </c>
      <c r="F4068">
        <v>1</v>
      </c>
    </row>
    <row r="4069" spans="1:6" x14ac:dyDescent="0.2">
      <c r="A4069">
        <v>4067</v>
      </c>
      <c r="B4069" t="str">
        <f t="array" ref="B4069">INDEX(KickstarterData!$F:$F, MATCH(1, (A4069 = KickstarterData!$A:$A) * (C4069 = BackersCount), 0))</f>
        <v>failed</v>
      </c>
      <c r="C4069">
        <v>17</v>
      </c>
      <c r="F4069">
        <v>17</v>
      </c>
    </row>
    <row r="4070" spans="1:6" x14ac:dyDescent="0.2">
      <c r="A4070">
        <v>4068</v>
      </c>
      <c r="B4070" t="str">
        <f t="array" ref="B4070">INDEX(KickstarterData!$F:$F, MATCH(1, (A4070 = KickstarterData!$A:$A) * (C4070 = BackersCount), 0))</f>
        <v>failed</v>
      </c>
      <c r="C4070">
        <v>1</v>
      </c>
      <c r="F4070">
        <v>1</v>
      </c>
    </row>
    <row r="4071" spans="1:6" x14ac:dyDescent="0.2">
      <c r="A4071">
        <v>4069</v>
      </c>
      <c r="B4071" t="str">
        <f t="array" ref="B4071">INDEX(KickstarterData!$F:$F, MATCH(1, (A4071 = KickstarterData!$A:$A) * (C4071 = BackersCount), 0))</f>
        <v>failed</v>
      </c>
      <c r="C4071">
        <v>13</v>
      </c>
      <c r="F4071">
        <v>13</v>
      </c>
    </row>
    <row r="4072" spans="1:6" x14ac:dyDescent="0.2">
      <c r="A4072">
        <v>4070</v>
      </c>
      <c r="B4072" t="str">
        <f t="array" ref="B4072">INDEX(KickstarterData!$F:$F, MATCH(1, (A4072 = KickstarterData!$A:$A) * (C4072 = BackersCount), 0))</f>
        <v>failed</v>
      </c>
      <c r="C4072">
        <v>6</v>
      </c>
      <c r="F4072">
        <v>6</v>
      </c>
    </row>
    <row r="4073" spans="1:6" x14ac:dyDescent="0.2">
      <c r="A4073">
        <v>4071</v>
      </c>
      <c r="B4073" t="str">
        <f t="array" ref="B4073">INDEX(KickstarterData!$F:$F, MATCH(1, (A4073 = KickstarterData!$A:$A) * (C4073 = BackersCount), 0))</f>
        <v>failed</v>
      </c>
      <c r="C4073">
        <v>0</v>
      </c>
      <c r="F4073">
        <v>0</v>
      </c>
    </row>
    <row r="4074" spans="1:6" x14ac:dyDescent="0.2">
      <c r="A4074">
        <v>4072</v>
      </c>
      <c r="B4074" t="str">
        <f t="array" ref="B4074">INDEX(KickstarterData!$F:$F, MATCH(1, (A4074 = KickstarterData!$A:$A) * (C4074 = BackersCount), 0))</f>
        <v>failed</v>
      </c>
      <c r="C4074">
        <v>2</v>
      </c>
      <c r="F4074">
        <v>2</v>
      </c>
    </row>
    <row r="4075" spans="1:6" x14ac:dyDescent="0.2">
      <c r="A4075">
        <v>4073</v>
      </c>
      <c r="B4075" t="str">
        <f t="array" ref="B4075">INDEX(KickstarterData!$F:$F, MATCH(1, (A4075 = KickstarterData!$A:$A) * (C4075 = BackersCount), 0))</f>
        <v>failed</v>
      </c>
      <c r="C4075">
        <v>2</v>
      </c>
      <c r="F4075">
        <v>2</v>
      </c>
    </row>
    <row r="4076" spans="1:6" x14ac:dyDescent="0.2">
      <c r="A4076">
        <v>4074</v>
      </c>
      <c r="B4076" t="str">
        <f t="array" ref="B4076">INDEX(KickstarterData!$F:$F, MATCH(1, (A4076 = KickstarterData!$A:$A) * (C4076 = BackersCount), 0))</f>
        <v>failed</v>
      </c>
      <c r="C4076">
        <v>21</v>
      </c>
      <c r="F4076">
        <v>21</v>
      </c>
    </row>
    <row r="4077" spans="1:6" x14ac:dyDescent="0.2">
      <c r="A4077">
        <v>4075</v>
      </c>
      <c r="B4077" t="str">
        <f t="array" ref="B4077">INDEX(KickstarterData!$F:$F, MATCH(1, (A4077 = KickstarterData!$A:$A) * (C4077 = BackersCount), 0))</f>
        <v>failed</v>
      </c>
      <c r="C4077">
        <v>13</v>
      </c>
      <c r="F4077">
        <v>13</v>
      </c>
    </row>
    <row r="4078" spans="1:6" x14ac:dyDescent="0.2">
      <c r="A4078">
        <v>4076</v>
      </c>
      <c r="B4078" t="str">
        <f t="array" ref="B4078">INDEX(KickstarterData!$F:$F, MATCH(1, (A4078 = KickstarterData!$A:$A) * (C4078 = BackersCount), 0))</f>
        <v>failed</v>
      </c>
      <c r="C4078">
        <v>0</v>
      </c>
      <c r="F4078">
        <v>0</v>
      </c>
    </row>
    <row r="4079" spans="1:6" x14ac:dyDescent="0.2">
      <c r="A4079">
        <v>4077</v>
      </c>
      <c r="B4079" t="str">
        <f t="array" ref="B4079">INDEX(KickstarterData!$F:$F, MATCH(1, (A4079 = KickstarterData!$A:$A) * (C4079 = BackersCount), 0))</f>
        <v>failed</v>
      </c>
      <c r="C4079">
        <v>6</v>
      </c>
      <c r="F4079">
        <v>6</v>
      </c>
    </row>
    <row r="4080" spans="1:6" x14ac:dyDescent="0.2">
      <c r="A4080">
        <v>4078</v>
      </c>
      <c r="B4080" t="str">
        <f t="array" ref="B4080">INDEX(KickstarterData!$F:$F, MATCH(1, (A4080 = KickstarterData!$A:$A) * (C4080 = BackersCount), 0))</f>
        <v>failed</v>
      </c>
      <c r="C4080">
        <v>0</v>
      </c>
      <c r="F4080">
        <v>0</v>
      </c>
    </row>
    <row r="4081" spans="1:6" x14ac:dyDescent="0.2">
      <c r="A4081">
        <v>4079</v>
      </c>
      <c r="B4081" t="str">
        <f t="array" ref="B4081">INDEX(KickstarterData!$F:$F, MATCH(1, (A4081 = KickstarterData!$A:$A) * (C4081 = BackersCount), 0))</f>
        <v>failed</v>
      </c>
      <c r="C4081">
        <v>1</v>
      </c>
      <c r="F4081">
        <v>1</v>
      </c>
    </row>
    <row r="4082" spans="1:6" x14ac:dyDescent="0.2">
      <c r="A4082">
        <v>4080</v>
      </c>
      <c r="B4082" t="str">
        <f t="array" ref="B4082">INDEX(KickstarterData!$F:$F, MATCH(1, (A4082 = KickstarterData!$A:$A) * (C4082 = BackersCount), 0))</f>
        <v>failed</v>
      </c>
      <c r="C4082">
        <v>0</v>
      </c>
      <c r="F4082">
        <v>0</v>
      </c>
    </row>
    <row r="4083" spans="1:6" x14ac:dyDescent="0.2">
      <c r="A4083">
        <v>4081</v>
      </c>
      <c r="B4083" t="str">
        <f t="array" ref="B4083">INDEX(KickstarterData!$F:$F, MATCH(1, (A4083 = KickstarterData!$A:$A) * (C4083 = BackersCount), 0))</f>
        <v>failed</v>
      </c>
      <c r="C4083">
        <v>12</v>
      </c>
      <c r="F4083">
        <v>12</v>
      </c>
    </row>
    <row r="4084" spans="1:6" x14ac:dyDescent="0.2">
      <c r="A4084">
        <v>4082</v>
      </c>
      <c r="B4084" t="str">
        <f t="array" ref="B4084">INDEX(KickstarterData!$F:$F, MATCH(1, (A4084 = KickstarterData!$A:$A) * (C4084 = BackersCount), 0))</f>
        <v>failed</v>
      </c>
      <c r="C4084">
        <v>2</v>
      </c>
      <c r="F4084">
        <v>2</v>
      </c>
    </row>
    <row r="4085" spans="1:6" x14ac:dyDescent="0.2">
      <c r="A4085">
        <v>4083</v>
      </c>
      <c r="B4085" t="str">
        <f t="array" ref="B4085">INDEX(KickstarterData!$F:$F, MATCH(1, (A4085 = KickstarterData!$A:$A) * (C4085 = BackersCount), 0))</f>
        <v>failed</v>
      </c>
      <c r="C4085">
        <v>6</v>
      </c>
      <c r="F4085">
        <v>6</v>
      </c>
    </row>
    <row r="4086" spans="1:6" x14ac:dyDescent="0.2">
      <c r="A4086">
        <v>4084</v>
      </c>
      <c r="B4086" t="str">
        <f t="array" ref="B4086">INDEX(KickstarterData!$F:$F, MATCH(1, (A4086 = KickstarterData!$A:$A) * (C4086 = BackersCount), 0))</f>
        <v>failed</v>
      </c>
      <c r="C4086">
        <v>1</v>
      </c>
      <c r="F4086">
        <v>1</v>
      </c>
    </row>
    <row r="4087" spans="1:6" x14ac:dyDescent="0.2">
      <c r="A4087">
        <v>4085</v>
      </c>
      <c r="B4087" t="str">
        <f t="array" ref="B4087">INDEX(KickstarterData!$F:$F, MATCH(1, (A4087 = KickstarterData!$A:$A) * (C4087 = BackersCount), 0))</f>
        <v>failed</v>
      </c>
      <c r="C4087">
        <v>1</v>
      </c>
      <c r="F4087">
        <v>1</v>
      </c>
    </row>
    <row r="4088" spans="1:6" x14ac:dyDescent="0.2">
      <c r="A4088">
        <v>4086</v>
      </c>
      <c r="B4088" t="str">
        <f t="array" ref="B4088">INDEX(KickstarterData!$F:$F, MATCH(1, (A4088 = KickstarterData!$A:$A) * (C4088 = BackersCount), 0))</f>
        <v>failed</v>
      </c>
      <c r="C4088">
        <v>5</v>
      </c>
      <c r="F4088">
        <v>5</v>
      </c>
    </row>
    <row r="4089" spans="1:6" x14ac:dyDescent="0.2">
      <c r="A4089">
        <v>4087</v>
      </c>
      <c r="B4089" t="str">
        <f t="array" ref="B4089">INDEX(KickstarterData!$F:$F, MATCH(1, (A4089 = KickstarterData!$A:$A) * (C4089 = BackersCount), 0))</f>
        <v>failed</v>
      </c>
      <c r="C4089">
        <v>0</v>
      </c>
      <c r="F4089">
        <v>0</v>
      </c>
    </row>
    <row r="4090" spans="1:6" x14ac:dyDescent="0.2">
      <c r="A4090">
        <v>4088</v>
      </c>
      <c r="B4090" t="str">
        <f t="array" ref="B4090">INDEX(KickstarterData!$F:$F, MATCH(1, (A4090 = KickstarterData!$A:$A) * (C4090 = BackersCount), 0))</f>
        <v>failed</v>
      </c>
      <c r="C4090">
        <v>3</v>
      </c>
      <c r="F4090">
        <v>3</v>
      </c>
    </row>
    <row r="4091" spans="1:6" x14ac:dyDescent="0.2">
      <c r="A4091">
        <v>4089</v>
      </c>
      <c r="B4091" t="str">
        <f t="array" ref="B4091">INDEX(KickstarterData!$F:$F, MATCH(1, (A4091 = KickstarterData!$A:$A) * (C4091 = BackersCount), 0))</f>
        <v>failed</v>
      </c>
      <c r="C4091">
        <v>8</v>
      </c>
      <c r="F4091">
        <v>8</v>
      </c>
    </row>
    <row r="4092" spans="1:6" x14ac:dyDescent="0.2">
      <c r="A4092">
        <v>4090</v>
      </c>
      <c r="B4092" t="str">
        <f t="array" ref="B4092">INDEX(KickstarterData!$F:$F, MATCH(1, (A4092 = KickstarterData!$A:$A) * (C4092 = BackersCount), 0))</f>
        <v>failed</v>
      </c>
      <c r="C4092">
        <v>3</v>
      </c>
      <c r="F4092">
        <v>3</v>
      </c>
    </row>
    <row r="4093" spans="1:6" x14ac:dyDescent="0.2">
      <c r="A4093">
        <v>4091</v>
      </c>
      <c r="B4093" t="str">
        <f t="array" ref="B4093">INDEX(KickstarterData!$F:$F, MATCH(1, (A4093 = KickstarterData!$A:$A) * (C4093 = BackersCount), 0))</f>
        <v>failed</v>
      </c>
      <c r="C4093">
        <v>8</v>
      </c>
      <c r="F4093">
        <v>8</v>
      </c>
    </row>
    <row r="4094" spans="1:6" x14ac:dyDescent="0.2">
      <c r="A4094">
        <v>4092</v>
      </c>
      <c r="B4094" t="str">
        <f t="array" ref="B4094">INDEX(KickstarterData!$F:$F, MATCH(1, (A4094 = KickstarterData!$A:$A) * (C4094 = BackersCount), 0))</f>
        <v>failed</v>
      </c>
      <c r="C4094">
        <v>1</v>
      </c>
      <c r="F4094">
        <v>1</v>
      </c>
    </row>
    <row r="4095" spans="1:6" x14ac:dyDescent="0.2">
      <c r="A4095">
        <v>4093</v>
      </c>
      <c r="B4095" t="str">
        <f t="array" ref="B4095">INDEX(KickstarterData!$F:$F, MATCH(1, (A4095 = KickstarterData!$A:$A) * (C4095 = BackersCount), 0))</f>
        <v>failed</v>
      </c>
      <c r="C4095">
        <v>4</v>
      </c>
      <c r="F4095">
        <v>4</v>
      </c>
    </row>
    <row r="4096" spans="1:6" x14ac:dyDescent="0.2">
      <c r="A4096">
        <v>4094</v>
      </c>
      <c r="B4096" t="str">
        <f t="array" ref="B4096">INDEX(KickstarterData!$F:$F, MATCH(1, (A4096 = KickstarterData!$A:$A) * (C4096 = BackersCount), 0))</f>
        <v>failed</v>
      </c>
      <c r="C4096">
        <v>8</v>
      </c>
      <c r="F4096">
        <v>8</v>
      </c>
    </row>
    <row r="4097" spans="1:6" x14ac:dyDescent="0.2">
      <c r="A4097">
        <v>4095</v>
      </c>
      <c r="B4097" t="str">
        <f t="array" ref="B4097">INDEX(KickstarterData!$F:$F, MATCH(1, (A4097 = KickstarterData!$A:$A) * (C4097 = BackersCount), 0))</f>
        <v>failed</v>
      </c>
      <c r="C4097">
        <v>1</v>
      </c>
      <c r="F4097">
        <v>1</v>
      </c>
    </row>
    <row r="4098" spans="1:6" x14ac:dyDescent="0.2">
      <c r="A4098">
        <v>4096</v>
      </c>
      <c r="B4098" t="str">
        <f t="array" ref="B4098">INDEX(KickstarterData!$F:$F, MATCH(1, (A4098 = KickstarterData!$A:$A) * (C4098 = BackersCount), 0))</f>
        <v>failed</v>
      </c>
      <c r="C4098">
        <v>5</v>
      </c>
      <c r="F4098">
        <v>5</v>
      </c>
    </row>
    <row r="4099" spans="1:6" x14ac:dyDescent="0.2">
      <c r="A4099">
        <v>4097</v>
      </c>
      <c r="B4099" t="str">
        <f t="array" ref="B4099">INDEX(KickstarterData!$F:$F, MATCH(1, (A4099 = KickstarterData!$A:$A) * (C4099 = BackersCount), 0))</f>
        <v>failed</v>
      </c>
      <c r="C4099">
        <v>0</v>
      </c>
      <c r="F4099">
        <v>0</v>
      </c>
    </row>
    <row r="4100" spans="1:6" x14ac:dyDescent="0.2">
      <c r="A4100">
        <v>4098</v>
      </c>
      <c r="B4100" t="str">
        <f t="array" ref="B4100">INDEX(KickstarterData!$F:$F, MATCH(1, (A4100 = KickstarterData!$A:$A) * (C4100 = BackersCount), 0))</f>
        <v>failed</v>
      </c>
      <c r="C4100">
        <v>0</v>
      </c>
      <c r="F4100">
        <v>0</v>
      </c>
    </row>
    <row r="4101" spans="1:6" x14ac:dyDescent="0.2">
      <c r="A4101">
        <v>4099</v>
      </c>
      <c r="B4101" t="str">
        <f t="array" ref="B4101">INDEX(KickstarterData!$F:$F, MATCH(1, (A4101 = KickstarterData!$A:$A) * (C4101 = BackersCount), 0))</f>
        <v>failed</v>
      </c>
      <c r="C4101">
        <v>1</v>
      </c>
      <c r="F4101">
        <v>1</v>
      </c>
    </row>
    <row r="4102" spans="1:6" x14ac:dyDescent="0.2">
      <c r="A4102">
        <v>4100</v>
      </c>
      <c r="B4102" t="str">
        <f t="array" ref="B4102">INDEX(KickstarterData!$F:$F, MATCH(1, (A4102 = KickstarterData!$A:$A) * (C4102 = BackersCount), 0))</f>
        <v>failed</v>
      </c>
      <c r="C4102">
        <v>0</v>
      </c>
      <c r="F4102">
        <v>0</v>
      </c>
    </row>
    <row r="4103" spans="1:6" x14ac:dyDescent="0.2">
      <c r="A4103">
        <v>4101</v>
      </c>
      <c r="B4103" t="str">
        <f t="array" ref="B4103">INDEX(KickstarterData!$F:$F, MATCH(1, (A4103 = KickstarterData!$A:$A) * (C4103 = BackersCount), 0))</f>
        <v>failed</v>
      </c>
      <c r="C4103">
        <v>0</v>
      </c>
      <c r="F4103">
        <v>0</v>
      </c>
    </row>
    <row r="4104" spans="1:6" x14ac:dyDescent="0.2">
      <c r="A4104">
        <v>4102</v>
      </c>
      <c r="B4104" t="str">
        <f t="array" ref="B4104">INDEX(KickstarterData!$F:$F, MATCH(1, (A4104 = KickstarterData!$A:$A) * (C4104 = BackersCount), 0))</f>
        <v>failed</v>
      </c>
      <c r="C4104">
        <v>6</v>
      </c>
      <c r="F4104">
        <v>6</v>
      </c>
    </row>
    <row r="4105" spans="1:6" x14ac:dyDescent="0.2">
      <c r="A4105">
        <v>4103</v>
      </c>
      <c r="B4105" t="str">
        <f t="array" ref="B4105">INDEX(KickstarterData!$F:$F, MATCH(1, (A4105 = KickstarterData!$A:$A) * (C4105 = BackersCount), 0))</f>
        <v>failed</v>
      </c>
      <c r="C4105">
        <v>6</v>
      </c>
      <c r="F4105">
        <v>6</v>
      </c>
    </row>
    <row r="4106" spans="1:6" x14ac:dyDescent="0.2">
      <c r="A4106">
        <v>4104</v>
      </c>
      <c r="B4106" t="str">
        <f t="array" ref="B4106">INDEX(KickstarterData!$F:$F, MATCH(1, (A4106 = KickstarterData!$A:$A) * (C4106 = BackersCount), 0))</f>
        <v>failed</v>
      </c>
      <c r="C4106">
        <v>14</v>
      </c>
      <c r="F4106">
        <v>14</v>
      </c>
    </row>
    <row r="4107" spans="1:6" x14ac:dyDescent="0.2">
      <c r="A4107">
        <v>4105</v>
      </c>
      <c r="B4107" t="str">
        <f t="array" ref="B4107">INDEX(KickstarterData!$F:$F, MATCH(1, (A4107 = KickstarterData!$A:$A) * (C4107 = BackersCount), 0))</f>
        <v>failed</v>
      </c>
      <c r="C4107">
        <v>6</v>
      </c>
      <c r="F4107">
        <v>6</v>
      </c>
    </row>
    <row r="4108" spans="1:6" x14ac:dyDescent="0.2">
      <c r="A4108">
        <v>4106</v>
      </c>
      <c r="B4108" t="str">
        <f t="array" ref="B4108">INDEX(KickstarterData!$F:$F, MATCH(1, (A4108 = KickstarterData!$A:$A) * (C4108 = BackersCount), 0))</f>
        <v>failed</v>
      </c>
      <c r="C4108">
        <v>33</v>
      </c>
      <c r="F4108">
        <v>33</v>
      </c>
    </row>
    <row r="4109" spans="1:6" x14ac:dyDescent="0.2">
      <c r="A4109">
        <v>4107</v>
      </c>
      <c r="B4109" t="str">
        <f t="array" ref="B4109">INDEX(KickstarterData!$F:$F, MATCH(1, (A4109 = KickstarterData!$A:$A) * (C4109 = BackersCount), 0))</f>
        <v>failed</v>
      </c>
      <c r="C4109">
        <v>4</v>
      </c>
      <c r="F4109">
        <v>4</v>
      </c>
    </row>
    <row r="4110" spans="1:6" x14ac:dyDescent="0.2">
      <c r="A4110">
        <v>4108</v>
      </c>
      <c r="B4110" t="str">
        <f t="array" ref="B4110">INDEX(KickstarterData!$F:$F, MATCH(1, (A4110 = KickstarterData!$A:$A) * (C4110 = BackersCount), 0))</f>
        <v>failed</v>
      </c>
      <c r="C4110">
        <v>1</v>
      </c>
      <c r="F4110">
        <v>1</v>
      </c>
    </row>
    <row r="4111" spans="1:6" x14ac:dyDescent="0.2">
      <c r="A4111">
        <v>4109</v>
      </c>
      <c r="B4111" t="str">
        <f t="array" ref="B4111">INDEX(KickstarterData!$F:$F, MATCH(1, (A4111 = KickstarterData!$A:$A) * (C4111 = BackersCount), 0))</f>
        <v>failed</v>
      </c>
      <c r="C4111">
        <v>0</v>
      </c>
      <c r="F4111">
        <v>0</v>
      </c>
    </row>
    <row r="4112" spans="1:6" x14ac:dyDescent="0.2">
      <c r="A4112">
        <v>4110</v>
      </c>
      <c r="B4112" t="str">
        <f t="array" ref="B4112">INDEX(KickstarterData!$F:$F, MATCH(1, (A4112 = KickstarterData!$A:$A) * (C4112 = BackersCount), 0))</f>
        <v>failed</v>
      </c>
      <c r="C4112">
        <v>6</v>
      </c>
      <c r="F4112">
        <v>6</v>
      </c>
    </row>
    <row r="4113" spans="1:6" x14ac:dyDescent="0.2">
      <c r="A4113">
        <v>4111</v>
      </c>
      <c r="B4113" t="str">
        <f t="array" ref="B4113">INDEX(KickstarterData!$F:$F, MATCH(1, (A4113 = KickstarterData!$A:$A) * (C4113 = BackersCount), 0))</f>
        <v>failed</v>
      </c>
      <c r="C4113">
        <v>6</v>
      </c>
      <c r="F4113">
        <v>6</v>
      </c>
    </row>
    <row r="4114" spans="1:6" x14ac:dyDescent="0.2">
      <c r="A4114">
        <v>4112</v>
      </c>
      <c r="B4114" t="str">
        <f t="array" ref="B4114">INDEX(KickstarterData!$F:$F, MATCH(1, (A4114 = KickstarterData!$A:$A) * (C4114 = BackersCount), 0))</f>
        <v>failed</v>
      </c>
      <c r="C4114">
        <v>1</v>
      </c>
      <c r="F4114">
        <v>1</v>
      </c>
    </row>
    <row r="4115" spans="1:6" x14ac:dyDescent="0.2">
      <c r="A4115">
        <v>4113</v>
      </c>
      <c r="B4115" t="str">
        <f t="array" ref="B4115">INDEX(KickstarterData!$F:$F, MATCH(1, (A4115 = KickstarterData!$A:$A) * (C4115 = BackersCount), 0))</f>
        <v>failed</v>
      </c>
      <c r="C4115">
        <v>3</v>
      </c>
      <c r="F4115">
        <v>3</v>
      </c>
    </row>
    <row r="4116" spans="1:6" x14ac:dyDescent="0.2">
      <c r="B4116" t="s">
        <v>8403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6112C-02CD-6240-8E0E-C24606117883}">
  <sheetPr codeName="Sheet8"/>
  <dimension ref="A1:P2186"/>
  <sheetViews>
    <sheetView tabSelected="1" zoomScale="160" zoomScaleNormal="160" workbookViewId="0">
      <selection activeCell="D1" sqref="D1"/>
    </sheetView>
  </sheetViews>
  <sheetFormatPr baseColWidth="10" defaultRowHeight="15" x14ac:dyDescent="0.2"/>
  <cols>
    <col min="9" max="9" width="12.83203125" bestFit="1" customWidth="1"/>
  </cols>
  <sheetData>
    <row r="1" spans="1:16" x14ac:dyDescent="0.2">
      <c r="A1" s="1" t="s">
        <v>0</v>
      </c>
      <c r="B1" s="1" t="s">
        <v>8218</v>
      </c>
      <c r="C1" s="1" t="s">
        <v>8262</v>
      </c>
      <c r="E1" s="1" t="s">
        <v>0</v>
      </c>
      <c r="F1" s="1" t="s">
        <v>8218</v>
      </c>
      <c r="G1" s="1" t="s">
        <v>8262</v>
      </c>
      <c r="I1" t="s">
        <v>8405</v>
      </c>
    </row>
    <row r="2" spans="1:16" x14ac:dyDescent="0.2">
      <c r="A2">
        <v>0</v>
      </c>
      <c r="B2" t="s">
        <v>8219</v>
      </c>
      <c r="C2">
        <v>182</v>
      </c>
      <c r="E2">
        <v>160</v>
      </c>
      <c r="F2" t="s">
        <v>8221</v>
      </c>
      <c r="G2">
        <v>0</v>
      </c>
      <c r="J2" t="s">
        <v>8406</v>
      </c>
      <c r="K2" t="s">
        <v>8407</v>
      </c>
      <c r="L2" t="s">
        <v>8408</v>
      </c>
      <c r="M2" t="s">
        <v>8409</v>
      </c>
      <c r="N2" t="s">
        <v>8410</v>
      </c>
      <c r="O2" t="s">
        <v>8404</v>
      </c>
      <c r="P2" t="s">
        <v>8411</v>
      </c>
    </row>
    <row r="3" spans="1:16" x14ac:dyDescent="0.2">
      <c r="A3">
        <v>1</v>
      </c>
      <c r="B3" t="s">
        <v>8219</v>
      </c>
      <c r="C3">
        <v>79</v>
      </c>
      <c r="E3">
        <v>161</v>
      </c>
      <c r="F3" t="s">
        <v>8221</v>
      </c>
      <c r="G3">
        <v>1</v>
      </c>
      <c r="J3">
        <f>AVERAGE(C2:C2186)</f>
        <v>194.42517162471395</v>
      </c>
      <c r="K3">
        <f>MEDIAN(C2:C2186)</f>
        <v>62</v>
      </c>
      <c r="L3">
        <f>MIN(C2:C2186)</f>
        <v>1</v>
      </c>
      <c r="M3">
        <f>MAX(C2:C2186)</f>
        <v>26457</v>
      </c>
      <c r="N3">
        <f>_xlfn.VAR.P(C2:C2186)</f>
        <v>712840.9867348104</v>
      </c>
      <c r="O3">
        <f>_xlfn.STDEV.P(C2:C2186)</f>
        <v>844.29910975602149</v>
      </c>
    </row>
    <row r="4" spans="1:16" x14ac:dyDescent="0.2">
      <c r="A4">
        <v>2</v>
      </c>
      <c r="B4" t="s">
        <v>8219</v>
      </c>
      <c r="C4">
        <v>35</v>
      </c>
      <c r="E4">
        <v>162</v>
      </c>
      <c r="F4" t="s">
        <v>8221</v>
      </c>
      <c r="G4">
        <v>10</v>
      </c>
    </row>
    <row r="5" spans="1:16" x14ac:dyDescent="0.2">
      <c r="A5">
        <v>3</v>
      </c>
      <c r="B5" t="s">
        <v>8219</v>
      </c>
      <c r="C5">
        <v>150</v>
      </c>
      <c r="E5">
        <v>163</v>
      </c>
      <c r="F5" t="s">
        <v>8221</v>
      </c>
      <c r="G5">
        <v>0</v>
      </c>
      <c r="I5" t="s">
        <v>8412</v>
      </c>
    </row>
    <row r="6" spans="1:16" x14ac:dyDescent="0.2">
      <c r="A6">
        <v>4</v>
      </c>
      <c r="B6" t="s">
        <v>8219</v>
      </c>
      <c r="C6">
        <v>284</v>
      </c>
      <c r="E6">
        <v>164</v>
      </c>
      <c r="F6" t="s">
        <v>8221</v>
      </c>
      <c r="G6">
        <v>7</v>
      </c>
      <c r="J6" t="s">
        <v>8406</v>
      </c>
      <c r="K6" t="s">
        <v>8407</v>
      </c>
      <c r="L6" t="s">
        <v>8408</v>
      </c>
      <c r="M6" t="s">
        <v>8409</v>
      </c>
      <c r="N6" t="s">
        <v>8410</v>
      </c>
      <c r="O6" t="s">
        <v>8404</v>
      </c>
      <c r="P6" t="s">
        <v>8411</v>
      </c>
    </row>
    <row r="7" spans="1:16" x14ac:dyDescent="0.2">
      <c r="A7">
        <v>5</v>
      </c>
      <c r="B7" t="s">
        <v>8219</v>
      </c>
      <c r="C7">
        <v>47</v>
      </c>
      <c r="E7">
        <v>165</v>
      </c>
      <c r="F7" t="s">
        <v>8221</v>
      </c>
      <c r="G7">
        <v>0</v>
      </c>
      <c r="J7">
        <f>AVERAGE(G2:G1531)</f>
        <v>17.709803921568628</v>
      </c>
      <c r="K7">
        <f>MEDIAN(G2:G1531)</f>
        <v>4</v>
      </c>
      <c r="L7">
        <f>MIN(G2:G1531)</f>
        <v>0</v>
      </c>
      <c r="M7">
        <f>MAX(G2:G1531)</f>
        <v>1293</v>
      </c>
      <c r="N7">
        <f>_xlfn.VAR.P(G2:G1531)</f>
        <v>3773.2216685890044</v>
      </c>
      <c r="O7">
        <f>_xlfn.STDEV.P(G2:G1531)</f>
        <v>61.426555076684906</v>
      </c>
    </row>
    <row r="8" spans="1:16" x14ac:dyDescent="0.2">
      <c r="A8">
        <v>6</v>
      </c>
      <c r="B8" t="s">
        <v>8219</v>
      </c>
      <c r="C8">
        <v>58</v>
      </c>
      <c r="E8">
        <v>166</v>
      </c>
      <c r="F8" t="s">
        <v>8221</v>
      </c>
      <c r="G8">
        <v>1</v>
      </c>
    </row>
    <row r="9" spans="1:16" x14ac:dyDescent="0.2">
      <c r="A9">
        <v>7</v>
      </c>
      <c r="B9" t="s">
        <v>8219</v>
      </c>
      <c r="C9">
        <v>57</v>
      </c>
      <c r="E9">
        <v>167</v>
      </c>
      <c r="F9" t="s">
        <v>8221</v>
      </c>
      <c r="G9">
        <v>2</v>
      </c>
    </row>
    <row r="10" spans="1:16" x14ac:dyDescent="0.2">
      <c r="A10">
        <v>8</v>
      </c>
      <c r="B10" t="s">
        <v>8219</v>
      </c>
      <c r="C10">
        <v>12</v>
      </c>
      <c r="E10">
        <v>168</v>
      </c>
      <c r="F10" t="s">
        <v>8221</v>
      </c>
      <c r="G10">
        <v>3</v>
      </c>
    </row>
    <row r="11" spans="1:16" x14ac:dyDescent="0.2">
      <c r="A11">
        <v>9</v>
      </c>
      <c r="B11" t="s">
        <v>8219</v>
      </c>
      <c r="C11">
        <v>20</v>
      </c>
      <c r="E11">
        <v>169</v>
      </c>
      <c r="F11" t="s">
        <v>8221</v>
      </c>
      <c r="G11">
        <v>10</v>
      </c>
    </row>
    <row r="12" spans="1:16" x14ac:dyDescent="0.2">
      <c r="A12">
        <v>10</v>
      </c>
      <c r="B12" t="s">
        <v>8219</v>
      </c>
      <c r="C12">
        <v>19</v>
      </c>
      <c r="E12">
        <v>170</v>
      </c>
      <c r="F12" t="s">
        <v>8221</v>
      </c>
      <c r="G12">
        <v>10</v>
      </c>
    </row>
    <row r="13" spans="1:16" x14ac:dyDescent="0.2">
      <c r="A13">
        <v>11</v>
      </c>
      <c r="B13" t="s">
        <v>8219</v>
      </c>
      <c r="C13">
        <v>75</v>
      </c>
      <c r="E13">
        <v>171</v>
      </c>
      <c r="F13" t="s">
        <v>8221</v>
      </c>
      <c r="G13">
        <v>1</v>
      </c>
    </row>
    <row r="14" spans="1:16" x14ac:dyDescent="0.2">
      <c r="A14">
        <v>12</v>
      </c>
      <c r="B14" t="s">
        <v>8219</v>
      </c>
      <c r="C14">
        <v>827</v>
      </c>
      <c r="E14">
        <v>172</v>
      </c>
      <c r="F14" t="s">
        <v>8221</v>
      </c>
      <c r="G14">
        <v>0</v>
      </c>
    </row>
    <row r="15" spans="1:16" x14ac:dyDescent="0.2">
      <c r="A15">
        <v>13</v>
      </c>
      <c r="B15" t="s">
        <v>8219</v>
      </c>
      <c r="C15">
        <v>51</v>
      </c>
      <c r="E15">
        <v>173</v>
      </c>
      <c r="F15" t="s">
        <v>8221</v>
      </c>
      <c r="G15">
        <v>0</v>
      </c>
    </row>
    <row r="16" spans="1:16" x14ac:dyDescent="0.2">
      <c r="A16">
        <v>14</v>
      </c>
      <c r="B16" t="s">
        <v>8219</v>
      </c>
      <c r="C16">
        <v>41</v>
      </c>
      <c r="E16">
        <v>174</v>
      </c>
      <c r="F16" t="s">
        <v>8221</v>
      </c>
      <c r="G16">
        <v>0</v>
      </c>
    </row>
    <row r="17" spans="1:7" x14ac:dyDescent="0.2">
      <c r="A17">
        <v>15</v>
      </c>
      <c r="B17" t="s">
        <v>8219</v>
      </c>
      <c r="C17">
        <v>98</v>
      </c>
      <c r="E17">
        <v>175</v>
      </c>
      <c r="F17" t="s">
        <v>8221</v>
      </c>
      <c r="G17">
        <v>26</v>
      </c>
    </row>
    <row r="18" spans="1:7" x14ac:dyDescent="0.2">
      <c r="A18">
        <v>16</v>
      </c>
      <c r="B18" t="s">
        <v>8219</v>
      </c>
      <c r="C18">
        <v>70</v>
      </c>
      <c r="E18">
        <v>176</v>
      </c>
      <c r="F18" t="s">
        <v>8221</v>
      </c>
      <c r="G18">
        <v>0</v>
      </c>
    </row>
    <row r="19" spans="1:7" x14ac:dyDescent="0.2">
      <c r="A19">
        <v>17</v>
      </c>
      <c r="B19" t="s">
        <v>8219</v>
      </c>
      <c r="C19">
        <v>36</v>
      </c>
      <c r="E19">
        <v>177</v>
      </c>
      <c r="F19" t="s">
        <v>8221</v>
      </c>
      <c r="G19">
        <v>7</v>
      </c>
    </row>
    <row r="20" spans="1:7" x14ac:dyDescent="0.2">
      <c r="A20">
        <v>18</v>
      </c>
      <c r="B20" t="s">
        <v>8219</v>
      </c>
      <c r="C20">
        <v>342</v>
      </c>
      <c r="E20">
        <v>178</v>
      </c>
      <c r="F20" t="s">
        <v>8221</v>
      </c>
      <c r="G20">
        <v>0</v>
      </c>
    </row>
    <row r="21" spans="1:7" x14ac:dyDescent="0.2">
      <c r="A21">
        <v>19</v>
      </c>
      <c r="B21" t="s">
        <v>8219</v>
      </c>
      <c r="C21">
        <v>22</v>
      </c>
      <c r="E21">
        <v>179</v>
      </c>
      <c r="F21" t="s">
        <v>8221</v>
      </c>
      <c r="G21">
        <v>2</v>
      </c>
    </row>
    <row r="22" spans="1:7" x14ac:dyDescent="0.2">
      <c r="A22">
        <v>20</v>
      </c>
      <c r="B22" t="s">
        <v>8219</v>
      </c>
      <c r="C22">
        <v>25</v>
      </c>
      <c r="E22">
        <v>180</v>
      </c>
      <c r="F22" t="s">
        <v>8221</v>
      </c>
      <c r="G22">
        <v>13</v>
      </c>
    </row>
    <row r="23" spans="1:7" x14ac:dyDescent="0.2">
      <c r="A23">
        <v>21</v>
      </c>
      <c r="B23" t="s">
        <v>8219</v>
      </c>
      <c r="C23">
        <v>101</v>
      </c>
      <c r="E23">
        <v>181</v>
      </c>
      <c r="F23" t="s">
        <v>8221</v>
      </c>
      <c r="G23">
        <v>4</v>
      </c>
    </row>
    <row r="24" spans="1:7" x14ac:dyDescent="0.2">
      <c r="A24">
        <v>22</v>
      </c>
      <c r="B24" t="s">
        <v>8219</v>
      </c>
      <c r="C24">
        <v>8</v>
      </c>
      <c r="E24">
        <v>182</v>
      </c>
      <c r="F24" t="s">
        <v>8221</v>
      </c>
      <c r="G24">
        <v>0</v>
      </c>
    </row>
    <row r="25" spans="1:7" x14ac:dyDescent="0.2">
      <c r="A25">
        <v>23</v>
      </c>
      <c r="B25" t="s">
        <v>8219</v>
      </c>
      <c r="C25">
        <v>23</v>
      </c>
      <c r="E25">
        <v>183</v>
      </c>
      <c r="F25" t="s">
        <v>8221</v>
      </c>
      <c r="G25">
        <v>12</v>
      </c>
    </row>
    <row r="26" spans="1:7" x14ac:dyDescent="0.2">
      <c r="A26">
        <v>24</v>
      </c>
      <c r="B26" t="s">
        <v>8219</v>
      </c>
      <c r="C26">
        <v>574</v>
      </c>
      <c r="E26">
        <v>184</v>
      </c>
      <c r="F26" t="s">
        <v>8221</v>
      </c>
      <c r="G26">
        <v>2</v>
      </c>
    </row>
    <row r="27" spans="1:7" x14ac:dyDescent="0.2">
      <c r="A27">
        <v>25</v>
      </c>
      <c r="B27" t="s">
        <v>8219</v>
      </c>
      <c r="C27">
        <v>14</v>
      </c>
      <c r="E27">
        <v>185</v>
      </c>
      <c r="F27" t="s">
        <v>8221</v>
      </c>
      <c r="G27">
        <v>10</v>
      </c>
    </row>
    <row r="28" spans="1:7" x14ac:dyDescent="0.2">
      <c r="A28">
        <v>26</v>
      </c>
      <c r="B28" t="s">
        <v>8219</v>
      </c>
      <c r="C28">
        <v>19</v>
      </c>
      <c r="E28">
        <v>186</v>
      </c>
      <c r="F28" t="s">
        <v>8221</v>
      </c>
      <c r="G28">
        <v>0</v>
      </c>
    </row>
    <row r="29" spans="1:7" x14ac:dyDescent="0.2">
      <c r="A29">
        <v>27</v>
      </c>
      <c r="B29" t="s">
        <v>8219</v>
      </c>
      <c r="C29">
        <v>150</v>
      </c>
      <c r="E29">
        <v>187</v>
      </c>
      <c r="F29" t="s">
        <v>8221</v>
      </c>
      <c r="G29">
        <v>5</v>
      </c>
    </row>
    <row r="30" spans="1:7" x14ac:dyDescent="0.2">
      <c r="A30">
        <v>28</v>
      </c>
      <c r="B30" t="s">
        <v>8219</v>
      </c>
      <c r="C30">
        <v>71</v>
      </c>
      <c r="E30">
        <v>188</v>
      </c>
      <c r="F30" t="s">
        <v>8221</v>
      </c>
      <c r="G30">
        <v>0</v>
      </c>
    </row>
    <row r="31" spans="1:7" x14ac:dyDescent="0.2">
      <c r="A31">
        <v>29</v>
      </c>
      <c r="B31" t="s">
        <v>8219</v>
      </c>
      <c r="C31">
        <v>117</v>
      </c>
      <c r="E31">
        <v>189</v>
      </c>
      <c r="F31" t="s">
        <v>8221</v>
      </c>
      <c r="G31">
        <v>5</v>
      </c>
    </row>
    <row r="32" spans="1:7" x14ac:dyDescent="0.2">
      <c r="A32">
        <v>30</v>
      </c>
      <c r="B32" t="s">
        <v>8219</v>
      </c>
      <c r="C32">
        <v>53</v>
      </c>
      <c r="E32">
        <v>190</v>
      </c>
      <c r="F32" t="s">
        <v>8221</v>
      </c>
      <c r="G32">
        <v>1</v>
      </c>
    </row>
    <row r="33" spans="1:7" x14ac:dyDescent="0.2">
      <c r="A33">
        <v>31</v>
      </c>
      <c r="B33" t="s">
        <v>8219</v>
      </c>
      <c r="C33">
        <v>1</v>
      </c>
      <c r="E33">
        <v>191</v>
      </c>
      <c r="F33" t="s">
        <v>8221</v>
      </c>
      <c r="G33">
        <v>3</v>
      </c>
    </row>
    <row r="34" spans="1:7" x14ac:dyDescent="0.2">
      <c r="A34">
        <v>32</v>
      </c>
      <c r="B34" t="s">
        <v>8219</v>
      </c>
      <c r="C34">
        <v>89</v>
      </c>
      <c r="E34">
        <v>192</v>
      </c>
      <c r="F34" t="s">
        <v>8221</v>
      </c>
      <c r="G34">
        <v>3</v>
      </c>
    </row>
    <row r="35" spans="1:7" x14ac:dyDescent="0.2">
      <c r="A35">
        <v>33</v>
      </c>
      <c r="B35" t="s">
        <v>8219</v>
      </c>
      <c r="C35">
        <v>64</v>
      </c>
      <c r="E35">
        <v>193</v>
      </c>
      <c r="F35" t="s">
        <v>8221</v>
      </c>
      <c r="G35">
        <v>0</v>
      </c>
    </row>
    <row r="36" spans="1:7" x14ac:dyDescent="0.2">
      <c r="A36">
        <v>34</v>
      </c>
      <c r="B36" t="s">
        <v>8219</v>
      </c>
      <c r="C36">
        <v>68</v>
      </c>
      <c r="E36">
        <v>194</v>
      </c>
      <c r="F36" t="s">
        <v>8221</v>
      </c>
      <c r="G36">
        <v>3</v>
      </c>
    </row>
    <row r="37" spans="1:7" x14ac:dyDescent="0.2">
      <c r="A37">
        <v>35</v>
      </c>
      <c r="B37" t="s">
        <v>8219</v>
      </c>
      <c r="C37">
        <v>28</v>
      </c>
      <c r="E37">
        <v>195</v>
      </c>
      <c r="F37" t="s">
        <v>8221</v>
      </c>
      <c r="G37">
        <v>0</v>
      </c>
    </row>
    <row r="38" spans="1:7" x14ac:dyDescent="0.2">
      <c r="A38">
        <v>36</v>
      </c>
      <c r="B38" t="s">
        <v>8219</v>
      </c>
      <c r="C38">
        <v>44</v>
      </c>
      <c r="E38">
        <v>196</v>
      </c>
      <c r="F38" t="s">
        <v>8221</v>
      </c>
      <c r="G38">
        <v>19</v>
      </c>
    </row>
    <row r="39" spans="1:7" x14ac:dyDescent="0.2">
      <c r="A39">
        <v>37</v>
      </c>
      <c r="B39" t="s">
        <v>8219</v>
      </c>
      <c r="C39">
        <v>253</v>
      </c>
      <c r="E39">
        <v>197</v>
      </c>
      <c r="F39" t="s">
        <v>8221</v>
      </c>
      <c r="G39">
        <v>8</v>
      </c>
    </row>
    <row r="40" spans="1:7" x14ac:dyDescent="0.2">
      <c r="A40">
        <v>38</v>
      </c>
      <c r="B40" t="s">
        <v>8219</v>
      </c>
      <c r="C40">
        <v>66</v>
      </c>
      <c r="E40">
        <v>198</v>
      </c>
      <c r="F40" t="s">
        <v>8221</v>
      </c>
      <c r="G40">
        <v>6</v>
      </c>
    </row>
    <row r="41" spans="1:7" x14ac:dyDescent="0.2">
      <c r="A41">
        <v>39</v>
      </c>
      <c r="B41" t="s">
        <v>8219</v>
      </c>
      <c r="C41">
        <v>217</v>
      </c>
      <c r="E41">
        <v>199</v>
      </c>
      <c r="F41" t="s">
        <v>8221</v>
      </c>
      <c r="G41">
        <v>0</v>
      </c>
    </row>
    <row r="42" spans="1:7" x14ac:dyDescent="0.2">
      <c r="A42">
        <v>40</v>
      </c>
      <c r="B42" t="s">
        <v>8219</v>
      </c>
      <c r="C42">
        <v>16</v>
      </c>
      <c r="E42">
        <v>200</v>
      </c>
      <c r="F42" t="s">
        <v>8221</v>
      </c>
      <c r="G42">
        <v>18</v>
      </c>
    </row>
    <row r="43" spans="1:7" x14ac:dyDescent="0.2">
      <c r="A43">
        <v>41</v>
      </c>
      <c r="B43" t="s">
        <v>8219</v>
      </c>
      <c r="C43">
        <v>19</v>
      </c>
      <c r="E43">
        <v>201</v>
      </c>
      <c r="F43" t="s">
        <v>8221</v>
      </c>
      <c r="G43">
        <v>7</v>
      </c>
    </row>
    <row r="44" spans="1:7" x14ac:dyDescent="0.2">
      <c r="A44">
        <v>42</v>
      </c>
      <c r="B44" t="s">
        <v>8219</v>
      </c>
      <c r="C44">
        <v>169</v>
      </c>
      <c r="E44">
        <v>202</v>
      </c>
      <c r="F44" t="s">
        <v>8221</v>
      </c>
      <c r="G44">
        <v>0</v>
      </c>
    </row>
    <row r="45" spans="1:7" x14ac:dyDescent="0.2">
      <c r="A45">
        <v>43</v>
      </c>
      <c r="B45" t="s">
        <v>8219</v>
      </c>
      <c r="C45">
        <v>263</v>
      </c>
      <c r="E45">
        <v>203</v>
      </c>
      <c r="F45" t="s">
        <v>8221</v>
      </c>
      <c r="G45">
        <v>8</v>
      </c>
    </row>
    <row r="46" spans="1:7" x14ac:dyDescent="0.2">
      <c r="A46">
        <v>44</v>
      </c>
      <c r="B46" t="s">
        <v>8219</v>
      </c>
      <c r="C46">
        <v>15</v>
      </c>
      <c r="E46">
        <v>204</v>
      </c>
      <c r="F46" t="s">
        <v>8221</v>
      </c>
      <c r="G46">
        <v>1293</v>
      </c>
    </row>
    <row r="47" spans="1:7" x14ac:dyDescent="0.2">
      <c r="A47">
        <v>45</v>
      </c>
      <c r="B47" t="s">
        <v>8219</v>
      </c>
      <c r="C47">
        <v>61</v>
      </c>
      <c r="E47">
        <v>205</v>
      </c>
      <c r="F47" t="s">
        <v>8221</v>
      </c>
      <c r="G47">
        <v>17</v>
      </c>
    </row>
    <row r="48" spans="1:7" x14ac:dyDescent="0.2">
      <c r="A48">
        <v>46</v>
      </c>
      <c r="B48" t="s">
        <v>8219</v>
      </c>
      <c r="C48">
        <v>45</v>
      </c>
      <c r="E48">
        <v>206</v>
      </c>
      <c r="F48" t="s">
        <v>8221</v>
      </c>
      <c r="G48">
        <v>0</v>
      </c>
    </row>
    <row r="49" spans="1:7" x14ac:dyDescent="0.2">
      <c r="A49">
        <v>47</v>
      </c>
      <c r="B49" t="s">
        <v>8219</v>
      </c>
      <c r="C49">
        <v>70</v>
      </c>
      <c r="E49">
        <v>207</v>
      </c>
      <c r="F49" t="s">
        <v>8221</v>
      </c>
      <c r="G49">
        <v>13</v>
      </c>
    </row>
    <row r="50" spans="1:7" x14ac:dyDescent="0.2">
      <c r="A50">
        <v>48</v>
      </c>
      <c r="B50" t="s">
        <v>8219</v>
      </c>
      <c r="C50">
        <v>38</v>
      </c>
      <c r="E50">
        <v>208</v>
      </c>
      <c r="F50" t="s">
        <v>8221</v>
      </c>
      <c r="G50">
        <v>0</v>
      </c>
    </row>
    <row r="51" spans="1:7" x14ac:dyDescent="0.2">
      <c r="A51">
        <v>49</v>
      </c>
      <c r="B51" t="s">
        <v>8219</v>
      </c>
      <c r="C51">
        <v>87</v>
      </c>
      <c r="E51">
        <v>209</v>
      </c>
      <c r="F51" t="s">
        <v>8221</v>
      </c>
      <c r="G51">
        <v>0</v>
      </c>
    </row>
    <row r="52" spans="1:7" x14ac:dyDescent="0.2">
      <c r="A52">
        <v>50</v>
      </c>
      <c r="B52" t="s">
        <v>8219</v>
      </c>
      <c r="C52">
        <v>22</v>
      </c>
      <c r="E52">
        <v>210</v>
      </c>
      <c r="F52" t="s">
        <v>8221</v>
      </c>
      <c r="G52">
        <v>33</v>
      </c>
    </row>
    <row r="53" spans="1:7" x14ac:dyDescent="0.2">
      <c r="A53">
        <v>51</v>
      </c>
      <c r="B53" t="s">
        <v>8219</v>
      </c>
      <c r="C53">
        <v>119</v>
      </c>
      <c r="E53">
        <v>211</v>
      </c>
      <c r="F53" t="s">
        <v>8221</v>
      </c>
      <c r="G53">
        <v>12</v>
      </c>
    </row>
    <row r="54" spans="1:7" x14ac:dyDescent="0.2">
      <c r="A54">
        <v>52</v>
      </c>
      <c r="B54" t="s">
        <v>8219</v>
      </c>
      <c r="C54">
        <v>52</v>
      </c>
      <c r="E54">
        <v>212</v>
      </c>
      <c r="F54" t="s">
        <v>8221</v>
      </c>
      <c r="G54">
        <v>1</v>
      </c>
    </row>
    <row r="55" spans="1:7" x14ac:dyDescent="0.2">
      <c r="A55">
        <v>53</v>
      </c>
      <c r="B55" t="s">
        <v>8219</v>
      </c>
      <c r="C55">
        <v>117</v>
      </c>
      <c r="E55">
        <v>213</v>
      </c>
      <c r="F55" t="s">
        <v>8221</v>
      </c>
      <c r="G55">
        <v>1</v>
      </c>
    </row>
    <row r="56" spans="1:7" x14ac:dyDescent="0.2">
      <c r="A56">
        <v>54</v>
      </c>
      <c r="B56" t="s">
        <v>8219</v>
      </c>
      <c r="C56">
        <v>52</v>
      </c>
      <c r="E56">
        <v>214</v>
      </c>
      <c r="F56" t="s">
        <v>8221</v>
      </c>
      <c r="G56">
        <v>1</v>
      </c>
    </row>
    <row r="57" spans="1:7" x14ac:dyDescent="0.2">
      <c r="A57">
        <v>55</v>
      </c>
      <c r="B57" t="s">
        <v>8219</v>
      </c>
      <c r="C57">
        <v>86</v>
      </c>
      <c r="E57">
        <v>215</v>
      </c>
      <c r="F57" t="s">
        <v>8221</v>
      </c>
      <c r="G57">
        <v>1</v>
      </c>
    </row>
    <row r="58" spans="1:7" x14ac:dyDescent="0.2">
      <c r="A58">
        <v>56</v>
      </c>
      <c r="B58" t="s">
        <v>8219</v>
      </c>
      <c r="C58">
        <v>174</v>
      </c>
      <c r="E58">
        <v>216</v>
      </c>
      <c r="F58" t="s">
        <v>8221</v>
      </c>
      <c r="G58">
        <v>84</v>
      </c>
    </row>
    <row r="59" spans="1:7" x14ac:dyDescent="0.2">
      <c r="A59">
        <v>57</v>
      </c>
      <c r="B59" t="s">
        <v>8219</v>
      </c>
      <c r="C59">
        <v>69</v>
      </c>
      <c r="E59">
        <v>217</v>
      </c>
      <c r="F59" t="s">
        <v>8221</v>
      </c>
      <c r="G59">
        <v>38</v>
      </c>
    </row>
    <row r="60" spans="1:7" x14ac:dyDescent="0.2">
      <c r="A60">
        <v>58</v>
      </c>
      <c r="B60" t="s">
        <v>8219</v>
      </c>
      <c r="C60">
        <v>75</v>
      </c>
      <c r="E60">
        <v>218</v>
      </c>
      <c r="F60" t="s">
        <v>8221</v>
      </c>
      <c r="G60">
        <v>1</v>
      </c>
    </row>
    <row r="61" spans="1:7" x14ac:dyDescent="0.2">
      <c r="A61">
        <v>59</v>
      </c>
      <c r="B61" t="s">
        <v>8219</v>
      </c>
      <c r="C61">
        <v>33</v>
      </c>
      <c r="E61">
        <v>219</v>
      </c>
      <c r="F61" t="s">
        <v>8221</v>
      </c>
      <c r="G61">
        <v>76</v>
      </c>
    </row>
    <row r="62" spans="1:7" x14ac:dyDescent="0.2">
      <c r="A62">
        <v>60</v>
      </c>
      <c r="B62" t="s">
        <v>8219</v>
      </c>
      <c r="C62">
        <v>108</v>
      </c>
      <c r="E62">
        <v>220</v>
      </c>
      <c r="F62" t="s">
        <v>8221</v>
      </c>
      <c r="G62">
        <v>3</v>
      </c>
    </row>
    <row r="63" spans="1:7" x14ac:dyDescent="0.2">
      <c r="A63">
        <v>61</v>
      </c>
      <c r="B63" t="s">
        <v>8219</v>
      </c>
      <c r="C63">
        <v>23</v>
      </c>
      <c r="E63">
        <v>221</v>
      </c>
      <c r="F63" t="s">
        <v>8221</v>
      </c>
      <c r="G63">
        <v>0</v>
      </c>
    </row>
    <row r="64" spans="1:7" x14ac:dyDescent="0.2">
      <c r="A64">
        <v>62</v>
      </c>
      <c r="B64" t="s">
        <v>8219</v>
      </c>
      <c r="C64">
        <v>48</v>
      </c>
      <c r="E64">
        <v>222</v>
      </c>
      <c r="F64" t="s">
        <v>8221</v>
      </c>
      <c r="G64">
        <v>2</v>
      </c>
    </row>
    <row r="65" spans="1:7" x14ac:dyDescent="0.2">
      <c r="A65">
        <v>63</v>
      </c>
      <c r="B65" t="s">
        <v>8219</v>
      </c>
      <c r="C65">
        <v>64</v>
      </c>
      <c r="E65">
        <v>223</v>
      </c>
      <c r="F65" t="s">
        <v>8221</v>
      </c>
      <c r="G65">
        <v>0</v>
      </c>
    </row>
    <row r="66" spans="1:7" x14ac:dyDescent="0.2">
      <c r="A66">
        <v>64</v>
      </c>
      <c r="B66" t="s">
        <v>8219</v>
      </c>
      <c r="C66">
        <v>24</v>
      </c>
      <c r="E66">
        <v>224</v>
      </c>
      <c r="F66" t="s">
        <v>8221</v>
      </c>
      <c r="G66">
        <v>0</v>
      </c>
    </row>
    <row r="67" spans="1:7" x14ac:dyDescent="0.2">
      <c r="A67">
        <v>65</v>
      </c>
      <c r="B67" t="s">
        <v>8219</v>
      </c>
      <c r="C67">
        <v>57</v>
      </c>
      <c r="E67">
        <v>225</v>
      </c>
      <c r="F67" t="s">
        <v>8221</v>
      </c>
      <c r="G67">
        <v>0</v>
      </c>
    </row>
    <row r="68" spans="1:7" x14ac:dyDescent="0.2">
      <c r="A68">
        <v>66</v>
      </c>
      <c r="B68" t="s">
        <v>8219</v>
      </c>
      <c r="C68">
        <v>26</v>
      </c>
      <c r="E68">
        <v>226</v>
      </c>
      <c r="F68" t="s">
        <v>8221</v>
      </c>
      <c r="G68">
        <v>2</v>
      </c>
    </row>
    <row r="69" spans="1:7" x14ac:dyDescent="0.2">
      <c r="A69">
        <v>67</v>
      </c>
      <c r="B69" t="s">
        <v>8219</v>
      </c>
      <c r="C69">
        <v>20</v>
      </c>
      <c r="E69">
        <v>227</v>
      </c>
      <c r="F69" t="s">
        <v>8221</v>
      </c>
      <c r="G69">
        <v>0</v>
      </c>
    </row>
    <row r="70" spans="1:7" x14ac:dyDescent="0.2">
      <c r="A70">
        <v>68</v>
      </c>
      <c r="B70" t="s">
        <v>8219</v>
      </c>
      <c r="C70">
        <v>36</v>
      </c>
      <c r="E70">
        <v>228</v>
      </c>
      <c r="F70" t="s">
        <v>8221</v>
      </c>
      <c r="G70">
        <v>0</v>
      </c>
    </row>
    <row r="71" spans="1:7" x14ac:dyDescent="0.2">
      <c r="A71">
        <v>69</v>
      </c>
      <c r="B71" t="s">
        <v>8219</v>
      </c>
      <c r="C71">
        <v>178</v>
      </c>
      <c r="E71">
        <v>229</v>
      </c>
      <c r="F71" t="s">
        <v>8221</v>
      </c>
      <c r="G71">
        <v>0</v>
      </c>
    </row>
    <row r="72" spans="1:7" x14ac:dyDescent="0.2">
      <c r="A72">
        <v>70</v>
      </c>
      <c r="B72" t="s">
        <v>8219</v>
      </c>
      <c r="C72">
        <v>17</v>
      </c>
      <c r="E72">
        <v>230</v>
      </c>
      <c r="F72" t="s">
        <v>8221</v>
      </c>
      <c r="G72">
        <v>2</v>
      </c>
    </row>
    <row r="73" spans="1:7" x14ac:dyDescent="0.2">
      <c r="A73">
        <v>71</v>
      </c>
      <c r="B73" t="s">
        <v>8219</v>
      </c>
      <c r="C73">
        <v>32</v>
      </c>
      <c r="E73">
        <v>231</v>
      </c>
      <c r="F73" t="s">
        <v>8221</v>
      </c>
      <c r="G73">
        <v>0</v>
      </c>
    </row>
    <row r="74" spans="1:7" x14ac:dyDescent="0.2">
      <c r="A74">
        <v>72</v>
      </c>
      <c r="B74" t="s">
        <v>8219</v>
      </c>
      <c r="C74">
        <v>41</v>
      </c>
      <c r="E74">
        <v>232</v>
      </c>
      <c r="F74" t="s">
        <v>8221</v>
      </c>
      <c r="G74">
        <v>7</v>
      </c>
    </row>
    <row r="75" spans="1:7" x14ac:dyDescent="0.2">
      <c r="A75">
        <v>73</v>
      </c>
      <c r="B75" t="s">
        <v>8219</v>
      </c>
      <c r="C75">
        <v>18</v>
      </c>
      <c r="E75">
        <v>233</v>
      </c>
      <c r="F75" t="s">
        <v>8221</v>
      </c>
      <c r="G75">
        <v>0</v>
      </c>
    </row>
    <row r="76" spans="1:7" x14ac:dyDescent="0.2">
      <c r="A76">
        <v>74</v>
      </c>
      <c r="B76" t="s">
        <v>8219</v>
      </c>
      <c r="C76">
        <v>29</v>
      </c>
      <c r="E76">
        <v>234</v>
      </c>
      <c r="F76" t="s">
        <v>8221</v>
      </c>
      <c r="G76">
        <v>5</v>
      </c>
    </row>
    <row r="77" spans="1:7" x14ac:dyDescent="0.2">
      <c r="A77">
        <v>75</v>
      </c>
      <c r="B77" t="s">
        <v>8219</v>
      </c>
      <c r="C77">
        <v>47</v>
      </c>
      <c r="E77">
        <v>235</v>
      </c>
      <c r="F77" t="s">
        <v>8221</v>
      </c>
      <c r="G77">
        <v>0</v>
      </c>
    </row>
    <row r="78" spans="1:7" x14ac:dyDescent="0.2">
      <c r="A78">
        <v>76</v>
      </c>
      <c r="B78" t="s">
        <v>8219</v>
      </c>
      <c r="C78">
        <v>15</v>
      </c>
      <c r="E78">
        <v>236</v>
      </c>
      <c r="F78" t="s">
        <v>8221</v>
      </c>
      <c r="G78">
        <v>0</v>
      </c>
    </row>
    <row r="79" spans="1:7" x14ac:dyDescent="0.2">
      <c r="A79">
        <v>77</v>
      </c>
      <c r="B79" t="s">
        <v>8219</v>
      </c>
      <c r="C79">
        <v>26</v>
      </c>
      <c r="E79">
        <v>237</v>
      </c>
      <c r="F79" t="s">
        <v>8221</v>
      </c>
      <c r="G79">
        <v>1</v>
      </c>
    </row>
    <row r="80" spans="1:7" x14ac:dyDescent="0.2">
      <c r="A80">
        <v>78</v>
      </c>
      <c r="B80" t="s">
        <v>8219</v>
      </c>
      <c r="C80">
        <v>35</v>
      </c>
      <c r="E80">
        <v>238</v>
      </c>
      <c r="F80" t="s">
        <v>8221</v>
      </c>
      <c r="G80">
        <v>0</v>
      </c>
    </row>
    <row r="81" spans="1:7" x14ac:dyDescent="0.2">
      <c r="A81">
        <v>79</v>
      </c>
      <c r="B81" t="s">
        <v>8219</v>
      </c>
      <c r="C81">
        <v>41</v>
      </c>
      <c r="E81">
        <v>239</v>
      </c>
      <c r="F81" t="s">
        <v>8221</v>
      </c>
      <c r="G81">
        <v>5</v>
      </c>
    </row>
    <row r="82" spans="1:7" x14ac:dyDescent="0.2">
      <c r="A82">
        <v>80</v>
      </c>
      <c r="B82" t="s">
        <v>8219</v>
      </c>
      <c r="C82">
        <v>47</v>
      </c>
      <c r="E82">
        <v>420</v>
      </c>
      <c r="F82" t="s">
        <v>8221</v>
      </c>
      <c r="G82">
        <v>3</v>
      </c>
    </row>
    <row r="83" spans="1:7" x14ac:dyDescent="0.2">
      <c r="A83">
        <v>81</v>
      </c>
      <c r="B83" t="s">
        <v>8219</v>
      </c>
      <c r="C83">
        <v>28</v>
      </c>
      <c r="E83">
        <v>421</v>
      </c>
      <c r="F83" t="s">
        <v>8221</v>
      </c>
      <c r="G83">
        <v>6</v>
      </c>
    </row>
    <row r="84" spans="1:7" x14ac:dyDescent="0.2">
      <c r="A84">
        <v>82</v>
      </c>
      <c r="B84" t="s">
        <v>8219</v>
      </c>
      <c r="C84">
        <v>100</v>
      </c>
      <c r="E84">
        <v>422</v>
      </c>
      <c r="F84" t="s">
        <v>8221</v>
      </c>
      <c r="G84">
        <v>12</v>
      </c>
    </row>
    <row r="85" spans="1:7" x14ac:dyDescent="0.2">
      <c r="A85">
        <v>83</v>
      </c>
      <c r="B85" t="s">
        <v>8219</v>
      </c>
      <c r="C85">
        <v>13</v>
      </c>
      <c r="E85">
        <v>423</v>
      </c>
      <c r="F85" t="s">
        <v>8221</v>
      </c>
      <c r="G85">
        <v>13</v>
      </c>
    </row>
    <row r="86" spans="1:7" x14ac:dyDescent="0.2">
      <c r="A86">
        <v>84</v>
      </c>
      <c r="B86" t="s">
        <v>8219</v>
      </c>
      <c r="C86">
        <v>7</v>
      </c>
      <c r="E86">
        <v>424</v>
      </c>
      <c r="F86" t="s">
        <v>8221</v>
      </c>
      <c r="G86">
        <v>5</v>
      </c>
    </row>
    <row r="87" spans="1:7" x14ac:dyDescent="0.2">
      <c r="A87">
        <v>85</v>
      </c>
      <c r="B87" t="s">
        <v>8219</v>
      </c>
      <c r="C87">
        <v>21</v>
      </c>
      <c r="E87">
        <v>425</v>
      </c>
      <c r="F87" t="s">
        <v>8221</v>
      </c>
      <c r="G87">
        <v>2</v>
      </c>
    </row>
    <row r="88" spans="1:7" x14ac:dyDescent="0.2">
      <c r="A88">
        <v>86</v>
      </c>
      <c r="B88" t="s">
        <v>8219</v>
      </c>
      <c r="C88">
        <v>17</v>
      </c>
      <c r="E88">
        <v>426</v>
      </c>
      <c r="F88" t="s">
        <v>8221</v>
      </c>
      <c r="G88">
        <v>8</v>
      </c>
    </row>
    <row r="89" spans="1:7" x14ac:dyDescent="0.2">
      <c r="A89">
        <v>87</v>
      </c>
      <c r="B89" t="s">
        <v>8219</v>
      </c>
      <c r="C89">
        <v>25</v>
      </c>
      <c r="E89">
        <v>427</v>
      </c>
      <c r="F89" t="s">
        <v>8221</v>
      </c>
      <c r="G89">
        <v>0</v>
      </c>
    </row>
    <row r="90" spans="1:7" x14ac:dyDescent="0.2">
      <c r="A90">
        <v>88</v>
      </c>
      <c r="B90" t="s">
        <v>8219</v>
      </c>
      <c r="C90">
        <v>60</v>
      </c>
      <c r="E90">
        <v>428</v>
      </c>
      <c r="F90" t="s">
        <v>8221</v>
      </c>
      <c r="G90">
        <v>13</v>
      </c>
    </row>
    <row r="91" spans="1:7" x14ac:dyDescent="0.2">
      <c r="A91">
        <v>89</v>
      </c>
      <c r="B91" t="s">
        <v>8219</v>
      </c>
      <c r="C91">
        <v>56</v>
      </c>
      <c r="E91">
        <v>429</v>
      </c>
      <c r="F91" t="s">
        <v>8221</v>
      </c>
      <c r="G91">
        <v>0</v>
      </c>
    </row>
    <row r="92" spans="1:7" x14ac:dyDescent="0.2">
      <c r="A92">
        <v>90</v>
      </c>
      <c r="B92" t="s">
        <v>8219</v>
      </c>
      <c r="C92">
        <v>16</v>
      </c>
      <c r="E92">
        <v>430</v>
      </c>
      <c r="F92" t="s">
        <v>8221</v>
      </c>
      <c r="G92">
        <v>5</v>
      </c>
    </row>
    <row r="93" spans="1:7" x14ac:dyDescent="0.2">
      <c r="A93">
        <v>91</v>
      </c>
      <c r="B93" t="s">
        <v>8219</v>
      </c>
      <c r="C93">
        <v>46</v>
      </c>
      <c r="E93">
        <v>431</v>
      </c>
      <c r="F93" t="s">
        <v>8221</v>
      </c>
      <c r="G93">
        <v>8</v>
      </c>
    </row>
    <row r="94" spans="1:7" x14ac:dyDescent="0.2">
      <c r="A94">
        <v>92</v>
      </c>
      <c r="B94" t="s">
        <v>8219</v>
      </c>
      <c r="C94">
        <v>43</v>
      </c>
      <c r="E94">
        <v>432</v>
      </c>
      <c r="F94" t="s">
        <v>8221</v>
      </c>
      <c r="G94">
        <v>8</v>
      </c>
    </row>
    <row r="95" spans="1:7" x14ac:dyDescent="0.2">
      <c r="A95">
        <v>93</v>
      </c>
      <c r="B95" t="s">
        <v>8219</v>
      </c>
      <c r="C95">
        <v>15</v>
      </c>
      <c r="E95">
        <v>433</v>
      </c>
      <c r="F95" t="s">
        <v>8221</v>
      </c>
      <c r="G95">
        <v>0</v>
      </c>
    </row>
    <row r="96" spans="1:7" x14ac:dyDescent="0.2">
      <c r="A96">
        <v>94</v>
      </c>
      <c r="B96" t="s">
        <v>8219</v>
      </c>
      <c r="C96">
        <v>12</v>
      </c>
      <c r="E96">
        <v>434</v>
      </c>
      <c r="F96" t="s">
        <v>8221</v>
      </c>
      <c r="G96">
        <v>2</v>
      </c>
    </row>
    <row r="97" spans="1:7" x14ac:dyDescent="0.2">
      <c r="A97">
        <v>95</v>
      </c>
      <c r="B97" t="s">
        <v>8219</v>
      </c>
      <c r="C97">
        <v>21</v>
      </c>
      <c r="E97">
        <v>435</v>
      </c>
      <c r="F97" t="s">
        <v>8221</v>
      </c>
      <c r="G97">
        <v>3</v>
      </c>
    </row>
    <row r="98" spans="1:7" x14ac:dyDescent="0.2">
      <c r="A98">
        <v>96</v>
      </c>
      <c r="B98" t="s">
        <v>8219</v>
      </c>
      <c r="C98">
        <v>34</v>
      </c>
      <c r="E98">
        <v>436</v>
      </c>
      <c r="F98" t="s">
        <v>8221</v>
      </c>
      <c r="G98">
        <v>0</v>
      </c>
    </row>
    <row r="99" spans="1:7" x14ac:dyDescent="0.2">
      <c r="A99">
        <v>97</v>
      </c>
      <c r="B99" t="s">
        <v>8219</v>
      </c>
      <c r="C99">
        <v>8</v>
      </c>
      <c r="E99">
        <v>437</v>
      </c>
      <c r="F99" t="s">
        <v>8221</v>
      </c>
      <c r="G99">
        <v>0</v>
      </c>
    </row>
    <row r="100" spans="1:7" x14ac:dyDescent="0.2">
      <c r="A100">
        <v>98</v>
      </c>
      <c r="B100" t="s">
        <v>8219</v>
      </c>
      <c r="C100">
        <v>60</v>
      </c>
      <c r="E100">
        <v>438</v>
      </c>
      <c r="F100" t="s">
        <v>8221</v>
      </c>
      <c r="G100">
        <v>11</v>
      </c>
    </row>
    <row r="101" spans="1:7" x14ac:dyDescent="0.2">
      <c r="A101">
        <v>99</v>
      </c>
      <c r="B101" t="s">
        <v>8219</v>
      </c>
      <c r="C101">
        <v>39</v>
      </c>
      <c r="E101">
        <v>439</v>
      </c>
      <c r="F101" t="s">
        <v>8221</v>
      </c>
      <c r="G101">
        <v>0</v>
      </c>
    </row>
    <row r="102" spans="1:7" x14ac:dyDescent="0.2">
      <c r="A102">
        <v>100</v>
      </c>
      <c r="B102" t="s">
        <v>8219</v>
      </c>
      <c r="C102">
        <v>26</v>
      </c>
      <c r="E102">
        <v>440</v>
      </c>
      <c r="F102" t="s">
        <v>8221</v>
      </c>
      <c r="G102">
        <v>1</v>
      </c>
    </row>
    <row r="103" spans="1:7" x14ac:dyDescent="0.2">
      <c r="A103">
        <v>101</v>
      </c>
      <c r="B103" t="s">
        <v>8219</v>
      </c>
      <c r="C103">
        <v>35</v>
      </c>
      <c r="E103">
        <v>441</v>
      </c>
      <c r="F103" t="s">
        <v>8221</v>
      </c>
      <c r="G103">
        <v>0</v>
      </c>
    </row>
    <row r="104" spans="1:7" x14ac:dyDescent="0.2">
      <c r="A104">
        <v>102</v>
      </c>
      <c r="B104" t="s">
        <v>8219</v>
      </c>
      <c r="C104">
        <v>65</v>
      </c>
      <c r="E104">
        <v>442</v>
      </c>
      <c r="F104" t="s">
        <v>8221</v>
      </c>
      <c r="G104">
        <v>17</v>
      </c>
    </row>
    <row r="105" spans="1:7" x14ac:dyDescent="0.2">
      <c r="A105">
        <v>103</v>
      </c>
      <c r="B105" t="s">
        <v>8219</v>
      </c>
      <c r="C105">
        <v>49</v>
      </c>
      <c r="E105">
        <v>443</v>
      </c>
      <c r="F105" t="s">
        <v>8221</v>
      </c>
      <c r="G105">
        <v>2</v>
      </c>
    </row>
    <row r="106" spans="1:7" x14ac:dyDescent="0.2">
      <c r="A106">
        <v>104</v>
      </c>
      <c r="B106" t="s">
        <v>8219</v>
      </c>
      <c r="C106">
        <v>10</v>
      </c>
      <c r="E106">
        <v>444</v>
      </c>
      <c r="F106" t="s">
        <v>8221</v>
      </c>
      <c r="G106">
        <v>1</v>
      </c>
    </row>
    <row r="107" spans="1:7" x14ac:dyDescent="0.2">
      <c r="A107">
        <v>105</v>
      </c>
      <c r="B107" t="s">
        <v>8219</v>
      </c>
      <c r="C107">
        <v>60</v>
      </c>
      <c r="E107">
        <v>445</v>
      </c>
      <c r="F107" t="s">
        <v>8221</v>
      </c>
      <c r="G107">
        <v>2</v>
      </c>
    </row>
    <row r="108" spans="1:7" x14ac:dyDescent="0.2">
      <c r="A108">
        <v>106</v>
      </c>
      <c r="B108" t="s">
        <v>8219</v>
      </c>
      <c r="C108">
        <v>27</v>
      </c>
      <c r="E108">
        <v>446</v>
      </c>
      <c r="F108" t="s">
        <v>8221</v>
      </c>
      <c r="G108">
        <v>16</v>
      </c>
    </row>
    <row r="109" spans="1:7" x14ac:dyDescent="0.2">
      <c r="A109">
        <v>107</v>
      </c>
      <c r="B109" t="s">
        <v>8219</v>
      </c>
      <c r="C109">
        <v>69</v>
      </c>
      <c r="E109">
        <v>447</v>
      </c>
      <c r="F109" t="s">
        <v>8221</v>
      </c>
      <c r="G109">
        <v>1</v>
      </c>
    </row>
    <row r="110" spans="1:7" x14ac:dyDescent="0.2">
      <c r="A110">
        <v>108</v>
      </c>
      <c r="B110" t="s">
        <v>8219</v>
      </c>
      <c r="C110">
        <v>47</v>
      </c>
      <c r="E110">
        <v>448</v>
      </c>
      <c r="F110" t="s">
        <v>8221</v>
      </c>
      <c r="G110">
        <v>4</v>
      </c>
    </row>
    <row r="111" spans="1:7" x14ac:dyDescent="0.2">
      <c r="A111">
        <v>109</v>
      </c>
      <c r="B111" t="s">
        <v>8219</v>
      </c>
      <c r="C111">
        <v>47</v>
      </c>
      <c r="E111">
        <v>449</v>
      </c>
      <c r="F111" t="s">
        <v>8221</v>
      </c>
      <c r="G111">
        <v>5</v>
      </c>
    </row>
    <row r="112" spans="1:7" x14ac:dyDescent="0.2">
      <c r="A112">
        <v>110</v>
      </c>
      <c r="B112" t="s">
        <v>8219</v>
      </c>
      <c r="C112">
        <v>26</v>
      </c>
      <c r="E112">
        <v>450</v>
      </c>
      <c r="F112" t="s">
        <v>8221</v>
      </c>
      <c r="G112">
        <v>7</v>
      </c>
    </row>
    <row r="113" spans="1:7" x14ac:dyDescent="0.2">
      <c r="A113">
        <v>111</v>
      </c>
      <c r="B113" t="s">
        <v>8219</v>
      </c>
      <c r="C113">
        <v>53</v>
      </c>
      <c r="E113">
        <v>451</v>
      </c>
      <c r="F113" t="s">
        <v>8221</v>
      </c>
      <c r="G113">
        <v>0</v>
      </c>
    </row>
    <row r="114" spans="1:7" x14ac:dyDescent="0.2">
      <c r="A114">
        <v>112</v>
      </c>
      <c r="B114" t="s">
        <v>8219</v>
      </c>
      <c r="C114">
        <v>81</v>
      </c>
      <c r="E114">
        <v>452</v>
      </c>
      <c r="F114" t="s">
        <v>8221</v>
      </c>
      <c r="G114">
        <v>12</v>
      </c>
    </row>
    <row r="115" spans="1:7" x14ac:dyDescent="0.2">
      <c r="A115">
        <v>113</v>
      </c>
      <c r="B115" t="s">
        <v>8219</v>
      </c>
      <c r="C115">
        <v>78</v>
      </c>
      <c r="E115">
        <v>453</v>
      </c>
      <c r="F115" t="s">
        <v>8221</v>
      </c>
      <c r="G115">
        <v>2</v>
      </c>
    </row>
    <row r="116" spans="1:7" x14ac:dyDescent="0.2">
      <c r="A116">
        <v>114</v>
      </c>
      <c r="B116" t="s">
        <v>8219</v>
      </c>
      <c r="C116">
        <v>35</v>
      </c>
      <c r="E116">
        <v>454</v>
      </c>
      <c r="F116" t="s">
        <v>8221</v>
      </c>
      <c r="G116">
        <v>5</v>
      </c>
    </row>
    <row r="117" spans="1:7" x14ac:dyDescent="0.2">
      <c r="A117">
        <v>115</v>
      </c>
      <c r="B117" t="s">
        <v>8219</v>
      </c>
      <c r="C117">
        <v>22</v>
      </c>
      <c r="E117">
        <v>455</v>
      </c>
      <c r="F117" t="s">
        <v>8221</v>
      </c>
      <c r="G117">
        <v>2</v>
      </c>
    </row>
    <row r="118" spans="1:7" x14ac:dyDescent="0.2">
      <c r="A118">
        <v>116</v>
      </c>
      <c r="B118" t="s">
        <v>8219</v>
      </c>
      <c r="C118">
        <v>57</v>
      </c>
      <c r="E118">
        <v>456</v>
      </c>
      <c r="F118" t="s">
        <v>8221</v>
      </c>
      <c r="G118">
        <v>3</v>
      </c>
    </row>
    <row r="119" spans="1:7" x14ac:dyDescent="0.2">
      <c r="A119">
        <v>117</v>
      </c>
      <c r="B119" t="s">
        <v>8219</v>
      </c>
      <c r="C119">
        <v>27</v>
      </c>
      <c r="E119">
        <v>457</v>
      </c>
      <c r="F119" t="s">
        <v>8221</v>
      </c>
      <c r="G119">
        <v>0</v>
      </c>
    </row>
    <row r="120" spans="1:7" x14ac:dyDescent="0.2">
      <c r="A120">
        <v>118</v>
      </c>
      <c r="B120" t="s">
        <v>8219</v>
      </c>
      <c r="C120">
        <v>39</v>
      </c>
      <c r="E120">
        <v>458</v>
      </c>
      <c r="F120" t="s">
        <v>8221</v>
      </c>
      <c r="G120">
        <v>49</v>
      </c>
    </row>
    <row r="121" spans="1:7" x14ac:dyDescent="0.2">
      <c r="A121">
        <v>119</v>
      </c>
      <c r="B121" t="s">
        <v>8219</v>
      </c>
      <c r="C121">
        <v>37</v>
      </c>
      <c r="E121">
        <v>459</v>
      </c>
      <c r="F121" t="s">
        <v>8221</v>
      </c>
      <c r="G121">
        <v>1</v>
      </c>
    </row>
    <row r="122" spans="1:7" x14ac:dyDescent="0.2">
      <c r="A122">
        <v>240</v>
      </c>
      <c r="B122" t="s">
        <v>8219</v>
      </c>
      <c r="C122">
        <v>137</v>
      </c>
      <c r="E122">
        <v>460</v>
      </c>
      <c r="F122" t="s">
        <v>8221</v>
      </c>
      <c r="G122">
        <v>2</v>
      </c>
    </row>
    <row r="123" spans="1:7" x14ac:dyDescent="0.2">
      <c r="A123">
        <v>241</v>
      </c>
      <c r="B123" t="s">
        <v>8219</v>
      </c>
      <c r="C123">
        <v>376</v>
      </c>
      <c r="E123">
        <v>461</v>
      </c>
      <c r="F123" t="s">
        <v>8221</v>
      </c>
      <c r="G123">
        <v>0</v>
      </c>
    </row>
    <row r="124" spans="1:7" x14ac:dyDescent="0.2">
      <c r="A124">
        <v>242</v>
      </c>
      <c r="B124" t="s">
        <v>8219</v>
      </c>
      <c r="C124">
        <v>202</v>
      </c>
      <c r="E124">
        <v>462</v>
      </c>
      <c r="F124" t="s">
        <v>8221</v>
      </c>
      <c r="G124">
        <v>0</v>
      </c>
    </row>
    <row r="125" spans="1:7" x14ac:dyDescent="0.2">
      <c r="A125">
        <v>243</v>
      </c>
      <c r="B125" t="s">
        <v>8219</v>
      </c>
      <c r="C125">
        <v>328</v>
      </c>
      <c r="E125">
        <v>463</v>
      </c>
      <c r="F125" t="s">
        <v>8221</v>
      </c>
      <c r="G125">
        <v>11</v>
      </c>
    </row>
    <row r="126" spans="1:7" x14ac:dyDescent="0.2">
      <c r="A126">
        <v>244</v>
      </c>
      <c r="B126" t="s">
        <v>8219</v>
      </c>
      <c r="C126">
        <v>84</v>
      </c>
      <c r="E126">
        <v>464</v>
      </c>
      <c r="F126" t="s">
        <v>8221</v>
      </c>
      <c r="G126">
        <v>1</v>
      </c>
    </row>
    <row r="127" spans="1:7" x14ac:dyDescent="0.2">
      <c r="A127">
        <v>245</v>
      </c>
      <c r="B127" t="s">
        <v>8219</v>
      </c>
      <c r="C127">
        <v>96</v>
      </c>
      <c r="E127">
        <v>465</v>
      </c>
      <c r="F127" t="s">
        <v>8221</v>
      </c>
      <c r="G127">
        <v>8</v>
      </c>
    </row>
    <row r="128" spans="1:7" x14ac:dyDescent="0.2">
      <c r="A128">
        <v>246</v>
      </c>
      <c r="B128" t="s">
        <v>8219</v>
      </c>
      <c r="C128">
        <v>223</v>
      </c>
      <c r="E128">
        <v>466</v>
      </c>
      <c r="F128" t="s">
        <v>8221</v>
      </c>
      <c r="G128">
        <v>5</v>
      </c>
    </row>
    <row r="129" spans="1:7" x14ac:dyDescent="0.2">
      <c r="A129">
        <v>247</v>
      </c>
      <c r="B129" t="s">
        <v>8219</v>
      </c>
      <c r="C129">
        <v>62</v>
      </c>
      <c r="E129">
        <v>467</v>
      </c>
      <c r="F129" t="s">
        <v>8221</v>
      </c>
      <c r="G129">
        <v>39</v>
      </c>
    </row>
    <row r="130" spans="1:7" x14ac:dyDescent="0.2">
      <c r="A130">
        <v>248</v>
      </c>
      <c r="B130" t="s">
        <v>8219</v>
      </c>
      <c r="C130">
        <v>146</v>
      </c>
      <c r="E130">
        <v>468</v>
      </c>
      <c r="F130" t="s">
        <v>8221</v>
      </c>
      <c r="G130">
        <v>0</v>
      </c>
    </row>
    <row r="131" spans="1:7" x14ac:dyDescent="0.2">
      <c r="A131">
        <v>249</v>
      </c>
      <c r="B131" t="s">
        <v>8219</v>
      </c>
      <c r="C131">
        <v>235</v>
      </c>
      <c r="E131">
        <v>469</v>
      </c>
      <c r="F131" t="s">
        <v>8221</v>
      </c>
      <c r="G131">
        <v>0</v>
      </c>
    </row>
    <row r="132" spans="1:7" x14ac:dyDescent="0.2">
      <c r="A132">
        <v>250</v>
      </c>
      <c r="B132" t="s">
        <v>8219</v>
      </c>
      <c r="C132">
        <v>437</v>
      </c>
      <c r="E132">
        <v>470</v>
      </c>
      <c r="F132" t="s">
        <v>8221</v>
      </c>
      <c r="G132">
        <v>2</v>
      </c>
    </row>
    <row r="133" spans="1:7" x14ac:dyDescent="0.2">
      <c r="A133">
        <v>251</v>
      </c>
      <c r="B133" t="s">
        <v>8219</v>
      </c>
      <c r="C133">
        <v>77</v>
      </c>
      <c r="E133">
        <v>471</v>
      </c>
      <c r="F133" t="s">
        <v>8221</v>
      </c>
      <c r="G133">
        <v>170</v>
      </c>
    </row>
    <row r="134" spans="1:7" x14ac:dyDescent="0.2">
      <c r="A134">
        <v>252</v>
      </c>
      <c r="B134" t="s">
        <v>8219</v>
      </c>
      <c r="C134">
        <v>108</v>
      </c>
      <c r="E134">
        <v>472</v>
      </c>
      <c r="F134" t="s">
        <v>8221</v>
      </c>
      <c r="G134">
        <v>5</v>
      </c>
    </row>
    <row r="135" spans="1:7" x14ac:dyDescent="0.2">
      <c r="A135">
        <v>253</v>
      </c>
      <c r="B135" t="s">
        <v>8219</v>
      </c>
      <c r="C135">
        <v>7</v>
      </c>
      <c r="E135">
        <v>473</v>
      </c>
      <c r="F135" t="s">
        <v>8221</v>
      </c>
      <c r="G135">
        <v>14</v>
      </c>
    </row>
    <row r="136" spans="1:7" x14ac:dyDescent="0.2">
      <c r="A136">
        <v>254</v>
      </c>
      <c r="B136" t="s">
        <v>8219</v>
      </c>
      <c r="C136">
        <v>314</v>
      </c>
      <c r="E136">
        <v>474</v>
      </c>
      <c r="F136" t="s">
        <v>8221</v>
      </c>
      <c r="G136">
        <v>1</v>
      </c>
    </row>
    <row r="137" spans="1:7" x14ac:dyDescent="0.2">
      <c r="A137">
        <v>255</v>
      </c>
      <c r="B137" t="s">
        <v>8219</v>
      </c>
      <c r="C137">
        <v>188</v>
      </c>
      <c r="E137">
        <v>475</v>
      </c>
      <c r="F137" t="s">
        <v>8221</v>
      </c>
      <c r="G137">
        <v>0</v>
      </c>
    </row>
    <row r="138" spans="1:7" x14ac:dyDescent="0.2">
      <c r="A138">
        <v>256</v>
      </c>
      <c r="B138" t="s">
        <v>8219</v>
      </c>
      <c r="C138">
        <v>275</v>
      </c>
      <c r="E138">
        <v>476</v>
      </c>
      <c r="F138" t="s">
        <v>8221</v>
      </c>
      <c r="G138">
        <v>124</v>
      </c>
    </row>
    <row r="139" spans="1:7" x14ac:dyDescent="0.2">
      <c r="A139">
        <v>257</v>
      </c>
      <c r="B139" t="s">
        <v>8219</v>
      </c>
      <c r="C139">
        <v>560</v>
      </c>
      <c r="E139">
        <v>477</v>
      </c>
      <c r="F139" t="s">
        <v>8221</v>
      </c>
      <c r="G139">
        <v>0</v>
      </c>
    </row>
    <row r="140" spans="1:7" x14ac:dyDescent="0.2">
      <c r="A140">
        <v>258</v>
      </c>
      <c r="B140" t="s">
        <v>8219</v>
      </c>
      <c r="C140">
        <v>688</v>
      </c>
      <c r="E140">
        <v>478</v>
      </c>
      <c r="F140" t="s">
        <v>8221</v>
      </c>
      <c r="G140">
        <v>0</v>
      </c>
    </row>
    <row r="141" spans="1:7" x14ac:dyDescent="0.2">
      <c r="A141">
        <v>259</v>
      </c>
      <c r="B141" t="s">
        <v>8219</v>
      </c>
      <c r="C141">
        <v>942</v>
      </c>
      <c r="E141">
        <v>479</v>
      </c>
      <c r="F141" t="s">
        <v>8221</v>
      </c>
      <c r="G141">
        <v>55</v>
      </c>
    </row>
    <row r="142" spans="1:7" x14ac:dyDescent="0.2">
      <c r="A142">
        <v>260</v>
      </c>
      <c r="B142" t="s">
        <v>8219</v>
      </c>
      <c r="C142">
        <v>88</v>
      </c>
      <c r="E142">
        <v>480</v>
      </c>
      <c r="F142" t="s">
        <v>8221</v>
      </c>
      <c r="G142">
        <v>140</v>
      </c>
    </row>
    <row r="143" spans="1:7" x14ac:dyDescent="0.2">
      <c r="A143">
        <v>261</v>
      </c>
      <c r="B143" t="s">
        <v>8219</v>
      </c>
      <c r="C143">
        <v>220</v>
      </c>
      <c r="E143">
        <v>481</v>
      </c>
      <c r="F143" t="s">
        <v>8221</v>
      </c>
      <c r="G143">
        <v>21</v>
      </c>
    </row>
    <row r="144" spans="1:7" x14ac:dyDescent="0.2">
      <c r="A144">
        <v>262</v>
      </c>
      <c r="B144" t="s">
        <v>8219</v>
      </c>
      <c r="C144">
        <v>145</v>
      </c>
      <c r="E144">
        <v>482</v>
      </c>
      <c r="F144" t="s">
        <v>8221</v>
      </c>
      <c r="G144">
        <v>1</v>
      </c>
    </row>
    <row r="145" spans="1:7" x14ac:dyDescent="0.2">
      <c r="A145">
        <v>263</v>
      </c>
      <c r="B145" t="s">
        <v>8219</v>
      </c>
      <c r="C145">
        <v>963</v>
      </c>
      <c r="E145">
        <v>483</v>
      </c>
      <c r="F145" t="s">
        <v>8221</v>
      </c>
      <c r="G145">
        <v>147</v>
      </c>
    </row>
    <row r="146" spans="1:7" x14ac:dyDescent="0.2">
      <c r="A146">
        <v>264</v>
      </c>
      <c r="B146" t="s">
        <v>8219</v>
      </c>
      <c r="C146">
        <v>91</v>
      </c>
      <c r="E146">
        <v>484</v>
      </c>
      <c r="F146" t="s">
        <v>8221</v>
      </c>
      <c r="G146">
        <v>11</v>
      </c>
    </row>
    <row r="147" spans="1:7" x14ac:dyDescent="0.2">
      <c r="A147">
        <v>265</v>
      </c>
      <c r="B147" t="s">
        <v>8219</v>
      </c>
      <c r="C147">
        <v>58</v>
      </c>
      <c r="E147">
        <v>485</v>
      </c>
      <c r="F147" t="s">
        <v>8221</v>
      </c>
      <c r="G147">
        <v>125</v>
      </c>
    </row>
    <row r="148" spans="1:7" x14ac:dyDescent="0.2">
      <c r="A148">
        <v>266</v>
      </c>
      <c r="B148" t="s">
        <v>8219</v>
      </c>
      <c r="C148">
        <v>36</v>
      </c>
      <c r="E148">
        <v>486</v>
      </c>
      <c r="F148" t="s">
        <v>8221</v>
      </c>
      <c r="G148">
        <v>1</v>
      </c>
    </row>
    <row r="149" spans="1:7" x14ac:dyDescent="0.2">
      <c r="A149">
        <v>267</v>
      </c>
      <c r="B149" t="s">
        <v>8219</v>
      </c>
      <c r="C149">
        <v>165</v>
      </c>
      <c r="E149">
        <v>487</v>
      </c>
      <c r="F149" t="s">
        <v>8221</v>
      </c>
      <c r="G149">
        <v>0</v>
      </c>
    </row>
    <row r="150" spans="1:7" x14ac:dyDescent="0.2">
      <c r="A150">
        <v>268</v>
      </c>
      <c r="B150" t="s">
        <v>8219</v>
      </c>
      <c r="C150">
        <v>111</v>
      </c>
      <c r="E150">
        <v>488</v>
      </c>
      <c r="F150" t="s">
        <v>8221</v>
      </c>
      <c r="G150">
        <v>0</v>
      </c>
    </row>
    <row r="151" spans="1:7" x14ac:dyDescent="0.2">
      <c r="A151">
        <v>269</v>
      </c>
      <c r="B151" t="s">
        <v>8219</v>
      </c>
      <c r="C151">
        <v>1596</v>
      </c>
      <c r="E151">
        <v>489</v>
      </c>
      <c r="F151" t="s">
        <v>8221</v>
      </c>
      <c r="G151">
        <v>3</v>
      </c>
    </row>
    <row r="152" spans="1:7" x14ac:dyDescent="0.2">
      <c r="A152">
        <v>270</v>
      </c>
      <c r="B152" t="s">
        <v>8219</v>
      </c>
      <c r="C152">
        <v>61</v>
      </c>
      <c r="E152">
        <v>490</v>
      </c>
      <c r="F152" t="s">
        <v>8221</v>
      </c>
      <c r="G152">
        <v>0</v>
      </c>
    </row>
    <row r="153" spans="1:7" x14ac:dyDescent="0.2">
      <c r="A153">
        <v>271</v>
      </c>
      <c r="B153" t="s">
        <v>8219</v>
      </c>
      <c r="C153">
        <v>287</v>
      </c>
      <c r="E153">
        <v>491</v>
      </c>
      <c r="F153" t="s">
        <v>8221</v>
      </c>
      <c r="G153">
        <v>0</v>
      </c>
    </row>
    <row r="154" spans="1:7" x14ac:dyDescent="0.2">
      <c r="A154">
        <v>272</v>
      </c>
      <c r="B154" t="s">
        <v>8219</v>
      </c>
      <c r="C154">
        <v>65</v>
      </c>
      <c r="E154">
        <v>492</v>
      </c>
      <c r="F154" t="s">
        <v>8221</v>
      </c>
      <c r="G154">
        <v>0</v>
      </c>
    </row>
    <row r="155" spans="1:7" x14ac:dyDescent="0.2">
      <c r="A155">
        <v>273</v>
      </c>
      <c r="B155" t="s">
        <v>8219</v>
      </c>
      <c r="C155">
        <v>118</v>
      </c>
      <c r="E155">
        <v>493</v>
      </c>
      <c r="F155" t="s">
        <v>8221</v>
      </c>
      <c r="G155">
        <v>0</v>
      </c>
    </row>
    <row r="156" spans="1:7" x14ac:dyDescent="0.2">
      <c r="A156">
        <v>274</v>
      </c>
      <c r="B156" t="s">
        <v>8219</v>
      </c>
      <c r="C156">
        <v>113</v>
      </c>
      <c r="E156">
        <v>494</v>
      </c>
      <c r="F156" t="s">
        <v>8221</v>
      </c>
      <c r="G156">
        <v>3</v>
      </c>
    </row>
    <row r="157" spans="1:7" x14ac:dyDescent="0.2">
      <c r="A157">
        <v>275</v>
      </c>
      <c r="B157" t="s">
        <v>8219</v>
      </c>
      <c r="C157">
        <v>332</v>
      </c>
      <c r="E157">
        <v>495</v>
      </c>
      <c r="F157" t="s">
        <v>8221</v>
      </c>
      <c r="G157">
        <v>0</v>
      </c>
    </row>
    <row r="158" spans="1:7" x14ac:dyDescent="0.2">
      <c r="A158">
        <v>276</v>
      </c>
      <c r="B158" t="s">
        <v>8219</v>
      </c>
      <c r="C158">
        <v>62</v>
      </c>
      <c r="E158">
        <v>496</v>
      </c>
      <c r="F158" t="s">
        <v>8221</v>
      </c>
      <c r="G158">
        <v>1</v>
      </c>
    </row>
    <row r="159" spans="1:7" x14ac:dyDescent="0.2">
      <c r="A159">
        <v>277</v>
      </c>
      <c r="B159" t="s">
        <v>8219</v>
      </c>
      <c r="C159">
        <v>951</v>
      </c>
      <c r="E159">
        <v>497</v>
      </c>
      <c r="F159" t="s">
        <v>8221</v>
      </c>
      <c r="G159">
        <v>3</v>
      </c>
    </row>
    <row r="160" spans="1:7" x14ac:dyDescent="0.2">
      <c r="A160">
        <v>278</v>
      </c>
      <c r="B160" t="s">
        <v>8219</v>
      </c>
      <c r="C160">
        <v>415</v>
      </c>
      <c r="E160">
        <v>498</v>
      </c>
      <c r="F160" t="s">
        <v>8221</v>
      </c>
      <c r="G160">
        <v>22</v>
      </c>
    </row>
    <row r="161" spans="1:7" x14ac:dyDescent="0.2">
      <c r="A161">
        <v>279</v>
      </c>
      <c r="B161" t="s">
        <v>8219</v>
      </c>
      <c r="C161">
        <v>305</v>
      </c>
      <c r="E161">
        <v>499</v>
      </c>
      <c r="F161" t="s">
        <v>8221</v>
      </c>
      <c r="G161">
        <v>26</v>
      </c>
    </row>
    <row r="162" spans="1:7" x14ac:dyDescent="0.2">
      <c r="A162">
        <v>280</v>
      </c>
      <c r="B162" t="s">
        <v>8219</v>
      </c>
      <c r="C162">
        <v>2139</v>
      </c>
      <c r="E162">
        <v>500</v>
      </c>
      <c r="F162" t="s">
        <v>8221</v>
      </c>
      <c r="G162">
        <v>4</v>
      </c>
    </row>
    <row r="163" spans="1:7" x14ac:dyDescent="0.2">
      <c r="A163">
        <v>281</v>
      </c>
      <c r="B163" t="s">
        <v>8219</v>
      </c>
      <c r="C163">
        <v>79</v>
      </c>
      <c r="E163">
        <v>501</v>
      </c>
      <c r="F163" t="s">
        <v>8221</v>
      </c>
      <c r="G163">
        <v>0</v>
      </c>
    </row>
    <row r="164" spans="1:7" x14ac:dyDescent="0.2">
      <c r="A164">
        <v>282</v>
      </c>
      <c r="B164" t="s">
        <v>8219</v>
      </c>
      <c r="C164">
        <v>179</v>
      </c>
      <c r="E164">
        <v>502</v>
      </c>
      <c r="F164" t="s">
        <v>8221</v>
      </c>
      <c r="G164">
        <v>4</v>
      </c>
    </row>
    <row r="165" spans="1:7" x14ac:dyDescent="0.2">
      <c r="A165">
        <v>283</v>
      </c>
      <c r="B165" t="s">
        <v>8219</v>
      </c>
      <c r="C165">
        <v>202</v>
      </c>
      <c r="E165">
        <v>503</v>
      </c>
      <c r="F165" t="s">
        <v>8221</v>
      </c>
      <c r="G165">
        <v>9</v>
      </c>
    </row>
    <row r="166" spans="1:7" x14ac:dyDescent="0.2">
      <c r="A166">
        <v>284</v>
      </c>
      <c r="B166" t="s">
        <v>8219</v>
      </c>
      <c r="C166">
        <v>760</v>
      </c>
      <c r="E166">
        <v>504</v>
      </c>
      <c r="F166" t="s">
        <v>8221</v>
      </c>
      <c r="G166">
        <v>5</v>
      </c>
    </row>
    <row r="167" spans="1:7" x14ac:dyDescent="0.2">
      <c r="A167">
        <v>285</v>
      </c>
      <c r="B167" t="s">
        <v>8219</v>
      </c>
      <c r="C167">
        <v>563</v>
      </c>
      <c r="E167">
        <v>505</v>
      </c>
      <c r="F167" t="s">
        <v>8221</v>
      </c>
      <c r="G167">
        <v>14</v>
      </c>
    </row>
    <row r="168" spans="1:7" x14ac:dyDescent="0.2">
      <c r="A168">
        <v>286</v>
      </c>
      <c r="B168" t="s">
        <v>8219</v>
      </c>
      <c r="C168">
        <v>135</v>
      </c>
      <c r="E168">
        <v>506</v>
      </c>
      <c r="F168" t="s">
        <v>8221</v>
      </c>
      <c r="G168">
        <v>1</v>
      </c>
    </row>
    <row r="169" spans="1:7" x14ac:dyDescent="0.2">
      <c r="A169">
        <v>287</v>
      </c>
      <c r="B169" t="s">
        <v>8219</v>
      </c>
      <c r="C169">
        <v>290</v>
      </c>
      <c r="E169">
        <v>507</v>
      </c>
      <c r="F169" t="s">
        <v>8221</v>
      </c>
      <c r="G169">
        <v>10</v>
      </c>
    </row>
    <row r="170" spans="1:7" x14ac:dyDescent="0.2">
      <c r="A170">
        <v>288</v>
      </c>
      <c r="B170" t="s">
        <v>8219</v>
      </c>
      <c r="C170">
        <v>447</v>
      </c>
      <c r="E170">
        <v>508</v>
      </c>
      <c r="F170" t="s">
        <v>8221</v>
      </c>
      <c r="G170">
        <v>3</v>
      </c>
    </row>
    <row r="171" spans="1:7" x14ac:dyDescent="0.2">
      <c r="A171">
        <v>289</v>
      </c>
      <c r="B171" t="s">
        <v>8219</v>
      </c>
      <c r="C171">
        <v>232</v>
      </c>
      <c r="E171">
        <v>509</v>
      </c>
      <c r="F171" t="s">
        <v>8221</v>
      </c>
      <c r="G171">
        <v>1</v>
      </c>
    </row>
    <row r="172" spans="1:7" x14ac:dyDescent="0.2">
      <c r="A172">
        <v>290</v>
      </c>
      <c r="B172" t="s">
        <v>8219</v>
      </c>
      <c r="C172">
        <v>168</v>
      </c>
      <c r="E172">
        <v>510</v>
      </c>
      <c r="F172" t="s">
        <v>8221</v>
      </c>
      <c r="G172">
        <v>0</v>
      </c>
    </row>
    <row r="173" spans="1:7" x14ac:dyDescent="0.2">
      <c r="A173">
        <v>291</v>
      </c>
      <c r="B173" t="s">
        <v>8219</v>
      </c>
      <c r="C173">
        <v>128</v>
      </c>
      <c r="E173">
        <v>511</v>
      </c>
      <c r="F173" t="s">
        <v>8221</v>
      </c>
      <c r="G173">
        <v>5</v>
      </c>
    </row>
    <row r="174" spans="1:7" x14ac:dyDescent="0.2">
      <c r="A174">
        <v>292</v>
      </c>
      <c r="B174" t="s">
        <v>8219</v>
      </c>
      <c r="C174">
        <v>493</v>
      </c>
      <c r="E174">
        <v>512</v>
      </c>
      <c r="F174" t="s">
        <v>8221</v>
      </c>
      <c r="G174">
        <v>2</v>
      </c>
    </row>
    <row r="175" spans="1:7" x14ac:dyDescent="0.2">
      <c r="A175">
        <v>293</v>
      </c>
      <c r="B175" t="s">
        <v>8219</v>
      </c>
      <c r="C175">
        <v>131</v>
      </c>
      <c r="E175">
        <v>513</v>
      </c>
      <c r="F175" t="s">
        <v>8221</v>
      </c>
      <c r="G175">
        <v>68</v>
      </c>
    </row>
    <row r="176" spans="1:7" x14ac:dyDescent="0.2">
      <c r="A176">
        <v>294</v>
      </c>
      <c r="B176" t="s">
        <v>8219</v>
      </c>
      <c r="C176">
        <v>50</v>
      </c>
      <c r="E176">
        <v>514</v>
      </c>
      <c r="F176" t="s">
        <v>8221</v>
      </c>
      <c r="G176">
        <v>3</v>
      </c>
    </row>
    <row r="177" spans="1:7" x14ac:dyDescent="0.2">
      <c r="A177">
        <v>295</v>
      </c>
      <c r="B177" t="s">
        <v>8219</v>
      </c>
      <c r="C177">
        <v>665</v>
      </c>
      <c r="E177">
        <v>515</v>
      </c>
      <c r="F177" t="s">
        <v>8221</v>
      </c>
      <c r="G177">
        <v>34</v>
      </c>
    </row>
    <row r="178" spans="1:7" x14ac:dyDescent="0.2">
      <c r="A178">
        <v>296</v>
      </c>
      <c r="B178" t="s">
        <v>8219</v>
      </c>
      <c r="C178">
        <v>129</v>
      </c>
      <c r="E178">
        <v>516</v>
      </c>
      <c r="F178" t="s">
        <v>8221</v>
      </c>
      <c r="G178">
        <v>0</v>
      </c>
    </row>
    <row r="179" spans="1:7" x14ac:dyDescent="0.2">
      <c r="A179">
        <v>297</v>
      </c>
      <c r="B179" t="s">
        <v>8219</v>
      </c>
      <c r="C179">
        <v>142</v>
      </c>
      <c r="E179">
        <v>517</v>
      </c>
      <c r="F179" t="s">
        <v>8221</v>
      </c>
      <c r="G179">
        <v>3</v>
      </c>
    </row>
    <row r="180" spans="1:7" x14ac:dyDescent="0.2">
      <c r="A180">
        <v>298</v>
      </c>
      <c r="B180" t="s">
        <v>8219</v>
      </c>
      <c r="C180">
        <v>2436</v>
      </c>
      <c r="E180">
        <v>518</v>
      </c>
      <c r="F180" t="s">
        <v>8221</v>
      </c>
      <c r="G180">
        <v>0</v>
      </c>
    </row>
    <row r="181" spans="1:7" x14ac:dyDescent="0.2">
      <c r="A181">
        <v>299</v>
      </c>
      <c r="B181" t="s">
        <v>8219</v>
      </c>
      <c r="C181">
        <v>244</v>
      </c>
      <c r="E181">
        <v>519</v>
      </c>
      <c r="F181" t="s">
        <v>8221</v>
      </c>
      <c r="G181">
        <v>70</v>
      </c>
    </row>
    <row r="182" spans="1:7" x14ac:dyDescent="0.2">
      <c r="A182">
        <v>300</v>
      </c>
      <c r="B182" t="s">
        <v>8219</v>
      </c>
      <c r="C182">
        <v>298</v>
      </c>
      <c r="E182">
        <v>540</v>
      </c>
      <c r="F182" t="s">
        <v>8221</v>
      </c>
      <c r="G182">
        <v>1</v>
      </c>
    </row>
    <row r="183" spans="1:7" x14ac:dyDescent="0.2">
      <c r="A183">
        <v>301</v>
      </c>
      <c r="B183" t="s">
        <v>8219</v>
      </c>
      <c r="C183">
        <v>251</v>
      </c>
      <c r="E183">
        <v>541</v>
      </c>
      <c r="F183" t="s">
        <v>8221</v>
      </c>
      <c r="G183">
        <v>1</v>
      </c>
    </row>
    <row r="184" spans="1:7" x14ac:dyDescent="0.2">
      <c r="A184">
        <v>302</v>
      </c>
      <c r="B184" t="s">
        <v>8219</v>
      </c>
      <c r="C184">
        <v>108</v>
      </c>
      <c r="E184">
        <v>542</v>
      </c>
      <c r="F184" t="s">
        <v>8221</v>
      </c>
      <c r="G184">
        <v>1</v>
      </c>
    </row>
    <row r="185" spans="1:7" x14ac:dyDescent="0.2">
      <c r="A185">
        <v>303</v>
      </c>
      <c r="B185" t="s">
        <v>8219</v>
      </c>
      <c r="C185">
        <v>82</v>
      </c>
      <c r="E185">
        <v>543</v>
      </c>
      <c r="F185" t="s">
        <v>8221</v>
      </c>
      <c r="G185">
        <v>2</v>
      </c>
    </row>
    <row r="186" spans="1:7" x14ac:dyDescent="0.2">
      <c r="A186">
        <v>304</v>
      </c>
      <c r="B186" t="s">
        <v>8219</v>
      </c>
      <c r="C186">
        <v>74</v>
      </c>
      <c r="E186">
        <v>544</v>
      </c>
      <c r="F186" t="s">
        <v>8221</v>
      </c>
      <c r="G186">
        <v>2</v>
      </c>
    </row>
    <row r="187" spans="1:7" x14ac:dyDescent="0.2">
      <c r="A187">
        <v>305</v>
      </c>
      <c r="B187" t="s">
        <v>8219</v>
      </c>
      <c r="C187">
        <v>189</v>
      </c>
      <c r="E187">
        <v>545</v>
      </c>
      <c r="F187" t="s">
        <v>8221</v>
      </c>
      <c r="G187">
        <v>34</v>
      </c>
    </row>
    <row r="188" spans="1:7" x14ac:dyDescent="0.2">
      <c r="A188">
        <v>306</v>
      </c>
      <c r="B188" t="s">
        <v>8219</v>
      </c>
      <c r="C188">
        <v>80</v>
      </c>
      <c r="E188">
        <v>546</v>
      </c>
      <c r="F188" t="s">
        <v>8221</v>
      </c>
      <c r="G188">
        <v>2</v>
      </c>
    </row>
    <row r="189" spans="1:7" x14ac:dyDescent="0.2">
      <c r="A189">
        <v>307</v>
      </c>
      <c r="B189" t="s">
        <v>8219</v>
      </c>
      <c r="C189">
        <v>576</v>
      </c>
      <c r="E189">
        <v>547</v>
      </c>
      <c r="F189" t="s">
        <v>8221</v>
      </c>
      <c r="G189">
        <v>0</v>
      </c>
    </row>
    <row r="190" spans="1:7" x14ac:dyDescent="0.2">
      <c r="A190">
        <v>308</v>
      </c>
      <c r="B190" t="s">
        <v>8219</v>
      </c>
      <c r="C190">
        <v>202</v>
      </c>
      <c r="E190">
        <v>548</v>
      </c>
      <c r="F190" t="s">
        <v>8221</v>
      </c>
      <c r="G190">
        <v>1</v>
      </c>
    </row>
    <row r="191" spans="1:7" x14ac:dyDescent="0.2">
      <c r="A191">
        <v>309</v>
      </c>
      <c r="B191" t="s">
        <v>8219</v>
      </c>
      <c r="C191">
        <v>238</v>
      </c>
      <c r="E191">
        <v>549</v>
      </c>
      <c r="F191" t="s">
        <v>8221</v>
      </c>
      <c r="G191">
        <v>8</v>
      </c>
    </row>
    <row r="192" spans="1:7" x14ac:dyDescent="0.2">
      <c r="A192">
        <v>310</v>
      </c>
      <c r="B192" t="s">
        <v>8219</v>
      </c>
      <c r="C192">
        <v>36</v>
      </c>
      <c r="E192">
        <v>550</v>
      </c>
      <c r="F192" t="s">
        <v>8221</v>
      </c>
      <c r="G192">
        <v>4</v>
      </c>
    </row>
    <row r="193" spans="1:7" x14ac:dyDescent="0.2">
      <c r="A193">
        <v>311</v>
      </c>
      <c r="B193" t="s">
        <v>8219</v>
      </c>
      <c r="C193">
        <v>150</v>
      </c>
      <c r="E193">
        <v>551</v>
      </c>
      <c r="F193" t="s">
        <v>8221</v>
      </c>
      <c r="G193">
        <v>28</v>
      </c>
    </row>
    <row r="194" spans="1:7" x14ac:dyDescent="0.2">
      <c r="A194">
        <v>312</v>
      </c>
      <c r="B194" t="s">
        <v>8219</v>
      </c>
      <c r="C194">
        <v>146</v>
      </c>
      <c r="E194">
        <v>552</v>
      </c>
      <c r="F194" t="s">
        <v>8221</v>
      </c>
      <c r="G194">
        <v>0</v>
      </c>
    </row>
    <row r="195" spans="1:7" x14ac:dyDescent="0.2">
      <c r="A195">
        <v>313</v>
      </c>
      <c r="B195" t="s">
        <v>8219</v>
      </c>
      <c r="C195">
        <v>222</v>
      </c>
      <c r="E195">
        <v>553</v>
      </c>
      <c r="F195" t="s">
        <v>8221</v>
      </c>
      <c r="G195">
        <v>6</v>
      </c>
    </row>
    <row r="196" spans="1:7" x14ac:dyDescent="0.2">
      <c r="A196">
        <v>314</v>
      </c>
      <c r="B196" t="s">
        <v>8219</v>
      </c>
      <c r="C196">
        <v>120</v>
      </c>
      <c r="E196">
        <v>554</v>
      </c>
      <c r="F196" t="s">
        <v>8221</v>
      </c>
      <c r="G196">
        <v>22</v>
      </c>
    </row>
    <row r="197" spans="1:7" x14ac:dyDescent="0.2">
      <c r="A197">
        <v>315</v>
      </c>
      <c r="B197" t="s">
        <v>8219</v>
      </c>
      <c r="C197">
        <v>126</v>
      </c>
      <c r="E197">
        <v>555</v>
      </c>
      <c r="F197" t="s">
        <v>8221</v>
      </c>
      <c r="G197">
        <v>0</v>
      </c>
    </row>
    <row r="198" spans="1:7" x14ac:dyDescent="0.2">
      <c r="A198">
        <v>316</v>
      </c>
      <c r="B198" t="s">
        <v>8219</v>
      </c>
      <c r="C198">
        <v>158</v>
      </c>
      <c r="E198">
        <v>556</v>
      </c>
      <c r="F198" t="s">
        <v>8221</v>
      </c>
      <c r="G198">
        <v>1</v>
      </c>
    </row>
    <row r="199" spans="1:7" x14ac:dyDescent="0.2">
      <c r="A199">
        <v>317</v>
      </c>
      <c r="B199" t="s">
        <v>8219</v>
      </c>
      <c r="C199">
        <v>316</v>
      </c>
      <c r="E199">
        <v>557</v>
      </c>
      <c r="F199" t="s">
        <v>8221</v>
      </c>
      <c r="G199">
        <v>20</v>
      </c>
    </row>
    <row r="200" spans="1:7" x14ac:dyDescent="0.2">
      <c r="A200">
        <v>318</v>
      </c>
      <c r="B200" t="s">
        <v>8219</v>
      </c>
      <c r="C200">
        <v>284</v>
      </c>
      <c r="E200">
        <v>558</v>
      </c>
      <c r="F200" t="s">
        <v>8221</v>
      </c>
      <c r="G200">
        <v>0</v>
      </c>
    </row>
    <row r="201" spans="1:7" x14ac:dyDescent="0.2">
      <c r="A201">
        <v>319</v>
      </c>
      <c r="B201" t="s">
        <v>8219</v>
      </c>
      <c r="C201">
        <v>51</v>
      </c>
      <c r="E201">
        <v>559</v>
      </c>
      <c r="F201" t="s">
        <v>8221</v>
      </c>
      <c r="G201">
        <v>1</v>
      </c>
    </row>
    <row r="202" spans="1:7" x14ac:dyDescent="0.2">
      <c r="A202">
        <v>320</v>
      </c>
      <c r="B202" t="s">
        <v>8219</v>
      </c>
      <c r="C202">
        <v>158</v>
      </c>
      <c r="E202">
        <v>560</v>
      </c>
      <c r="F202" t="s">
        <v>8221</v>
      </c>
      <c r="G202">
        <v>3</v>
      </c>
    </row>
    <row r="203" spans="1:7" x14ac:dyDescent="0.2">
      <c r="A203">
        <v>321</v>
      </c>
      <c r="B203" t="s">
        <v>8219</v>
      </c>
      <c r="C203">
        <v>337</v>
      </c>
      <c r="E203">
        <v>561</v>
      </c>
      <c r="F203" t="s">
        <v>8221</v>
      </c>
      <c r="G203">
        <v>2</v>
      </c>
    </row>
    <row r="204" spans="1:7" x14ac:dyDescent="0.2">
      <c r="A204">
        <v>322</v>
      </c>
      <c r="B204" t="s">
        <v>8219</v>
      </c>
      <c r="C204">
        <v>186</v>
      </c>
      <c r="E204">
        <v>562</v>
      </c>
      <c r="F204" t="s">
        <v>8221</v>
      </c>
      <c r="G204">
        <v>0</v>
      </c>
    </row>
    <row r="205" spans="1:7" x14ac:dyDescent="0.2">
      <c r="A205">
        <v>323</v>
      </c>
      <c r="B205" t="s">
        <v>8219</v>
      </c>
      <c r="C205">
        <v>58</v>
      </c>
      <c r="E205">
        <v>563</v>
      </c>
      <c r="F205" t="s">
        <v>8221</v>
      </c>
      <c r="G205">
        <v>2</v>
      </c>
    </row>
    <row r="206" spans="1:7" x14ac:dyDescent="0.2">
      <c r="A206">
        <v>324</v>
      </c>
      <c r="B206" t="s">
        <v>8219</v>
      </c>
      <c r="C206">
        <v>82</v>
      </c>
      <c r="E206">
        <v>564</v>
      </c>
      <c r="F206" t="s">
        <v>8221</v>
      </c>
      <c r="G206">
        <v>1</v>
      </c>
    </row>
    <row r="207" spans="1:7" x14ac:dyDescent="0.2">
      <c r="A207">
        <v>325</v>
      </c>
      <c r="B207" t="s">
        <v>8219</v>
      </c>
      <c r="C207">
        <v>736</v>
      </c>
      <c r="E207">
        <v>565</v>
      </c>
      <c r="F207" t="s">
        <v>8221</v>
      </c>
      <c r="G207">
        <v>0</v>
      </c>
    </row>
    <row r="208" spans="1:7" x14ac:dyDescent="0.2">
      <c r="A208">
        <v>326</v>
      </c>
      <c r="B208" t="s">
        <v>8219</v>
      </c>
      <c r="C208">
        <v>1151</v>
      </c>
      <c r="E208">
        <v>566</v>
      </c>
      <c r="F208" t="s">
        <v>8221</v>
      </c>
      <c r="G208">
        <v>1</v>
      </c>
    </row>
    <row r="209" spans="1:7" x14ac:dyDescent="0.2">
      <c r="A209">
        <v>327</v>
      </c>
      <c r="B209" t="s">
        <v>8219</v>
      </c>
      <c r="C209">
        <v>34</v>
      </c>
      <c r="E209">
        <v>567</v>
      </c>
      <c r="F209" t="s">
        <v>8221</v>
      </c>
      <c r="G209">
        <v>0</v>
      </c>
    </row>
    <row r="210" spans="1:7" x14ac:dyDescent="0.2">
      <c r="A210">
        <v>328</v>
      </c>
      <c r="B210" t="s">
        <v>8219</v>
      </c>
      <c r="C210">
        <v>498</v>
      </c>
      <c r="E210">
        <v>568</v>
      </c>
      <c r="F210" t="s">
        <v>8221</v>
      </c>
      <c r="G210">
        <v>5</v>
      </c>
    </row>
    <row r="211" spans="1:7" x14ac:dyDescent="0.2">
      <c r="A211">
        <v>329</v>
      </c>
      <c r="B211" t="s">
        <v>8219</v>
      </c>
      <c r="C211">
        <v>167</v>
      </c>
      <c r="E211">
        <v>569</v>
      </c>
      <c r="F211" t="s">
        <v>8221</v>
      </c>
      <c r="G211">
        <v>1</v>
      </c>
    </row>
    <row r="212" spans="1:7" x14ac:dyDescent="0.2">
      <c r="A212">
        <v>330</v>
      </c>
      <c r="B212" t="s">
        <v>8219</v>
      </c>
      <c r="C212">
        <v>340</v>
      </c>
      <c r="E212">
        <v>570</v>
      </c>
      <c r="F212" t="s">
        <v>8221</v>
      </c>
      <c r="G212">
        <v>1</v>
      </c>
    </row>
    <row r="213" spans="1:7" x14ac:dyDescent="0.2">
      <c r="A213">
        <v>331</v>
      </c>
      <c r="B213" t="s">
        <v>8219</v>
      </c>
      <c r="C213">
        <v>438</v>
      </c>
      <c r="E213">
        <v>571</v>
      </c>
      <c r="F213" t="s">
        <v>8221</v>
      </c>
      <c r="G213">
        <v>2</v>
      </c>
    </row>
    <row r="214" spans="1:7" x14ac:dyDescent="0.2">
      <c r="A214">
        <v>332</v>
      </c>
      <c r="B214" t="s">
        <v>8219</v>
      </c>
      <c r="C214">
        <v>555</v>
      </c>
      <c r="E214">
        <v>572</v>
      </c>
      <c r="F214" t="s">
        <v>8221</v>
      </c>
      <c r="G214">
        <v>0</v>
      </c>
    </row>
    <row r="215" spans="1:7" x14ac:dyDescent="0.2">
      <c r="A215">
        <v>333</v>
      </c>
      <c r="B215" t="s">
        <v>8219</v>
      </c>
      <c r="C215">
        <v>266</v>
      </c>
      <c r="E215">
        <v>573</v>
      </c>
      <c r="F215" t="s">
        <v>8221</v>
      </c>
      <c r="G215">
        <v>9</v>
      </c>
    </row>
    <row r="216" spans="1:7" x14ac:dyDescent="0.2">
      <c r="A216">
        <v>334</v>
      </c>
      <c r="B216" t="s">
        <v>8219</v>
      </c>
      <c r="C216">
        <v>69</v>
      </c>
      <c r="E216">
        <v>574</v>
      </c>
      <c r="F216" t="s">
        <v>8221</v>
      </c>
      <c r="G216">
        <v>4</v>
      </c>
    </row>
    <row r="217" spans="1:7" x14ac:dyDescent="0.2">
      <c r="A217">
        <v>335</v>
      </c>
      <c r="B217" t="s">
        <v>8219</v>
      </c>
      <c r="C217">
        <v>80</v>
      </c>
      <c r="E217">
        <v>575</v>
      </c>
      <c r="F217" t="s">
        <v>8221</v>
      </c>
      <c r="G217">
        <v>4</v>
      </c>
    </row>
    <row r="218" spans="1:7" x14ac:dyDescent="0.2">
      <c r="A218">
        <v>336</v>
      </c>
      <c r="B218" t="s">
        <v>8219</v>
      </c>
      <c r="C218">
        <v>493</v>
      </c>
      <c r="E218">
        <v>576</v>
      </c>
      <c r="F218" t="s">
        <v>8221</v>
      </c>
      <c r="G218">
        <v>1</v>
      </c>
    </row>
    <row r="219" spans="1:7" x14ac:dyDescent="0.2">
      <c r="A219">
        <v>337</v>
      </c>
      <c r="B219" t="s">
        <v>8219</v>
      </c>
      <c r="C219">
        <v>31</v>
      </c>
      <c r="E219">
        <v>577</v>
      </c>
      <c r="F219" t="s">
        <v>8221</v>
      </c>
      <c r="G219">
        <v>1</v>
      </c>
    </row>
    <row r="220" spans="1:7" x14ac:dyDescent="0.2">
      <c r="A220">
        <v>338</v>
      </c>
      <c r="B220" t="s">
        <v>8219</v>
      </c>
      <c r="C220">
        <v>236</v>
      </c>
      <c r="E220">
        <v>578</v>
      </c>
      <c r="F220" t="s">
        <v>8221</v>
      </c>
      <c r="G220">
        <v>7</v>
      </c>
    </row>
    <row r="221" spans="1:7" x14ac:dyDescent="0.2">
      <c r="A221">
        <v>339</v>
      </c>
      <c r="B221" t="s">
        <v>8219</v>
      </c>
      <c r="C221">
        <v>89</v>
      </c>
      <c r="E221">
        <v>579</v>
      </c>
      <c r="F221" t="s">
        <v>8221</v>
      </c>
      <c r="G221">
        <v>5</v>
      </c>
    </row>
    <row r="222" spans="1:7" x14ac:dyDescent="0.2">
      <c r="A222">
        <v>340</v>
      </c>
      <c r="B222" t="s">
        <v>8219</v>
      </c>
      <c r="C222">
        <v>299</v>
      </c>
      <c r="E222">
        <v>580</v>
      </c>
      <c r="F222" t="s">
        <v>8221</v>
      </c>
      <c r="G222">
        <v>1</v>
      </c>
    </row>
    <row r="223" spans="1:7" x14ac:dyDescent="0.2">
      <c r="A223">
        <v>341</v>
      </c>
      <c r="B223" t="s">
        <v>8219</v>
      </c>
      <c r="C223">
        <v>55</v>
      </c>
      <c r="E223">
        <v>581</v>
      </c>
      <c r="F223" t="s">
        <v>8221</v>
      </c>
      <c r="G223">
        <v>0</v>
      </c>
    </row>
    <row r="224" spans="1:7" x14ac:dyDescent="0.2">
      <c r="A224">
        <v>342</v>
      </c>
      <c r="B224" t="s">
        <v>8219</v>
      </c>
      <c r="C224">
        <v>325</v>
      </c>
      <c r="E224">
        <v>582</v>
      </c>
      <c r="F224" t="s">
        <v>8221</v>
      </c>
      <c r="G224">
        <v>0</v>
      </c>
    </row>
    <row r="225" spans="1:7" x14ac:dyDescent="0.2">
      <c r="A225">
        <v>343</v>
      </c>
      <c r="B225" t="s">
        <v>8219</v>
      </c>
      <c r="C225">
        <v>524</v>
      </c>
      <c r="E225">
        <v>583</v>
      </c>
      <c r="F225" t="s">
        <v>8221</v>
      </c>
      <c r="G225">
        <v>1</v>
      </c>
    </row>
    <row r="226" spans="1:7" x14ac:dyDescent="0.2">
      <c r="A226">
        <v>344</v>
      </c>
      <c r="B226" t="s">
        <v>8219</v>
      </c>
      <c r="C226">
        <v>285</v>
      </c>
      <c r="E226">
        <v>584</v>
      </c>
      <c r="F226" t="s">
        <v>8221</v>
      </c>
      <c r="G226">
        <v>2</v>
      </c>
    </row>
    <row r="227" spans="1:7" x14ac:dyDescent="0.2">
      <c r="A227">
        <v>345</v>
      </c>
      <c r="B227" t="s">
        <v>8219</v>
      </c>
      <c r="C227">
        <v>179</v>
      </c>
      <c r="E227">
        <v>585</v>
      </c>
      <c r="F227" t="s">
        <v>8221</v>
      </c>
      <c r="G227">
        <v>0</v>
      </c>
    </row>
    <row r="228" spans="1:7" x14ac:dyDescent="0.2">
      <c r="A228">
        <v>346</v>
      </c>
      <c r="B228" t="s">
        <v>8219</v>
      </c>
      <c r="C228">
        <v>188</v>
      </c>
      <c r="E228">
        <v>586</v>
      </c>
      <c r="F228" t="s">
        <v>8221</v>
      </c>
      <c r="G228">
        <v>4</v>
      </c>
    </row>
    <row r="229" spans="1:7" x14ac:dyDescent="0.2">
      <c r="A229">
        <v>347</v>
      </c>
      <c r="B229" t="s">
        <v>8219</v>
      </c>
      <c r="C229">
        <v>379</v>
      </c>
      <c r="E229">
        <v>587</v>
      </c>
      <c r="F229" t="s">
        <v>8221</v>
      </c>
      <c r="G229">
        <v>7</v>
      </c>
    </row>
    <row r="230" spans="1:7" x14ac:dyDescent="0.2">
      <c r="A230">
        <v>348</v>
      </c>
      <c r="B230" t="s">
        <v>8219</v>
      </c>
      <c r="C230">
        <v>119</v>
      </c>
      <c r="E230">
        <v>588</v>
      </c>
      <c r="F230" t="s">
        <v>8221</v>
      </c>
      <c r="G230">
        <v>2</v>
      </c>
    </row>
    <row r="231" spans="1:7" x14ac:dyDescent="0.2">
      <c r="A231">
        <v>349</v>
      </c>
      <c r="B231" t="s">
        <v>8219</v>
      </c>
      <c r="C231">
        <v>167</v>
      </c>
      <c r="E231">
        <v>589</v>
      </c>
      <c r="F231" t="s">
        <v>8221</v>
      </c>
      <c r="G231">
        <v>1</v>
      </c>
    </row>
    <row r="232" spans="1:7" x14ac:dyDescent="0.2">
      <c r="A232">
        <v>350</v>
      </c>
      <c r="B232" t="s">
        <v>8219</v>
      </c>
      <c r="C232">
        <v>221</v>
      </c>
      <c r="E232">
        <v>590</v>
      </c>
      <c r="F232" t="s">
        <v>8221</v>
      </c>
      <c r="G232">
        <v>9</v>
      </c>
    </row>
    <row r="233" spans="1:7" x14ac:dyDescent="0.2">
      <c r="A233">
        <v>351</v>
      </c>
      <c r="B233" t="s">
        <v>8219</v>
      </c>
      <c r="C233">
        <v>964</v>
      </c>
      <c r="E233">
        <v>591</v>
      </c>
      <c r="F233" t="s">
        <v>8221</v>
      </c>
      <c r="G233">
        <v>2</v>
      </c>
    </row>
    <row r="234" spans="1:7" x14ac:dyDescent="0.2">
      <c r="A234">
        <v>352</v>
      </c>
      <c r="B234" t="s">
        <v>8219</v>
      </c>
      <c r="C234">
        <v>286</v>
      </c>
      <c r="E234">
        <v>592</v>
      </c>
      <c r="F234" t="s">
        <v>8221</v>
      </c>
      <c r="G234">
        <v>1</v>
      </c>
    </row>
    <row r="235" spans="1:7" x14ac:dyDescent="0.2">
      <c r="A235">
        <v>353</v>
      </c>
      <c r="B235" t="s">
        <v>8219</v>
      </c>
      <c r="C235">
        <v>613</v>
      </c>
      <c r="E235">
        <v>593</v>
      </c>
      <c r="F235" t="s">
        <v>8221</v>
      </c>
      <c r="G235">
        <v>7</v>
      </c>
    </row>
    <row r="236" spans="1:7" x14ac:dyDescent="0.2">
      <c r="A236">
        <v>354</v>
      </c>
      <c r="B236" t="s">
        <v>8219</v>
      </c>
      <c r="C236">
        <v>29</v>
      </c>
      <c r="E236">
        <v>594</v>
      </c>
      <c r="F236" t="s">
        <v>8221</v>
      </c>
      <c r="G236">
        <v>2</v>
      </c>
    </row>
    <row r="237" spans="1:7" x14ac:dyDescent="0.2">
      <c r="A237">
        <v>355</v>
      </c>
      <c r="B237" t="s">
        <v>8219</v>
      </c>
      <c r="C237">
        <v>165</v>
      </c>
      <c r="E237">
        <v>595</v>
      </c>
      <c r="F237" t="s">
        <v>8221</v>
      </c>
      <c r="G237">
        <v>8</v>
      </c>
    </row>
    <row r="238" spans="1:7" x14ac:dyDescent="0.2">
      <c r="A238">
        <v>356</v>
      </c>
      <c r="B238" t="s">
        <v>8219</v>
      </c>
      <c r="C238">
        <v>97</v>
      </c>
      <c r="E238">
        <v>596</v>
      </c>
      <c r="F238" t="s">
        <v>8221</v>
      </c>
      <c r="G238">
        <v>2</v>
      </c>
    </row>
    <row r="239" spans="1:7" x14ac:dyDescent="0.2">
      <c r="A239">
        <v>357</v>
      </c>
      <c r="B239" t="s">
        <v>8219</v>
      </c>
      <c r="C239">
        <v>303</v>
      </c>
      <c r="E239">
        <v>597</v>
      </c>
      <c r="F239" t="s">
        <v>8221</v>
      </c>
      <c r="G239">
        <v>2</v>
      </c>
    </row>
    <row r="240" spans="1:7" x14ac:dyDescent="0.2">
      <c r="A240">
        <v>358</v>
      </c>
      <c r="B240" t="s">
        <v>8219</v>
      </c>
      <c r="C240">
        <v>267</v>
      </c>
      <c r="E240">
        <v>598</v>
      </c>
      <c r="F240" t="s">
        <v>8221</v>
      </c>
      <c r="G240">
        <v>7</v>
      </c>
    </row>
    <row r="241" spans="1:7" x14ac:dyDescent="0.2">
      <c r="A241">
        <v>359</v>
      </c>
      <c r="B241" t="s">
        <v>8219</v>
      </c>
      <c r="C241">
        <v>302</v>
      </c>
      <c r="E241">
        <v>599</v>
      </c>
      <c r="F241" t="s">
        <v>8221</v>
      </c>
      <c r="G241">
        <v>2</v>
      </c>
    </row>
    <row r="242" spans="1:7" x14ac:dyDescent="0.2">
      <c r="A242">
        <v>360</v>
      </c>
      <c r="B242" t="s">
        <v>8219</v>
      </c>
      <c r="C242">
        <v>87</v>
      </c>
      <c r="E242">
        <v>660</v>
      </c>
      <c r="F242" t="s">
        <v>8221</v>
      </c>
      <c r="G242">
        <v>18</v>
      </c>
    </row>
    <row r="243" spans="1:7" x14ac:dyDescent="0.2">
      <c r="A243">
        <v>361</v>
      </c>
      <c r="B243" t="s">
        <v>8219</v>
      </c>
      <c r="C243">
        <v>354</v>
      </c>
      <c r="E243">
        <v>661</v>
      </c>
      <c r="F243" t="s">
        <v>8221</v>
      </c>
      <c r="G243">
        <v>9</v>
      </c>
    </row>
    <row r="244" spans="1:7" x14ac:dyDescent="0.2">
      <c r="A244">
        <v>362</v>
      </c>
      <c r="B244" t="s">
        <v>8219</v>
      </c>
      <c r="C244">
        <v>86</v>
      </c>
      <c r="E244">
        <v>662</v>
      </c>
      <c r="F244" t="s">
        <v>8221</v>
      </c>
      <c r="G244">
        <v>4</v>
      </c>
    </row>
    <row r="245" spans="1:7" x14ac:dyDescent="0.2">
      <c r="A245">
        <v>363</v>
      </c>
      <c r="B245" t="s">
        <v>8219</v>
      </c>
      <c r="C245">
        <v>26</v>
      </c>
      <c r="E245">
        <v>663</v>
      </c>
      <c r="F245" t="s">
        <v>8221</v>
      </c>
      <c r="G245">
        <v>7</v>
      </c>
    </row>
    <row r="246" spans="1:7" x14ac:dyDescent="0.2">
      <c r="A246">
        <v>364</v>
      </c>
      <c r="B246" t="s">
        <v>8219</v>
      </c>
      <c r="C246">
        <v>113</v>
      </c>
      <c r="E246">
        <v>664</v>
      </c>
      <c r="F246" t="s">
        <v>8221</v>
      </c>
      <c r="G246">
        <v>29</v>
      </c>
    </row>
    <row r="247" spans="1:7" x14ac:dyDescent="0.2">
      <c r="A247">
        <v>365</v>
      </c>
      <c r="B247" t="s">
        <v>8219</v>
      </c>
      <c r="C247">
        <v>65</v>
      </c>
      <c r="E247">
        <v>665</v>
      </c>
      <c r="F247" t="s">
        <v>8221</v>
      </c>
      <c r="G247">
        <v>12</v>
      </c>
    </row>
    <row r="248" spans="1:7" x14ac:dyDescent="0.2">
      <c r="A248">
        <v>366</v>
      </c>
      <c r="B248" t="s">
        <v>8219</v>
      </c>
      <c r="C248">
        <v>134</v>
      </c>
      <c r="E248">
        <v>666</v>
      </c>
      <c r="F248" t="s">
        <v>8221</v>
      </c>
      <c r="G248">
        <v>4</v>
      </c>
    </row>
    <row r="249" spans="1:7" x14ac:dyDescent="0.2">
      <c r="A249">
        <v>367</v>
      </c>
      <c r="B249" t="s">
        <v>8219</v>
      </c>
      <c r="C249">
        <v>119</v>
      </c>
      <c r="E249">
        <v>667</v>
      </c>
      <c r="F249" t="s">
        <v>8221</v>
      </c>
      <c r="G249">
        <v>28</v>
      </c>
    </row>
    <row r="250" spans="1:7" x14ac:dyDescent="0.2">
      <c r="A250">
        <v>368</v>
      </c>
      <c r="B250" t="s">
        <v>8219</v>
      </c>
      <c r="C250">
        <v>159</v>
      </c>
      <c r="E250">
        <v>668</v>
      </c>
      <c r="F250" t="s">
        <v>8221</v>
      </c>
      <c r="G250">
        <v>25</v>
      </c>
    </row>
    <row r="251" spans="1:7" x14ac:dyDescent="0.2">
      <c r="A251">
        <v>369</v>
      </c>
      <c r="B251" t="s">
        <v>8219</v>
      </c>
      <c r="C251">
        <v>167</v>
      </c>
      <c r="E251">
        <v>669</v>
      </c>
      <c r="F251" t="s">
        <v>8221</v>
      </c>
      <c r="G251">
        <v>28</v>
      </c>
    </row>
    <row r="252" spans="1:7" x14ac:dyDescent="0.2">
      <c r="A252">
        <v>370</v>
      </c>
      <c r="B252" t="s">
        <v>8219</v>
      </c>
      <c r="C252">
        <v>43</v>
      </c>
      <c r="E252">
        <v>670</v>
      </c>
      <c r="F252" t="s">
        <v>8221</v>
      </c>
      <c r="G252">
        <v>310</v>
      </c>
    </row>
    <row r="253" spans="1:7" x14ac:dyDescent="0.2">
      <c r="A253">
        <v>371</v>
      </c>
      <c r="B253" t="s">
        <v>8219</v>
      </c>
      <c r="C253">
        <v>1062</v>
      </c>
      <c r="E253">
        <v>671</v>
      </c>
      <c r="F253" t="s">
        <v>8221</v>
      </c>
      <c r="G253">
        <v>15</v>
      </c>
    </row>
    <row r="254" spans="1:7" x14ac:dyDescent="0.2">
      <c r="A254">
        <v>372</v>
      </c>
      <c r="B254" t="s">
        <v>8219</v>
      </c>
      <c r="C254">
        <v>9</v>
      </c>
      <c r="E254">
        <v>672</v>
      </c>
      <c r="F254" t="s">
        <v>8221</v>
      </c>
      <c r="G254">
        <v>215</v>
      </c>
    </row>
    <row r="255" spans="1:7" x14ac:dyDescent="0.2">
      <c r="A255">
        <v>373</v>
      </c>
      <c r="B255" t="s">
        <v>8219</v>
      </c>
      <c r="C255">
        <v>89</v>
      </c>
      <c r="E255">
        <v>673</v>
      </c>
      <c r="F255" t="s">
        <v>8221</v>
      </c>
      <c r="G255">
        <v>3</v>
      </c>
    </row>
    <row r="256" spans="1:7" x14ac:dyDescent="0.2">
      <c r="A256">
        <v>374</v>
      </c>
      <c r="B256" t="s">
        <v>8219</v>
      </c>
      <c r="C256">
        <v>174</v>
      </c>
      <c r="E256">
        <v>674</v>
      </c>
      <c r="F256" t="s">
        <v>8221</v>
      </c>
      <c r="G256">
        <v>2</v>
      </c>
    </row>
    <row r="257" spans="1:7" x14ac:dyDescent="0.2">
      <c r="A257">
        <v>375</v>
      </c>
      <c r="B257" t="s">
        <v>8219</v>
      </c>
      <c r="C257">
        <v>14</v>
      </c>
      <c r="E257">
        <v>675</v>
      </c>
      <c r="F257" t="s">
        <v>8221</v>
      </c>
      <c r="G257">
        <v>26</v>
      </c>
    </row>
    <row r="258" spans="1:7" x14ac:dyDescent="0.2">
      <c r="A258">
        <v>376</v>
      </c>
      <c r="B258" t="s">
        <v>8219</v>
      </c>
      <c r="C258">
        <v>48</v>
      </c>
      <c r="E258">
        <v>676</v>
      </c>
      <c r="F258" t="s">
        <v>8221</v>
      </c>
      <c r="G258">
        <v>24</v>
      </c>
    </row>
    <row r="259" spans="1:7" x14ac:dyDescent="0.2">
      <c r="A259">
        <v>377</v>
      </c>
      <c r="B259" t="s">
        <v>8219</v>
      </c>
      <c r="C259">
        <v>133</v>
      </c>
      <c r="E259">
        <v>677</v>
      </c>
      <c r="F259" t="s">
        <v>8221</v>
      </c>
      <c r="G259">
        <v>96</v>
      </c>
    </row>
    <row r="260" spans="1:7" x14ac:dyDescent="0.2">
      <c r="A260">
        <v>378</v>
      </c>
      <c r="B260" t="s">
        <v>8219</v>
      </c>
      <c r="C260">
        <v>83</v>
      </c>
      <c r="E260">
        <v>678</v>
      </c>
      <c r="F260" t="s">
        <v>8221</v>
      </c>
      <c r="G260">
        <v>17</v>
      </c>
    </row>
    <row r="261" spans="1:7" x14ac:dyDescent="0.2">
      <c r="A261">
        <v>379</v>
      </c>
      <c r="B261" t="s">
        <v>8219</v>
      </c>
      <c r="C261">
        <v>149</v>
      </c>
      <c r="E261">
        <v>679</v>
      </c>
      <c r="F261" t="s">
        <v>8221</v>
      </c>
      <c r="G261">
        <v>94</v>
      </c>
    </row>
    <row r="262" spans="1:7" x14ac:dyDescent="0.2">
      <c r="A262">
        <v>380</v>
      </c>
      <c r="B262" t="s">
        <v>8219</v>
      </c>
      <c r="C262">
        <v>49</v>
      </c>
      <c r="E262">
        <v>680</v>
      </c>
      <c r="F262" t="s">
        <v>8221</v>
      </c>
      <c r="G262">
        <v>129</v>
      </c>
    </row>
    <row r="263" spans="1:7" x14ac:dyDescent="0.2">
      <c r="A263">
        <v>381</v>
      </c>
      <c r="B263" t="s">
        <v>8219</v>
      </c>
      <c r="C263">
        <v>251</v>
      </c>
      <c r="E263">
        <v>681</v>
      </c>
      <c r="F263" t="s">
        <v>8221</v>
      </c>
      <c r="G263">
        <v>1</v>
      </c>
    </row>
    <row r="264" spans="1:7" x14ac:dyDescent="0.2">
      <c r="A264">
        <v>382</v>
      </c>
      <c r="B264" t="s">
        <v>8219</v>
      </c>
      <c r="C264">
        <v>22</v>
      </c>
      <c r="E264">
        <v>682</v>
      </c>
      <c r="F264" t="s">
        <v>8221</v>
      </c>
      <c r="G264">
        <v>4</v>
      </c>
    </row>
    <row r="265" spans="1:7" x14ac:dyDescent="0.2">
      <c r="A265">
        <v>383</v>
      </c>
      <c r="B265" t="s">
        <v>8219</v>
      </c>
      <c r="C265">
        <v>48</v>
      </c>
      <c r="E265">
        <v>683</v>
      </c>
      <c r="F265" t="s">
        <v>8221</v>
      </c>
      <c r="G265">
        <v>3</v>
      </c>
    </row>
    <row r="266" spans="1:7" x14ac:dyDescent="0.2">
      <c r="A266">
        <v>384</v>
      </c>
      <c r="B266" t="s">
        <v>8219</v>
      </c>
      <c r="C266">
        <v>383</v>
      </c>
      <c r="E266">
        <v>684</v>
      </c>
      <c r="F266" t="s">
        <v>8221</v>
      </c>
      <c r="G266">
        <v>135</v>
      </c>
    </row>
    <row r="267" spans="1:7" x14ac:dyDescent="0.2">
      <c r="A267">
        <v>385</v>
      </c>
      <c r="B267" t="s">
        <v>8219</v>
      </c>
      <c r="C267">
        <v>237</v>
      </c>
      <c r="E267">
        <v>685</v>
      </c>
      <c r="F267" t="s">
        <v>8221</v>
      </c>
      <c r="G267">
        <v>10</v>
      </c>
    </row>
    <row r="268" spans="1:7" x14ac:dyDescent="0.2">
      <c r="A268">
        <v>386</v>
      </c>
      <c r="B268" t="s">
        <v>8219</v>
      </c>
      <c r="C268">
        <v>13</v>
      </c>
      <c r="E268">
        <v>686</v>
      </c>
      <c r="F268" t="s">
        <v>8221</v>
      </c>
      <c r="G268">
        <v>0</v>
      </c>
    </row>
    <row r="269" spans="1:7" x14ac:dyDescent="0.2">
      <c r="A269">
        <v>387</v>
      </c>
      <c r="B269" t="s">
        <v>8219</v>
      </c>
      <c r="C269">
        <v>562</v>
      </c>
      <c r="E269">
        <v>687</v>
      </c>
      <c r="F269" t="s">
        <v>8221</v>
      </c>
      <c r="G269">
        <v>6</v>
      </c>
    </row>
    <row r="270" spans="1:7" x14ac:dyDescent="0.2">
      <c r="A270">
        <v>388</v>
      </c>
      <c r="B270" t="s">
        <v>8219</v>
      </c>
      <c r="C270">
        <v>71</v>
      </c>
      <c r="E270">
        <v>688</v>
      </c>
      <c r="F270" t="s">
        <v>8221</v>
      </c>
      <c r="G270">
        <v>36</v>
      </c>
    </row>
    <row r="271" spans="1:7" x14ac:dyDescent="0.2">
      <c r="A271">
        <v>389</v>
      </c>
      <c r="B271" t="s">
        <v>8219</v>
      </c>
      <c r="C271">
        <v>1510</v>
      </c>
      <c r="E271">
        <v>689</v>
      </c>
      <c r="F271" t="s">
        <v>8221</v>
      </c>
      <c r="G271">
        <v>336</v>
      </c>
    </row>
    <row r="272" spans="1:7" x14ac:dyDescent="0.2">
      <c r="A272">
        <v>390</v>
      </c>
      <c r="B272" t="s">
        <v>8219</v>
      </c>
      <c r="C272">
        <v>14</v>
      </c>
      <c r="E272">
        <v>690</v>
      </c>
      <c r="F272" t="s">
        <v>8221</v>
      </c>
      <c r="G272">
        <v>34</v>
      </c>
    </row>
    <row r="273" spans="1:7" x14ac:dyDescent="0.2">
      <c r="A273">
        <v>391</v>
      </c>
      <c r="B273" t="s">
        <v>8219</v>
      </c>
      <c r="C273">
        <v>193</v>
      </c>
      <c r="E273">
        <v>691</v>
      </c>
      <c r="F273" t="s">
        <v>8221</v>
      </c>
      <c r="G273">
        <v>10</v>
      </c>
    </row>
    <row r="274" spans="1:7" x14ac:dyDescent="0.2">
      <c r="A274">
        <v>392</v>
      </c>
      <c r="B274" t="s">
        <v>8219</v>
      </c>
      <c r="C274">
        <v>206</v>
      </c>
      <c r="E274">
        <v>692</v>
      </c>
      <c r="F274" t="s">
        <v>8221</v>
      </c>
      <c r="G274">
        <v>201</v>
      </c>
    </row>
    <row r="275" spans="1:7" x14ac:dyDescent="0.2">
      <c r="A275">
        <v>393</v>
      </c>
      <c r="B275" t="s">
        <v>8219</v>
      </c>
      <c r="C275">
        <v>351</v>
      </c>
      <c r="E275">
        <v>693</v>
      </c>
      <c r="F275" t="s">
        <v>8221</v>
      </c>
      <c r="G275">
        <v>296</v>
      </c>
    </row>
    <row r="276" spans="1:7" x14ac:dyDescent="0.2">
      <c r="A276">
        <v>394</v>
      </c>
      <c r="B276" t="s">
        <v>8219</v>
      </c>
      <c r="C276">
        <v>50</v>
      </c>
      <c r="E276">
        <v>694</v>
      </c>
      <c r="F276" t="s">
        <v>8221</v>
      </c>
      <c r="G276">
        <v>7</v>
      </c>
    </row>
    <row r="277" spans="1:7" x14ac:dyDescent="0.2">
      <c r="A277">
        <v>395</v>
      </c>
      <c r="B277" t="s">
        <v>8219</v>
      </c>
      <c r="C277">
        <v>184</v>
      </c>
      <c r="E277">
        <v>695</v>
      </c>
      <c r="F277" t="s">
        <v>8221</v>
      </c>
      <c r="G277">
        <v>7</v>
      </c>
    </row>
    <row r="278" spans="1:7" x14ac:dyDescent="0.2">
      <c r="A278">
        <v>396</v>
      </c>
      <c r="B278" t="s">
        <v>8219</v>
      </c>
      <c r="C278">
        <v>196</v>
      </c>
      <c r="E278">
        <v>696</v>
      </c>
      <c r="F278" t="s">
        <v>8221</v>
      </c>
      <c r="G278">
        <v>1</v>
      </c>
    </row>
    <row r="279" spans="1:7" x14ac:dyDescent="0.2">
      <c r="A279">
        <v>397</v>
      </c>
      <c r="B279" t="s">
        <v>8219</v>
      </c>
      <c r="C279">
        <v>229</v>
      </c>
      <c r="E279">
        <v>697</v>
      </c>
      <c r="F279" t="s">
        <v>8221</v>
      </c>
      <c r="G279">
        <v>114</v>
      </c>
    </row>
    <row r="280" spans="1:7" x14ac:dyDescent="0.2">
      <c r="A280">
        <v>398</v>
      </c>
      <c r="B280" t="s">
        <v>8219</v>
      </c>
      <c r="C280">
        <v>67</v>
      </c>
      <c r="E280">
        <v>698</v>
      </c>
      <c r="F280" t="s">
        <v>8221</v>
      </c>
      <c r="G280">
        <v>29</v>
      </c>
    </row>
    <row r="281" spans="1:7" x14ac:dyDescent="0.2">
      <c r="A281">
        <v>399</v>
      </c>
      <c r="B281" t="s">
        <v>8219</v>
      </c>
      <c r="C281">
        <v>95</v>
      </c>
      <c r="E281">
        <v>699</v>
      </c>
      <c r="F281" t="s">
        <v>8221</v>
      </c>
      <c r="G281">
        <v>890</v>
      </c>
    </row>
    <row r="282" spans="1:7" x14ac:dyDescent="0.2">
      <c r="A282">
        <v>400</v>
      </c>
      <c r="B282" t="s">
        <v>8219</v>
      </c>
      <c r="C282">
        <v>62</v>
      </c>
      <c r="E282">
        <v>700</v>
      </c>
      <c r="F282" t="s">
        <v>8221</v>
      </c>
      <c r="G282">
        <v>31</v>
      </c>
    </row>
    <row r="283" spans="1:7" x14ac:dyDescent="0.2">
      <c r="A283">
        <v>401</v>
      </c>
      <c r="B283" t="s">
        <v>8219</v>
      </c>
      <c r="C283">
        <v>73</v>
      </c>
      <c r="E283">
        <v>701</v>
      </c>
      <c r="F283" t="s">
        <v>8221</v>
      </c>
      <c r="G283">
        <v>21</v>
      </c>
    </row>
    <row r="284" spans="1:7" x14ac:dyDescent="0.2">
      <c r="A284">
        <v>402</v>
      </c>
      <c r="B284" t="s">
        <v>8219</v>
      </c>
      <c r="C284">
        <v>43</v>
      </c>
      <c r="E284">
        <v>702</v>
      </c>
      <c r="F284" t="s">
        <v>8221</v>
      </c>
      <c r="G284">
        <v>37</v>
      </c>
    </row>
    <row r="285" spans="1:7" x14ac:dyDescent="0.2">
      <c r="A285">
        <v>403</v>
      </c>
      <c r="B285" t="s">
        <v>8219</v>
      </c>
      <c r="C285">
        <v>70</v>
      </c>
      <c r="E285">
        <v>703</v>
      </c>
      <c r="F285" t="s">
        <v>8221</v>
      </c>
      <c r="G285">
        <v>7</v>
      </c>
    </row>
    <row r="286" spans="1:7" x14ac:dyDescent="0.2">
      <c r="A286">
        <v>404</v>
      </c>
      <c r="B286" t="s">
        <v>8219</v>
      </c>
      <c r="C286">
        <v>271</v>
      </c>
      <c r="E286">
        <v>704</v>
      </c>
      <c r="F286" t="s">
        <v>8221</v>
      </c>
      <c r="G286">
        <v>4</v>
      </c>
    </row>
    <row r="287" spans="1:7" x14ac:dyDescent="0.2">
      <c r="A287">
        <v>405</v>
      </c>
      <c r="B287" t="s">
        <v>8219</v>
      </c>
      <c r="C287">
        <v>55</v>
      </c>
      <c r="E287">
        <v>705</v>
      </c>
      <c r="F287" t="s">
        <v>8221</v>
      </c>
      <c r="G287">
        <v>5</v>
      </c>
    </row>
    <row r="288" spans="1:7" x14ac:dyDescent="0.2">
      <c r="A288">
        <v>406</v>
      </c>
      <c r="B288" t="s">
        <v>8219</v>
      </c>
      <c r="C288">
        <v>35</v>
      </c>
      <c r="E288">
        <v>706</v>
      </c>
      <c r="F288" t="s">
        <v>8221</v>
      </c>
      <c r="G288">
        <v>0</v>
      </c>
    </row>
    <row r="289" spans="1:7" x14ac:dyDescent="0.2">
      <c r="A289">
        <v>407</v>
      </c>
      <c r="B289" t="s">
        <v>8219</v>
      </c>
      <c r="C289">
        <v>22</v>
      </c>
      <c r="E289">
        <v>707</v>
      </c>
      <c r="F289" t="s">
        <v>8221</v>
      </c>
      <c r="G289">
        <v>456</v>
      </c>
    </row>
    <row r="290" spans="1:7" x14ac:dyDescent="0.2">
      <c r="A290">
        <v>408</v>
      </c>
      <c r="B290" t="s">
        <v>8219</v>
      </c>
      <c r="C290">
        <v>38</v>
      </c>
      <c r="E290">
        <v>708</v>
      </c>
      <c r="F290" t="s">
        <v>8221</v>
      </c>
      <c r="G290">
        <v>369</v>
      </c>
    </row>
    <row r="291" spans="1:7" x14ac:dyDescent="0.2">
      <c r="A291">
        <v>409</v>
      </c>
      <c r="B291" t="s">
        <v>8219</v>
      </c>
      <c r="C291">
        <v>15</v>
      </c>
      <c r="E291">
        <v>709</v>
      </c>
      <c r="F291" t="s">
        <v>8221</v>
      </c>
      <c r="G291">
        <v>2</v>
      </c>
    </row>
    <row r="292" spans="1:7" x14ac:dyDescent="0.2">
      <c r="A292">
        <v>410</v>
      </c>
      <c r="B292" t="s">
        <v>8219</v>
      </c>
      <c r="C292">
        <v>7</v>
      </c>
      <c r="E292">
        <v>710</v>
      </c>
      <c r="F292" t="s">
        <v>8221</v>
      </c>
      <c r="G292">
        <v>0</v>
      </c>
    </row>
    <row r="293" spans="1:7" x14ac:dyDescent="0.2">
      <c r="A293">
        <v>411</v>
      </c>
      <c r="B293" t="s">
        <v>8219</v>
      </c>
      <c r="C293">
        <v>241</v>
      </c>
      <c r="E293">
        <v>711</v>
      </c>
      <c r="F293" t="s">
        <v>8221</v>
      </c>
      <c r="G293">
        <v>338</v>
      </c>
    </row>
    <row r="294" spans="1:7" x14ac:dyDescent="0.2">
      <c r="A294">
        <v>412</v>
      </c>
      <c r="B294" t="s">
        <v>8219</v>
      </c>
      <c r="C294">
        <v>55</v>
      </c>
      <c r="E294">
        <v>712</v>
      </c>
      <c r="F294" t="s">
        <v>8221</v>
      </c>
      <c r="G294">
        <v>4</v>
      </c>
    </row>
    <row r="295" spans="1:7" x14ac:dyDescent="0.2">
      <c r="A295">
        <v>413</v>
      </c>
      <c r="B295" t="s">
        <v>8219</v>
      </c>
      <c r="C295">
        <v>171</v>
      </c>
      <c r="E295">
        <v>713</v>
      </c>
      <c r="F295" t="s">
        <v>8221</v>
      </c>
      <c r="G295">
        <v>1</v>
      </c>
    </row>
    <row r="296" spans="1:7" x14ac:dyDescent="0.2">
      <c r="A296">
        <v>414</v>
      </c>
      <c r="B296" t="s">
        <v>8219</v>
      </c>
      <c r="C296">
        <v>208</v>
      </c>
      <c r="E296">
        <v>714</v>
      </c>
      <c r="F296" t="s">
        <v>8221</v>
      </c>
      <c r="G296">
        <v>28</v>
      </c>
    </row>
    <row r="297" spans="1:7" x14ac:dyDescent="0.2">
      <c r="A297">
        <v>415</v>
      </c>
      <c r="B297" t="s">
        <v>8219</v>
      </c>
      <c r="C297">
        <v>21</v>
      </c>
      <c r="E297">
        <v>715</v>
      </c>
      <c r="F297" t="s">
        <v>8221</v>
      </c>
      <c r="G297">
        <v>12</v>
      </c>
    </row>
    <row r="298" spans="1:7" x14ac:dyDescent="0.2">
      <c r="A298">
        <v>416</v>
      </c>
      <c r="B298" t="s">
        <v>8219</v>
      </c>
      <c r="C298">
        <v>25</v>
      </c>
      <c r="E298">
        <v>716</v>
      </c>
      <c r="F298" t="s">
        <v>8221</v>
      </c>
      <c r="G298">
        <v>16</v>
      </c>
    </row>
    <row r="299" spans="1:7" x14ac:dyDescent="0.2">
      <c r="A299">
        <v>417</v>
      </c>
      <c r="B299" t="s">
        <v>8219</v>
      </c>
      <c r="C299">
        <v>52</v>
      </c>
      <c r="E299">
        <v>717</v>
      </c>
      <c r="F299" t="s">
        <v>8221</v>
      </c>
      <c r="G299">
        <v>4</v>
      </c>
    </row>
    <row r="300" spans="1:7" x14ac:dyDescent="0.2">
      <c r="A300">
        <v>418</v>
      </c>
      <c r="B300" t="s">
        <v>8219</v>
      </c>
      <c r="C300">
        <v>104</v>
      </c>
      <c r="E300">
        <v>718</v>
      </c>
      <c r="F300" t="s">
        <v>8221</v>
      </c>
      <c r="G300">
        <v>4</v>
      </c>
    </row>
    <row r="301" spans="1:7" x14ac:dyDescent="0.2">
      <c r="A301">
        <v>419</v>
      </c>
      <c r="B301" t="s">
        <v>8219</v>
      </c>
      <c r="C301">
        <v>73</v>
      </c>
      <c r="E301">
        <v>719</v>
      </c>
      <c r="F301" t="s">
        <v>8221</v>
      </c>
      <c r="G301">
        <v>10</v>
      </c>
    </row>
    <row r="302" spans="1:7" x14ac:dyDescent="0.2">
      <c r="A302">
        <v>520</v>
      </c>
      <c r="B302" t="s">
        <v>8219</v>
      </c>
      <c r="C302">
        <v>34</v>
      </c>
      <c r="E302">
        <v>760</v>
      </c>
      <c r="F302" t="s">
        <v>8221</v>
      </c>
      <c r="G302">
        <v>0</v>
      </c>
    </row>
    <row r="303" spans="1:7" x14ac:dyDescent="0.2">
      <c r="A303">
        <v>521</v>
      </c>
      <c r="B303" t="s">
        <v>8219</v>
      </c>
      <c r="C303">
        <v>56</v>
      </c>
      <c r="E303">
        <v>761</v>
      </c>
      <c r="F303" t="s">
        <v>8221</v>
      </c>
      <c r="G303">
        <v>6</v>
      </c>
    </row>
    <row r="304" spans="1:7" x14ac:dyDescent="0.2">
      <c r="A304">
        <v>522</v>
      </c>
      <c r="B304" t="s">
        <v>8219</v>
      </c>
      <c r="C304">
        <v>31</v>
      </c>
      <c r="E304">
        <v>762</v>
      </c>
      <c r="F304" t="s">
        <v>8221</v>
      </c>
      <c r="G304">
        <v>0</v>
      </c>
    </row>
    <row r="305" spans="1:7" x14ac:dyDescent="0.2">
      <c r="A305">
        <v>523</v>
      </c>
      <c r="B305" t="s">
        <v>8219</v>
      </c>
      <c r="C305">
        <v>84</v>
      </c>
      <c r="E305">
        <v>763</v>
      </c>
      <c r="F305" t="s">
        <v>8221</v>
      </c>
      <c r="G305">
        <v>1</v>
      </c>
    </row>
    <row r="306" spans="1:7" x14ac:dyDescent="0.2">
      <c r="A306">
        <v>524</v>
      </c>
      <c r="B306" t="s">
        <v>8219</v>
      </c>
      <c r="C306">
        <v>130</v>
      </c>
      <c r="E306">
        <v>764</v>
      </c>
      <c r="F306" t="s">
        <v>8221</v>
      </c>
      <c r="G306">
        <v>0</v>
      </c>
    </row>
    <row r="307" spans="1:7" x14ac:dyDescent="0.2">
      <c r="A307">
        <v>525</v>
      </c>
      <c r="B307" t="s">
        <v>8219</v>
      </c>
      <c r="C307">
        <v>12</v>
      </c>
      <c r="E307">
        <v>765</v>
      </c>
      <c r="F307" t="s">
        <v>8221</v>
      </c>
      <c r="G307">
        <v>44</v>
      </c>
    </row>
    <row r="308" spans="1:7" x14ac:dyDescent="0.2">
      <c r="A308">
        <v>526</v>
      </c>
      <c r="B308" t="s">
        <v>8219</v>
      </c>
      <c r="C308">
        <v>23</v>
      </c>
      <c r="E308">
        <v>766</v>
      </c>
      <c r="F308" t="s">
        <v>8221</v>
      </c>
      <c r="G308">
        <v>0</v>
      </c>
    </row>
    <row r="309" spans="1:7" x14ac:dyDescent="0.2">
      <c r="A309">
        <v>527</v>
      </c>
      <c r="B309" t="s">
        <v>8219</v>
      </c>
      <c r="C309">
        <v>158</v>
      </c>
      <c r="E309">
        <v>767</v>
      </c>
      <c r="F309" t="s">
        <v>8221</v>
      </c>
      <c r="G309">
        <v>3</v>
      </c>
    </row>
    <row r="310" spans="1:7" x14ac:dyDescent="0.2">
      <c r="A310">
        <v>528</v>
      </c>
      <c r="B310" t="s">
        <v>8219</v>
      </c>
      <c r="C310">
        <v>30</v>
      </c>
      <c r="E310">
        <v>768</v>
      </c>
      <c r="F310" t="s">
        <v>8221</v>
      </c>
      <c r="G310">
        <v>0</v>
      </c>
    </row>
    <row r="311" spans="1:7" x14ac:dyDescent="0.2">
      <c r="A311">
        <v>529</v>
      </c>
      <c r="B311" t="s">
        <v>8219</v>
      </c>
      <c r="C311">
        <v>18</v>
      </c>
      <c r="E311">
        <v>769</v>
      </c>
      <c r="F311" t="s">
        <v>8221</v>
      </c>
      <c r="G311">
        <v>52</v>
      </c>
    </row>
    <row r="312" spans="1:7" x14ac:dyDescent="0.2">
      <c r="A312">
        <v>530</v>
      </c>
      <c r="B312" t="s">
        <v>8219</v>
      </c>
      <c r="C312">
        <v>29</v>
      </c>
      <c r="E312">
        <v>770</v>
      </c>
      <c r="F312" t="s">
        <v>8221</v>
      </c>
      <c r="G312">
        <v>0</v>
      </c>
    </row>
    <row r="313" spans="1:7" x14ac:dyDescent="0.2">
      <c r="A313">
        <v>531</v>
      </c>
      <c r="B313" t="s">
        <v>8219</v>
      </c>
      <c r="C313">
        <v>31</v>
      </c>
      <c r="E313">
        <v>771</v>
      </c>
      <c r="F313" t="s">
        <v>8221</v>
      </c>
      <c r="G313">
        <v>1</v>
      </c>
    </row>
    <row r="314" spans="1:7" x14ac:dyDescent="0.2">
      <c r="A314">
        <v>532</v>
      </c>
      <c r="B314" t="s">
        <v>8219</v>
      </c>
      <c r="C314">
        <v>173</v>
      </c>
      <c r="E314">
        <v>772</v>
      </c>
      <c r="F314" t="s">
        <v>8221</v>
      </c>
      <c r="G314">
        <v>1</v>
      </c>
    </row>
    <row r="315" spans="1:7" x14ac:dyDescent="0.2">
      <c r="A315">
        <v>533</v>
      </c>
      <c r="B315" t="s">
        <v>8219</v>
      </c>
      <c r="C315">
        <v>17</v>
      </c>
      <c r="E315">
        <v>773</v>
      </c>
      <c r="F315" t="s">
        <v>8221</v>
      </c>
      <c r="G315">
        <v>2</v>
      </c>
    </row>
    <row r="316" spans="1:7" x14ac:dyDescent="0.2">
      <c r="A316">
        <v>534</v>
      </c>
      <c r="B316" t="s">
        <v>8219</v>
      </c>
      <c r="C316">
        <v>48</v>
      </c>
      <c r="E316">
        <v>774</v>
      </c>
      <c r="F316" t="s">
        <v>8221</v>
      </c>
      <c r="G316">
        <v>9</v>
      </c>
    </row>
    <row r="317" spans="1:7" x14ac:dyDescent="0.2">
      <c r="A317">
        <v>535</v>
      </c>
      <c r="B317" t="s">
        <v>8219</v>
      </c>
      <c r="C317">
        <v>59</v>
      </c>
      <c r="E317">
        <v>775</v>
      </c>
      <c r="F317" t="s">
        <v>8221</v>
      </c>
      <c r="G317">
        <v>5</v>
      </c>
    </row>
    <row r="318" spans="1:7" x14ac:dyDescent="0.2">
      <c r="A318">
        <v>536</v>
      </c>
      <c r="B318" t="s">
        <v>8219</v>
      </c>
      <c r="C318">
        <v>39</v>
      </c>
      <c r="E318">
        <v>776</v>
      </c>
      <c r="F318" t="s">
        <v>8221</v>
      </c>
      <c r="G318">
        <v>57</v>
      </c>
    </row>
    <row r="319" spans="1:7" x14ac:dyDescent="0.2">
      <c r="A319">
        <v>537</v>
      </c>
      <c r="B319" t="s">
        <v>8219</v>
      </c>
      <c r="C319">
        <v>59</v>
      </c>
      <c r="E319">
        <v>777</v>
      </c>
      <c r="F319" t="s">
        <v>8221</v>
      </c>
      <c r="G319">
        <v>3</v>
      </c>
    </row>
    <row r="320" spans="1:7" x14ac:dyDescent="0.2">
      <c r="A320">
        <v>538</v>
      </c>
      <c r="B320" t="s">
        <v>8219</v>
      </c>
      <c r="C320">
        <v>60</v>
      </c>
      <c r="E320">
        <v>778</v>
      </c>
      <c r="F320" t="s">
        <v>8221</v>
      </c>
      <c r="G320">
        <v>1</v>
      </c>
    </row>
    <row r="321" spans="1:7" x14ac:dyDescent="0.2">
      <c r="A321">
        <v>539</v>
      </c>
      <c r="B321" t="s">
        <v>8219</v>
      </c>
      <c r="C321">
        <v>20</v>
      </c>
      <c r="E321">
        <v>779</v>
      </c>
      <c r="F321" t="s">
        <v>8221</v>
      </c>
      <c r="G321">
        <v>6</v>
      </c>
    </row>
    <row r="322" spans="1:7" x14ac:dyDescent="0.2">
      <c r="A322">
        <v>640</v>
      </c>
      <c r="B322" t="s">
        <v>8219</v>
      </c>
      <c r="C322">
        <v>2</v>
      </c>
      <c r="E322">
        <v>860</v>
      </c>
      <c r="F322" t="s">
        <v>8221</v>
      </c>
      <c r="G322">
        <v>48</v>
      </c>
    </row>
    <row r="323" spans="1:7" x14ac:dyDescent="0.2">
      <c r="A323">
        <v>641</v>
      </c>
      <c r="B323" t="s">
        <v>8219</v>
      </c>
      <c r="C323">
        <v>315</v>
      </c>
      <c r="E323">
        <v>861</v>
      </c>
      <c r="F323" t="s">
        <v>8221</v>
      </c>
      <c r="G323">
        <v>2</v>
      </c>
    </row>
    <row r="324" spans="1:7" x14ac:dyDescent="0.2">
      <c r="A324">
        <v>642</v>
      </c>
      <c r="B324" t="s">
        <v>8219</v>
      </c>
      <c r="C324">
        <v>2174</v>
      </c>
      <c r="E324">
        <v>862</v>
      </c>
      <c r="F324" t="s">
        <v>8221</v>
      </c>
      <c r="G324">
        <v>4</v>
      </c>
    </row>
    <row r="325" spans="1:7" x14ac:dyDescent="0.2">
      <c r="A325">
        <v>643</v>
      </c>
      <c r="B325" t="s">
        <v>8219</v>
      </c>
      <c r="C325">
        <v>152</v>
      </c>
      <c r="E325">
        <v>863</v>
      </c>
      <c r="F325" t="s">
        <v>8221</v>
      </c>
      <c r="G325">
        <v>5</v>
      </c>
    </row>
    <row r="326" spans="1:7" x14ac:dyDescent="0.2">
      <c r="A326">
        <v>644</v>
      </c>
      <c r="B326" t="s">
        <v>8219</v>
      </c>
      <c r="C326">
        <v>1021</v>
      </c>
      <c r="E326">
        <v>864</v>
      </c>
      <c r="F326" t="s">
        <v>8221</v>
      </c>
      <c r="G326">
        <v>79</v>
      </c>
    </row>
    <row r="327" spans="1:7" x14ac:dyDescent="0.2">
      <c r="A327">
        <v>645</v>
      </c>
      <c r="B327" t="s">
        <v>8219</v>
      </c>
      <c r="C327">
        <v>237</v>
      </c>
      <c r="E327">
        <v>865</v>
      </c>
      <c r="F327" t="s">
        <v>8221</v>
      </c>
      <c r="G327">
        <v>2</v>
      </c>
    </row>
    <row r="328" spans="1:7" x14ac:dyDescent="0.2">
      <c r="A328">
        <v>646</v>
      </c>
      <c r="B328" t="s">
        <v>8219</v>
      </c>
      <c r="C328">
        <v>27</v>
      </c>
      <c r="E328">
        <v>866</v>
      </c>
      <c r="F328" t="s">
        <v>8221</v>
      </c>
      <c r="G328">
        <v>11</v>
      </c>
    </row>
    <row r="329" spans="1:7" x14ac:dyDescent="0.2">
      <c r="A329">
        <v>647</v>
      </c>
      <c r="B329" t="s">
        <v>8219</v>
      </c>
      <c r="C329">
        <v>17</v>
      </c>
      <c r="E329">
        <v>867</v>
      </c>
      <c r="F329" t="s">
        <v>8221</v>
      </c>
      <c r="G329">
        <v>11</v>
      </c>
    </row>
    <row r="330" spans="1:7" x14ac:dyDescent="0.2">
      <c r="A330">
        <v>648</v>
      </c>
      <c r="B330" t="s">
        <v>8219</v>
      </c>
      <c r="C330">
        <v>27</v>
      </c>
      <c r="E330">
        <v>868</v>
      </c>
      <c r="F330" t="s">
        <v>8221</v>
      </c>
      <c r="G330">
        <v>1</v>
      </c>
    </row>
    <row r="331" spans="1:7" x14ac:dyDescent="0.2">
      <c r="A331">
        <v>649</v>
      </c>
      <c r="B331" t="s">
        <v>8219</v>
      </c>
      <c r="C331">
        <v>82</v>
      </c>
      <c r="E331">
        <v>869</v>
      </c>
      <c r="F331" t="s">
        <v>8221</v>
      </c>
      <c r="G331">
        <v>3</v>
      </c>
    </row>
    <row r="332" spans="1:7" x14ac:dyDescent="0.2">
      <c r="A332">
        <v>650</v>
      </c>
      <c r="B332" t="s">
        <v>8219</v>
      </c>
      <c r="C332">
        <v>48</v>
      </c>
      <c r="E332">
        <v>870</v>
      </c>
      <c r="F332" t="s">
        <v>8221</v>
      </c>
      <c r="G332">
        <v>5</v>
      </c>
    </row>
    <row r="333" spans="1:7" x14ac:dyDescent="0.2">
      <c r="A333">
        <v>651</v>
      </c>
      <c r="B333" t="s">
        <v>8219</v>
      </c>
      <c r="C333">
        <v>105</v>
      </c>
      <c r="E333">
        <v>871</v>
      </c>
      <c r="F333" t="s">
        <v>8221</v>
      </c>
      <c r="G333">
        <v>12</v>
      </c>
    </row>
    <row r="334" spans="1:7" x14ac:dyDescent="0.2">
      <c r="A334">
        <v>652</v>
      </c>
      <c r="B334" t="s">
        <v>8219</v>
      </c>
      <c r="C334">
        <v>28</v>
      </c>
      <c r="E334">
        <v>872</v>
      </c>
      <c r="F334" t="s">
        <v>8221</v>
      </c>
      <c r="G334">
        <v>2</v>
      </c>
    </row>
    <row r="335" spans="1:7" x14ac:dyDescent="0.2">
      <c r="A335">
        <v>653</v>
      </c>
      <c r="B335" t="s">
        <v>8219</v>
      </c>
      <c r="C335">
        <v>1107</v>
      </c>
      <c r="E335">
        <v>873</v>
      </c>
      <c r="F335" t="s">
        <v>8221</v>
      </c>
      <c r="G335">
        <v>5</v>
      </c>
    </row>
    <row r="336" spans="1:7" x14ac:dyDescent="0.2">
      <c r="A336">
        <v>654</v>
      </c>
      <c r="B336" t="s">
        <v>8219</v>
      </c>
      <c r="C336">
        <v>1013</v>
      </c>
      <c r="E336">
        <v>874</v>
      </c>
      <c r="F336" t="s">
        <v>8221</v>
      </c>
      <c r="G336">
        <v>21</v>
      </c>
    </row>
    <row r="337" spans="1:7" x14ac:dyDescent="0.2">
      <c r="A337">
        <v>655</v>
      </c>
      <c r="B337" t="s">
        <v>8219</v>
      </c>
      <c r="C337">
        <v>274</v>
      </c>
      <c r="E337">
        <v>875</v>
      </c>
      <c r="F337" t="s">
        <v>8221</v>
      </c>
      <c r="G337">
        <v>0</v>
      </c>
    </row>
    <row r="338" spans="1:7" x14ac:dyDescent="0.2">
      <c r="A338">
        <v>656</v>
      </c>
      <c r="B338" t="s">
        <v>8219</v>
      </c>
      <c r="C338">
        <v>87</v>
      </c>
      <c r="E338">
        <v>876</v>
      </c>
      <c r="F338" t="s">
        <v>8221</v>
      </c>
      <c r="G338">
        <v>45</v>
      </c>
    </row>
    <row r="339" spans="1:7" x14ac:dyDescent="0.2">
      <c r="A339">
        <v>657</v>
      </c>
      <c r="B339" t="s">
        <v>8219</v>
      </c>
      <c r="C339">
        <v>99</v>
      </c>
      <c r="E339">
        <v>877</v>
      </c>
      <c r="F339" t="s">
        <v>8221</v>
      </c>
      <c r="G339">
        <v>29</v>
      </c>
    </row>
    <row r="340" spans="1:7" x14ac:dyDescent="0.2">
      <c r="A340">
        <v>658</v>
      </c>
      <c r="B340" t="s">
        <v>8219</v>
      </c>
      <c r="C340">
        <v>276</v>
      </c>
      <c r="E340">
        <v>878</v>
      </c>
      <c r="F340" t="s">
        <v>8221</v>
      </c>
      <c r="G340">
        <v>2</v>
      </c>
    </row>
    <row r="341" spans="1:7" x14ac:dyDescent="0.2">
      <c r="A341">
        <v>659</v>
      </c>
      <c r="B341" t="s">
        <v>8219</v>
      </c>
      <c r="C341">
        <v>21</v>
      </c>
      <c r="E341">
        <v>879</v>
      </c>
      <c r="F341" t="s">
        <v>8221</v>
      </c>
      <c r="G341">
        <v>30</v>
      </c>
    </row>
    <row r="342" spans="1:7" x14ac:dyDescent="0.2">
      <c r="A342">
        <v>720</v>
      </c>
      <c r="B342" t="s">
        <v>8219</v>
      </c>
      <c r="C342">
        <v>41</v>
      </c>
      <c r="E342">
        <v>880</v>
      </c>
      <c r="F342" t="s">
        <v>8221</v>
      </c>
      <c r="G342">
        <v>8</v>
      </c>
    </row>
    <row r="343" spans="1:7" x14ac:dyDescent="0.2">
      <c r="A343">
        <v>721</v>
      </c>
      <c r="B343" t="s">
        <v>8219</v>
      </c>
      <c r="C343">
        <v>119</v>
      </c>
      <c r="E343">
        <v>881</v>
      </c>
      <c r="F343" t="s">
        <v>8221</v>
      </c>
      <c r="G343">
        <v>1</v>
      </c>
    </row>
    <row r="344" spans="1:7" x14ac:dyDescent="0.2">
      <c r="A344">
        <v>722</v>
      </c>
      <c r="B344" t="s">
        <v>8219</v>
      </c>
      <c r="C344">
        <v>153</v>
      </c>
      <c r="E344">
        <v>882</v>
      </c>
      <c r="F344" t="s">
        <v>8221</v>
      </c>
      <c r="G344">
        <v>14</v>
      </c>
    </row>
    <row r="345" spans="1:7" x14ac:dyDescent="0.2">
      <c r="A345">
        <v>723</v>
      </c>
      <c r="B345" t="s">
        <v>8219</v>
      </c>
      <c r="C345">
        <v>100</v>
      </c>
      <c r="E345">
        <v>883</v>
      </c>
      <c r="F345" t="s">
        <v>8221</v>
      </c>
      <c r="G345">
        <v>24</v>
      </c>
    </row>
    <row r="346" spans="1:7" x14ac:dyDescent="0.2">
      <c r="A346">
        <v>724</v>
      </c>
      <c r="B346" t="s">
        <v>8219</v>
      </c>
      <c r="C346">
        <v>143</v>
      </c>
      <c r="E346">
        <v>884</v>
      </c>
      <c r="F346" t="s">
        <v>8221</v>
      </c>
      <c r="G346">
        <v>2</v>
      </c>
    </row>
    <row r="347" spans="1:7" x14ac:dyDescent="0.2">
      <c r="A347">
        <v>725</v>
      </c>
      <c r="B347" t="s">
        <v>8219</v>
      </c>
      <c r="C347">
        <v>140</v>
      </c>
      <c r="E347">
        <v>885</v>
      </c>
      <c r="F347" t="s">
        <v>8221</v>
      </c>
      <c r="G347">
        <v>21</v>
      </c>
    </row>
    <row r="348" spans="1:7" x14ac:dyDescent="0.2">
      <c r="A348">
        <v>726</v>
      </c>
      <c r="B348" t="s">
        <v>8219</v>
      </c>
      <c r="C348">
        <v>35</v>
      </c>
      <c r="E348">
        <v>886</v>
      </c>
      <c r="F348" t="s">
        <v>8221</v>
      </c>
      <c r="G348">
        <v>7</v>
      </c>
    </row>
    <row r="349" spans="1:7" x14ac:dyDescent="0.2">
      <c r="A349">
        <v>727</v>
      </c>
      <c r="B349" t="s">
        <v>8219</v>
      </c>
      <c r="C349">
        <v>149</v>
      </c>
      <c r="E349">
        <v>887</v>
      </c>
      <c r="F349" t="s">
        <v>8221</v>
      </c>
      <c r="G349">
        <v>0</v>
      </c>
    </row>
    <row r="350" spans="1:7" x14ac:dyDescent="0.2">
      <c r="A350">
        <v>728</v>
      </c>
      <c r="B350" t="s">
        <v>8219</v>
      </c>
      <c r="C350">
        <v>130</v>
      </c>
      <c r="E350">
        <v>888</v>
      </c>
      <c r="F350" t="s">
        <v>8221</v>
      </c>
      <c r="G350">
        <v>4</v>
      </c>
    </row>
    <row r="351" spans="1:7" x14ac:dyDescent="0.2">
      <c r="A351">
        <v>729</v>
      </c>
      <c r="B351" t="s">
        <v>8219</v>
      </c>
      <c r="C351">
        <v>120</v>
      </c>
      <c r="E351">
        <v>889</v>
      </c>
      <c r="F351" t="s">
        <v>8221</v>
      </c>
      <c r="G351">
        <v>32</v>
      </c>
    </row>
    <row r="352" spans="1:7" x14ac:dyDescent="0.2">
      <c r="A352">
        <v>730</v>
      </c>
      <c r="B352" t="s">
        <v>8219</v>
      </c>
      <c r="C352">
        <v>265</v>
      </c>
      <c r="E352">
        <v>890</v>
      </c>
      <c r="F352" t="s">
        <v>8221</v>
      </c>
      <c r="G352">
        <v>4</v>
      </c>
    </row>
    <row r="353" spans="1:7" x14ac:dyDescent="0.2">
      <c r="A353">
        <v>731</v>
      </c>
      <c r="B353" t="s">
        <v>8219</v>
      </c>
      <c r="C353">
        <v>71</v>
      </c>
      <c r="E353">
        <v>891</v>
      </c>
      <c r="F353" t="s">
        <v>8221</v>
      </c>
      <c r="G353">
        <v>9</v>
      </c>
    </row>
    <row r="354" spans="1:7" x14ac:dyDescent="0.2">
      <c r="A354">
        <v>732</v>
      </c>
      <c r="B354" t="s">
        <v>8219</v>
      </c>
      <c r="C354">
        <v>13</v>
      </c>
      <c r="E354">
        <v>892</v>
      </c>
      <c r="F354" t="s">
        <v>8221</v>
      </c>
      <c r="G354">
        <v>17</v>
      </c>
    </row>
    <row r="355" spans="1:7" x14ac:dyDescent="0.2">
      <c r="A355">
        <v>733</v>
      </c>
      <c r="B355" t="s">
        <v>8219</v>
      </c>
      <c r="C355">
        <v>169</v>
      </c>
      <c r="E355">
        <v>893</v>
      </c>
      <c r="F355" t="s">
        <v>8221</v>
      </c>
      <c r="G355">
        <v>5</v>
      </c>
    </row>
    <row r="356" spans="1:7" x14ac:dyDescent="0.2">
      <c r="A356">
        <v>734</v>
      </c>
      <c r="B356" t="s">
        <v>8219</v>
      </c>
      <c r="C356">
        <v>57</v>
      </c>
      <c r="E356">
        <v>894</v>
      </c>
      <c r="F356" t="s">
        <v>8221</v>
      </c>
      <c r="G356">
        <v>53</v>
      </c>
    </row>
    <row r="357" spans="1:7" x14ac:dyDescent="0.2">
      <c r="A357">
        <v>735</v>
      </c>
      <c r="B357" t="s">
        <v>8219</v>
      </c>
      <c r="C357">
        <v>229</v>
      </c>
      <c r="E357">
        <v>895</v>
      </c>
      <c r="F357" t="s">
        <v>8221</v>
      </c>
      <c r="G357">
        <v>7</v>
      </c>
    </row>
    <row r="358" spans="1:7" x14ac:dyDescent="0.2">
      <c r="A358">
        <v>736</v>
      </c>
      <c r="B358" t="s">
        <v>8219</v>
      </c>
      <c r="C358">
        <v>108</v>
      </c>
      <c r="E358">
        <v>896</v>
      </c>
      <c r="F358" t="s">
        <v>8221</v>
      </c>
      <c r="G358">
        <v>72</v>
      </c>
    </row>
    <row r="359" spans="1:7" x14ac:dyDescent="0.2">
      <c r="A359">
        <v>737</v>
      </c>
      <c r="B359" t="s">
        <v>8219</v>
      </c>
      <c r="C359">
        <v>108</v>
      </c>
      <c r="E359">
        <v>897</v>
      </c>
      <c r="F359" t="s">
        <v>8221</v>
      </c>
      <c r="G359">
        <v>0</v>
      </c>
    </row>
    <row r="360" spans="1:7" x14ac:dyDescent="0.2">
      <c r="A360">
        <v>738</v>
      </c>
      <c r="B360" t="s">
        <v>8219</v>
      </c>
      <c r="C360">
        <v>41</v>
      </c>
      <c r="E360">
        <v>898</v>
      </c>
      <c r="F360" t="s">
        <v>8221</v>
      </c>
      <c r="G360">
        <v>2</v>
      </c>
    </row>
    <row r="361" spans="1:7" x14ac:dyDescent="0.2">
      <c r="A361">
        <v>739</v>
      </c>
      <c r="B361" t="s">
        <v>8219</v>
      </c>
      <c r="C361">
        <v>139</v>
      </c>
      <c r="E361">
        <v>899</v>
      </c>
      <c r="F361" t="s">
        <v>8221</v>
      </c>
      <c r="G361">
        <v>8</v>
      </c>
    </row>
    <row r="362" spans="1:7" x14ac:dyDescent="0.2">
      <c r="A362">
        <v>740</v>
      </c>
      <c r="B362" t="s">
        <v>8219</v>
      </c>
      <c r="C362">
        <v>19</v>
      </c>
      <c r="E362">
        <v>900</v>
      </c>
      <c r="F362" t="s">
        <v>8221</v>
      </c>
      <c r="G362">
        <v>2</v>
      </c>
    </row>
    <row r="363" spans="1:7" x14ac:dyDescent="0.2">
      <c r="A363">
        <v>741</v>
      </c>
      <c r="B363" t="s">
        <v>8219</v>
      </c>
      <c r="C363">
        <v>94</v>
      </c>
      <c r="E363">
        <v>901</v>
      </c>
      <c r="F363" t="s">
        <v>8221</v>
      </c>
      <c r="G363">
        <v>0</v>
      </c>
    </row>
    <row r="364" spans="1:7" x14ac:dyDescent="0.2">
      <c r="A364">
        <v>742</v>
      </c>
      <c r="B364" t="s">
        <v>8219</v>
      </c>
      <c r="C364">
        <v>23</v>
      </c>
      <c r="E364">
        <v>902</v>
      </c>
      <c r="F364" t="s">
        <v>8221</v>
      </c>
      <c r="G364">
        <v>3</v>
      </c>
    </row>
    <row r="365" spans="1:7" x14ac:dyDescent="0.2">
      <c r="A365">
        <v>743</v>
      </c>
      <c r="B365" t="s">
        <v>8219</v>
      </c>
      <c r="C365">
        <v>15</v>
      </c>
      <c r="E365">
        <v>903</v>
      </c>
      <c r="F365" t="s">
        <v>8221</v>
      </c>
      <c r="G365">
        <v>4</v>
      </c>
    </row>
    <row r="366" spans="1:7" x14ac:dyDescent="0.2">
      <c r="A366">
        <v>744</v>
      </c>
      <c r="B366" t="s">
        <v>8219</v>
      </c>
      <c r="C366">
        <v>62</v>
      </c>
      <c r="E366">
        <v>904</v>
      </c>
      <c r="F366" t="s">
        <v>8221</v>
      </c>
      <c r="G366">
        <v>3</v>
      </c>
    </row>
    <row r="367" spans="1:7" x14ac:dyDescent="0.2">
      <c r="A367">
        <v>745</v>
      </c>
      <c r="B367" t="s">
        <v>8219</v>
      </c>
      <c r="C367">
        <v>74</v>
      </c>
      <c r="E367">
        <v>905</v>
      </c>
      <c r="F367" t="s">
        <v>8221</v>
      </c>
      <c r="G367">
        <v>6</v>
      </c>
    </row>
    <row r="368" spans="1:7" x14ac:dyDescent="0.2">
      <c r="A368">
        <v>746</v>
      </c>
      <c r="B368" t="s">
        <v>8219</v>
      </c>
      <c r="C368">
        <v>97</v>
      </c>
      <c r="E368">
        <v>906</v>
      </c>
      <c r="F368" t="s">
        <v>8221</v>
      </c>
      <c r="G368">
        <v>0</v>
      </c>
    </row>
    <row r="369" spans="1:7" x14ac:dyDescent="0.2">
      <c r="A369">
        <v>747</v>
      </c>
      <c r="B369" t="s">
        <v>8219</v>
      </c>
      <c r="C369">
        <v>55</v>
      </c>
      <c r="E369">
        <v>907</v>
      </c>
      <c r="F369" t="s">
        <v>8221</v>
      </c>
      <c r="G369">
        <v>0</v>
      </c>
    </row>
    <row r="370" spans="1:7" x14ac:dyDescent="0.2">
      <c r="A370">
        <v>748</v>
      </c>
      <c r="B370" t="s">
        <v>8219</v>
      </c>
      <c r="C370">
        <v>44</v>
      </c>
      <c r="E370">
        <v>908</v>
      </c>
      <c r="F370" t="s">
        <v>8221</v>
      </c>
      <c r="G370">
        <v>0</v>
      </c>
    </row>
    <row r="371" spans="1:7" x14ac:dyDescent="0.2">
      <c r="A371">
        <v>749</v>
      </c>
      <c r="B371" t="s">
        <v>8219</v>
      </c>
      <c r="C371">
        <v>110</v>
      </c>
      <c r="E371">
        <v>909</v>
      </c>
      <c r="F371" t="s">
        <v>8221</v>
      </c>
      <c r="G371">
        <v>8</v>
      </c>
    </row>
    <row r="372" spans="1:7" x14ac:dyDescent="0.2">
      <c r="A372">
        <v>750</v>
      </c>
      <c r="B372" t="s">
        <v>8219</v>
      </c>
      <c r="C372">
        <v>59</v>
      </c>
      <c r="E372">
        <v>910</v>
      </c>
      <c r="F372" t="s">
        <v>8221</v>
      </c>
      <c r="G372">
        <v>5</v>
      </c>
    </row>
    <row r="373" spans="1:7" x14ac:dyDescent="0.2">
      <c r="A373">
        <v>751</v>
      </c>
      <c r="B373" t="s">
        <v>8219</v>
      </c>
      <c r="C373">
        <v>62</v>
      </c>
      <c r="E373">
        <v>911</v>
      </c>
      <c r="F373" t="s">
        <v>8221</v>
      </c>
      <c r="G373">
        <v>0</v>
      </c>
    </row>
    <row r="374" spans="1:7" x14ac:dyDescent="0.2">
      <c r="A374">
        <v>752</v>
      </c>
      <c r="B374" t="s">
        <v>8219</v>
      </c>
      <c r="C374">
        <v>105</v>
      </c>
      <c r="E374">
        <v>912</v>
      </c>
      <c r="F374" t="s">
        <v>8221</v>
      </c>
      <c r="G374">
        <v>2</v>
      </c>
    </row>
    <row r="375" spans="1:7" x14ac:dyDescent="0.2">
      <c r="A375">
        <v>753</v>
      </c>
      <c r="B375" t="s">
        <v>8219</v>
      </c>
      <c r="C375">
        <v>26</v>
      </c>
      <c r="E375">
        <v>913</v>
      </c>
      <c r="F375" t="s">
        <v>8221</v>
      </c>
      <c r="G375">
        <v>24</v>
      </c>
    </row>
    <row r="376" spans="1:7" x14ac:dyDescent="0.2">
      <c r="A376">
        <v>754</v>
      </c>
      <c r="B376" t="s">
        <v>8219</v>
      </c>
      <c r="C376">
        <v>49</v>
      </c>
      <c r="E376">
        <v>914</v>
      </c>
      <c r="F376" t="s">
        <v>8221</v>
      </c>
      <c r="G376">
        <v>0</v>
      </c>
    </row>
    <row r="377" spans="1:7" x14ac:dyDescent="0.2">
      <c r="A377">
        <v>755</v>
      </c>
      <c r="B377" t="s">
        <v>8219</v>
      </c>
      <c r="C377">
        <v>68</v>
      </c>
      <c r="E377">
        <v>915</v>
      </c>
      <c r="F377" t="s">
        <v>8221</v>
      </c>
      <c r="G377">
        <v>9</v>
      </c>
    </row>
    <row r="378" spans="1:7" x14ac:dyDescent="0.2">
      <c r="A378">
        <v>756</v>
      </c>
      <c r="B378" t="s">
        <v>8219</v>
      </c>
      <c r="C378">
        <v>22</v>
      </c>
      <c r="E378">
        <v>916</v>
      </c>
      <c r="F378" t="s">
        <v>8221</v>
      </c>
      <c r="G378">
        <v>0</v>
      </c>
    </row>
    <row r="379" spans="1:7" x14ac:dyDescent="0.2">
      <c r="A379">
        <v>757</v>
      </c>
      <c r="B379" t="s">
        <v>8219</v>
      </c>
      <c r="C379">
        <v>18</v>
      </c>
      <c r="E379">
        <v>917</v>
      </c>
      <c r="F379" t="s">
        <v>8221</v>
      </c>
      <c r="G379">
        <v>1</v>
      </c>
    </row>
    <row r="380" spans="1:7" x14ac:dyDescent="0.2">
      <c r="A380">
        <v>758</v>
      </c>
      <c r="B380" t="s">
        <v>8219</v>
      </c>
      <c r="C380">
        <v>19</v>
      </c>
      <c r="E380">
        <v>918</v>
      </c>
      <c r="F380" t="s">
        <v>8221</v>
      </c>
      <c r="G380">
        <v>10</v>
      </c>
    </row>
    <row r="381" spans="1:7" x14ac:dyDescent="0.2">
      <c r="A381">
        <v>759</v>
      </c>
      <c r="B381" t="s">
        <v>8219</v>
      </c>
      <c r="C381">
        <v>99</v>
      </c>
      <c r="E381">
        <v>919</v>
      </c>
      <c r="F381" t="s">
        <v>8221</v>
      </c>
      <c r="G381">
        <v>1</v>
      </c>
    </row>
    <row r="382" spans="1:7" x14ac:dyDescent="0.2">
      <c r="A382">
        <v>780</v>
      </c>
      <c r="B382" t="s">
        <v>8219</v>
      </c>
      <c r="C382">
        <v>27</v>
      </c>
      <c r="E382">
        <v>920</v>
      </c>
      <c r="F382" t="s">
        <v>8221</v>
      </c>
      <c r="G382">
        <v>0</v>
      </c>
    </row>
    <row r="383" spans="1:7" x14ac:dyDescent="0.2">
      <c r="A383">
        <v>781</v>
      </c>
      <c r="B383" t="s">
        <v>8219</v>
      </c>
      <c r="C383">
        <v>25</v>
      </c>
      <c r="E383">
        <v>921</v>
      </c>
      <c r="F383" t="s">
        <v>8221</v>
      </c>
      <c r="G383">
        <v>20</v>
      </c>
    </row>
    <row r="384" spans="1:7" x14ac:dyDescent="0.2">
      <c r="A384">
        <v>782</v>
      </c>
      <c r="B384" t="s">
        <v>8219</v>
      </c>
      <c r="C384">
        <v>14</v>
      </c>
      <c r="E384">
        <v>922</v>
      </c>
      <c r="F384" t="s">
        <v>8221</v>
      </c>
      <c r="G384">
        <v>30</v>
      </c>
    </row>
    <row r="385" spans="1:7" x14ac:dyDescent="0.2">
      <c r="A385">
        <v>783</v>
      </c>
      <c r="B385" t="s">
        <v>8219</v>
      </c>
      <c r="C385">
        <v>35</v>
      </c>
      <c r="E385">
        <v>923</v>
      </c>
      <c r="F385" t="s">
        <v>8221</v>
      </c>
      <c r="G385">
        <v>6</v>
      </c>
    </row>
    <row r="386" spans="1:7" x14ac:dyDescent="0.2">
      <c r="A386">
        <v>784</v>
      </c>
      <c r="B386" t="s">
        <v>8219</v>
      </c>
      <c r="C386">
        <v>10</v>
      </c>
      <c r="E386">
        <v>924</v>
      </c>
      <c r="F386" t="s">
        <v>8221</v>
      </c>
      <c r="G386">
        <v>15</v>
      </c>
    </row>
    <row r="387" spans="1:7" x14ac:dyDescent="0.2">
      <c r="A387">
        <v>785</v>
      </c>
      <c r="B387" t="s">
        <v>8219</v>
      </c>
      <c r="C387">
        <v>29</v>
      </c>
      <c r="E387">
        <v>925</v>
      </c>
      <c r="F387" t="s">
        <v>8221</v>
      </c>
      <c r="G387">
        <v>5</v>
      </c>
    </row>
    <row r="388" spans="1:7" x14ac:dyDescent="0.2">
      <c r="A388">
        <v>786</v>
      </c>
      <c r="B388" t="s">
        <v>8219</v>
      </c>
      <c r="C388">
        <v>44</v>
      </c>
      <c r="E388">
        <v>926</v>
      </c>
      <c r="F388" t="s">
        <v>8221</v>
      </c>
      <c r="G388">
        <v>0</v>
      </c>
    </row>
    <row r="389" spans="1:7" x14ac:dyDescent="0.2">
      <c r="A389">
        <v>787</v>
      </c>
      <c r="B389" t="s">
        <v>8219</v>
      </c>
      <c r="C389">
        <v>17</v>
      </c>
      <c r="E389">
        <v>927</v>
      </c>
      <c r="F389" t="s">
        <v>8221</v>
      </c>
      <c r="G389">
        <v>0</v>
      </c>
    </row>
    <row r="390" spans="1:7" x14ac:dyDescent="0.2">
      <c r="A390">
        <v>788</v>
      </c>
      <c r="B390" t="s">
        <v>8219</v>
      </c>
      <c r="C390">
        <v>34</v>
      </c>
      <c r="E390">
        <v>928</v>
      </c>
      <c r="F390" t="s">
        <v>8221</v>
      </c>
      <c r="G390">
        <v>28</v>
      </c>
    </row>
    <row r="391" spans="1:7" x14ac:dyDescent="0.2">
      <c r="A391">
        <v>789</v>
      </c>
      <c r="B391" t="s">
        <v>8219</v>
      </c>
      <c r="C391">
        <v>14</v>
      </c>
      <c r="E391">
        <v>929</v>
      </c>
      <c r="F391" t="s">
        <v>8221</v>
      </c>
      <c r="G391">
        <v>0</v>
      </c>
    </row>
    <row r="392" spans="1:7" x14ac:dyDescent="0.2">
      <c r="A392">
        <v>790</v>
      </c>
      <c r="B392" t="s">
        <v>8219</v>
      </c>
      <c r="C392">
        <v>156</v>
      </c>
      <c r="E392">
        <v>930</v>
      </c>
      <c r="F392" t="s">
        <v>8221</v>
      </c>
      <c r="G392">
        <v>5</v>
      </c>
    </row>
    <row r="393" spans="1:7" x14ac:dyDescent="0.2">
      <c r="A393">
        <v>791</v>
      </c>
      <c r="B393" t="s">
        <v>8219</v>
      </c>
      <c r="C393">
        <v>128</v>
      </c>
      <c r="E393">
        <v>931</v>
      </c>
      <c r="F393" t="s">
        <v>8221</v>
      </c>
      <c r="G393">
        <v>7</v>
      </c>
    </row>
    <row r="394" spans="1:7" x14ac:dyDescent="0.2">
      <c r="A394">
        <v>792</v>
      </c>
      <c r="B394" t="s">
        <v>8219</v>
      </c>
      <c r="C394">
        <v>60</v>
      </c>
      <c r="E394">
        <v>932</v>
      </c>
      <c r="F394" t="s">
        <v>8221</v>
      </c>
      <c r="G394">
        <v>30</v>
      </c>
    </row>
    <row r="395" spans="1:7" x14ac:dyDescent="0.2">
      <c r="A395">
        <v>793</v>
      </c>
      <c r="B395" t="s">
        <v>8219</v>
      </c>
      <c r="C395">
        <v>32</v>
      </c>
      <c r="E395">
        <v>933</v>
      </c>
      <c r="F395" t="s">
        <v>8221</v>
      </c>
      <c r="G395">
        <v>2</v>
      </c>
    </row>
    <row r="396" spans="1:7" x14ac:dyDescent="0.2">
      <c r="A396">
        <v>794</v>
      </c>
      <c r="B396" t="s">
        <v>8219</v>
      </c>
      <c r="C396">
        <v>53</v>
      </c>
      <c r="E396">
        <v>934</v>
      </c>
      <c r="F396" t="s">
        <v>8221</v>
      </c>
      <c r="G396">
        <v>30</v>
      </c>
    </row>
    <row r="397" spans="1:7" x14ac:dyDescent="0.2">
      <c r="A397">
        <v>795</v>
      </c>
      <c r="B397" t="s">
        <v>8219</v>
      </c>
      <c r="C397">
        <v>184</v>
      </c>
      <c r="E397">
        <v>935</v>
      </c>
      <c r="F397" t="s">
        <v>8221</v>
      </c>
      <c r="G397">
        <v>2</v>
      </c>
    </row>
    <row r="398" spans="1:7" x14ac:dyDescent="0.2">
      <c r="A398">
        <v>796</v>
      </c>
      <c r="B398" t="s">
        <v>8219</v>
      </c>
      <c r="C398">
        <v>90</v>
      </c>
      <c r="E398">
        <v>936</v>
      </c>
      <c r="F398" t="s">
        <v>8221</v>
      </c>
      <c r="G398">
        <v>0</v>
      </c>
    </row>
    <row r="399" spans="1:7" x14ac:dyDescent="0.2">
      <c r="A399">
        <v>797</v>
      </c>
      <c r="B399" t="s">
        <v>8219</v>
      </c>
      <c r="C399">
        <v>71</v>
      </c>
      <c r="E399">
        <v>937</v>
      </c>
      <c r="F399" t="s">
        <v>8221</v>
      </c>
      <c r="G399">
        <v>2</v>
      </c>
    </row>
    <row r="400" spans="1:7" x14ac:dyDescent="0.2">
      <c r="A400">
        <v>798</v>
      </c>
      <c r="B400" t="s">
        <v>8219</v>
      </c>
      <c r="C400">
        <v>87</v>
      </c>
      <c r="E400">
        <v>938</v>
      </c>
      <c r="F400" t="s">
        <v>8221</v>
      </c>
      <c r="G400">
        <v>1</v>
      </c>
    </row>
    <row r="401" spans="1:7" x14ac:dyDescent="0.2">
      <c r="A401">
        <v>799</v>
      </c>
      <c r="B401" t="s">
        <v>8219</v>
      </c>
      <c r="C401">
        <v>28</v>
      </c>
      <c r="E401">
        <v>939</v>
      </c>
      <c r="F401" t="s">
        <v>8221</v>
      </c>
      <c r="G401">
        <v>2</v>
      </c>
    </row>
    <row r="402" spans="1:7" x14ac:dyDescent="0.2">
      <c r="A402">
        <v>800</v>
      </c>
      <c r="B402" t="s">
        <v>8219</v>
      </c>
      <c r="C402">
        <v>56</v>
      </c>
      <c r="E402">
        <v>940</v>
      </c>
      <c r="F402" t="s">
        <v>8221</v>
      </c>
      <c r="G402">
        <v>14</v>
      </c>
    </row>
    <row r="403" spans="1:7" x14ac:dyDescent="0.2">
      <c r="A403">
        <v>801</v>
      </c>
      <c r="B403" t="s">
        <v>8219</v>
      </c>
      <c r="C403">
        <v>51</v>
      </c>
      <c r="E403">
        <v>941</v>
      </c>
      <c r="F403" t="s">
        <v>8221</v>
      </c>
      <c r="G403">
        <v>31</v>
      </c>
    </row>
    <row r="404" spans="1:7" x14ac:dyDescent="0.2">
      <c r="A404">
        <v>802</v>
      </c>
      <c r="B404" t="s">
        <v>8219</v>
      </c>
      <c r="C404">
        <v>75</v>
      </c>
      <c r="E404">
        <v>942</v>
      </c>
      <c r="F404" t="s">
        <v>8221</v>
      </c>
      <c r="G404">
        <v>16</v>
      </c>
    </row>
    <row r="405" spans="1:7" x14ac:dyDescent="0.2">
      <c r="A405">
        <v>803</v>
      </c>
      <c r="B405" t="s">
        <v>8219</v>
      </c>
      <c r="C405">
        <v>38</v>
      </c>
      <c r="E405">
        <v>943</v>
      </c>
      <c r="F405" t="s">
        <v>8221</v>
      </c>
      <c r="G405">
        <v>12</v>
      </c>
    </row>
    <row r="406" spans="1:7" x14ac:dyDescent="0.2">
      <c r="A406">
        <v>804</v>
      </c>
      <c r="B406" t="s">
        <v>8219</v>
      </c>
      <c r="C406">
        <v>18</v>
      </c>
      <c r="E406">
        <v>944</v>
      </c>
      <c r="F406" t="s">
        <v>8221</v>
      </c>
      <c r="G406">
        <v>96</v>
      </c>
    </row>
    <row r="407" spans="1:7" x14ac:dyDescent="0.2">
      <c r="A407">
        <v>805</v>
      </c>
      <c r="B407" t="s">
        <v>8219</v>
      </c>
      <c r="C407">
        <v>54</v>
      </c>
      <c r="E407">
        <v>945</v>
      </c>
      <c r="F407" t="s">
        <v>8221</v>
      </c>
      <c r="G407">
        <v>16</v>
      </c>
    </row>
    <row r="408" spans="1:7" x14ac:dyDescent="0.2">
      <c r="A408">
        <v>806</v>
      </c>
      <c r="B408" t="s">
        <v>8219</v>
      </c>
      <c r="C408">
        <v>71</v>
      </c>
      <c r="E408">
        <v>946</v>
      </c>
      <c r="F408" t="s">
        <v>8221</v>
      </c>
      <c r="G408">
        <v>5</v>
      </c>
    </row>
    <row r="409" spans="1:7" x14ac:dyDescent="0.2">
      <c r="A409">
        <v>807</v>
      </c>
      <c r="B409" t="s">
        <v>8219</v>
      </c>
      <c r="C409">
        <v>57</v>
      </c>
      <c r="E409">
        <v>947</v>
      </c>
      <c r="F409" t="s">
        <v>8221</v>
      </c>
      <c r="G409">
        <v>0</v>
      </c>
    </row>
    <row r="410" spans="1:7" x14ac:dyDescent="0.2">
      <c r="A410">
        <v>808</v>
      </c>
      <c r="B410" t="s">
        <v>8219</v>
      </c>
      <c r="C410">
        <v>43</v>
      </c>
      <c r="E410">
        <v>948</v>
      </c>
      <c r="F410" t="s">
        <v>8221</v>
      </c>
      <c r="G410">
        <v>8</v>
      </c>
    </row>
    <row r="411" spans="1:7" x14ac:dyDescent="0.2">
      <c r="A411">
        <v>809</v>
      </c>
      <c r="B411" t="s">
        <v>8219</v>
      </c>
      <c r="C411">
        <v>52</v>
      </c>
      <c r="E411">
        <v>949</v>
      </c>
      <c r="F411" t="s">
        <v>8221</v>
      </c>
      <c r="G411">
        <v>7</v>
      </c>
    </row>
    <row r="412" spans="1:7" x14ac:dyDescent="0.2">
      <c r="A412">
        <v>810</v>
      </c>
      <c r="B412" t="s">
        <v>8219</v>
      </c>
      <c r="C412">
        <v>27</v>
      </c>
      <c r="E412">
        <v>950</v>
      </c>
      <c r="F412" t="s">
        <v>8221</v>
      </c>
      <c r="G412">
        <v>24</v>
      </c>
    </row>
    <row r="413" spans="1:7" x14ac:dyDescent="0.2">
      <c r="A413">
        <v>811</v>
      </c>
      <c r="B413" t="s">
        <v>8219</v>
      </c>
      <c r="C413">
        <v>12</v>
      </c>
      <c r="E413">
        <v>951</v>
      </c>
      <c r="F413" t="s">
        <v>8221</v>
      </c>
      <c r="G413">
        <v>121</v>
      </c>
    </row>
    <row r="414" spans="1:7" x14ac:dyDescent="0.2">
      <c r="A414">
        <v>812</v>
      </c>
      <c r="B414" t="s">
        <v>8219</v>
      </c>
      <c r="C414">
        <v>33</v>
      </c>
      <c r="E414">
        <v>952</v>
      </c>
      <c r="F414" t="s">
        <v>8221</v>
      </c>
      <c r="G414">
        <v>196</v>
      </c>
    </row>
    <row r="415" spans="1:7" x14ac:dyDescent="0.2">
      <c r="A415">
        <v>813</v>
      </c>
      <c r="B415" t="s">
        <v>8219</v>
      </c>
      <c r="C415">
        <v>96</v>
      </c>
      <c r="E415">
        <v>953</v>
      </c>
      <c r="F415" t="s">
        <v>8221</v>
      </c>
      <c r="G415">
        <v>5</v>
      </c>
    </row>
    <row r="416" spans="1:7" x14ac:dyDescent="0.2">
      <c r="A416">
        <v>814</v>
      </c>
      <c r="B416" t="s">
        <v>8219</v>
      </c>
      <c r="C416">
        <v>28</v>
      </c>
      <c r="E416">
        <v>954</v>
      </c>
      <c r="F416" t="s">
        <v>8221</v>
      </c>
      <c r="G416">
        <v>73</v>
      </c>
    </row>
    <row r="417" spans="1:7" x14ac:dyDescent="0.2">
      <c r="A417">
        <v>815</v>
      </c>
      <c r="B417" t="s">
        <v>8219</v>
      </c>
      <c r="C417">
        <v>43</v>
      </c>
      <c r="E417">
        <v>955</v>
      </c>
      <c r="F417" t="s">
        <v>8221</v>
      </c>
      <c r="G417">
        <v>93</v>
      </c>
    </row>
    <row r="418" spans="1:7" x14ac:dyDescent="0.2">
      <c r="A418">
        <v>816</v>
      </c>
      <c r="B418" t="s">
        <v>8219</v>
      </c>
      <c r="C418">
        <v>205</v>
      </c>
      <c r="E418">
        <v>956</v>
      </c>
      <c r="F418" t="s">
        <v>8221</v>
      </c>
      <c r="G418">
        <v>17</v>
      </c>
    </row>
    <row r="419" spans="1:7" x14ac:dyDescent="0.2">
      <c r="A419">
        <v>817</v>
      </c>
      <c r="B419" t="s">
        <v>8219</v>
      </c>
      <c r="C419">
        <v>23</v>
      </c>
      <c r="E419">
        <v>957</v>
      </c>
      <c r="F419" t="s">
        <v>8221</v>
      </c>
      <c r="G419">
        <v>7</v>
      </c>
    </row>
    <row r="420" spans="1:7" x14ac:dyDescent="0.2">
      <c r="A420">
        <v>818</v>
      </c>
      <c r="B420" t="s">
        <v>8219</v>
      </c>
      <c r="C420">
        <v>19</v>
      </c>
      <c r="E420">
        <v>958</v>
      </c>
      <c r="F420" t="s">
        <v>8221</v>
      </c>
      <c r="G420">
        <v>17</v>
      </c>
    </row>
    <row r="421" spans="1:7" x14ac:dyDescent="0.2">
      <c r="A421">
        <v>819</v>
      </c>
      <c r="B421" t="s">
        <v>8219</v>
      </c>
      <c r="C421">
        <v>14</v>
      </c>
      <c r="E421">
        <v>959</v>
      </c>
      <c r="F421" t="s">
        <v>8221</v>
      </c>
      <c r="G421">
        <v>171</v>
      </c>
    </row>
    <row r="422" spans="1:7" x14ac:dyDescent="0.2">
      <c r="A422">
        <v>820</v>
      </c>
      <c r="B422" t="s">
        <v>8219</v>
      </c>
      <c r="C422">
        <v>38</v>
      </c>
      <c r="E422">
        <v>960</v>
      </c>
      <c r="F422" t="s">
        <v>8221</v>
      </c>
      <c r="G422">
        <v>188</v>
      </c>
    </row>
    <row r="423" spans="1:7" x14ac:dyDescent="0.2">
      <c r="A423">
        <v>821</v>
      </c>
      <c r="B423" t="s">
        <v>8219</v>
      </c>
      <c r="C423">
        <v>78</v>
      </c>
      <c r="E423">
        <v>961</v>
      </c>
      <c r="F423" t="s">
        <v>8221</v>
      </c>
      <c r="G423">
        <v>110</v>
      </c>
    </row>
    <row r="424" spans="1:7" x14ac:dyDescent="0.2">
      <c r="A424">
        <v>822</v>
      </c>
      <c r="B424" t="s">
        <v>8219</v>
      </c>
      <c r="C424">
        <v>69</v>
      </c>
      <c r="E424">
        <v>962</v>
      </c>
      <c r="F424" t="s">
        <v>8221</v>
      </c>
      <c r="G424">
        <v>37</v>
      </c>
    </row>
    <row r="425" spans="1:7" x14ac:dyDescent="0.2">
      <c r="A425">
        <v>823</v>
      </c>
      <c r="B425" t="s">
        <v>8219</v>
      </c>
      <c r="C425">
        <v>33</v>
      </c>
      <c r="E425">
        <v>963</v>
      </c>
      <c r="F425" t="s">
        <v>8221</v>
      </c>
      <c r="G425">
        <v>9</v>
      </c>
    </row>
    <row r="426" spans="1:7" x14ac:dyDescent="0.2">
      <c r="A426">
        <v>824</v>
      </c>
      <c r="B426" t="s">
        <v>8219</v>
      </c>
      <c r="C426">
        <v>54</v>
      </c>
      <c r="E426">
        <v>964</v>
      </c>
      <c r="F426" t="s">
        <v>8221</v>
      </c>
      <c r="G426">
        <v>29</v>
      </c>
    </row>
    <row r="427" spans="1:7" x14ac:dyDescent="0.2">
      <c r="A427">
        <v>825</v>
      </c>
      <c r="B427" t="s">
        <v>8219</v>
      </c>
      <c r="C427">
        <v>99</v>
      </c>
      <c r="E427">
        <v>965</v>
      </c>
      <c r="F427" t="s">
        <v>8221</v>
      </c>
      <c r="G427">
        <v>6</v>
      </c>
    </row>
    <row r="428" spans="1:7" x14ac:dyDescent="0.2">
      <c r="A428">
        <v>826</v>
      </c>
      <c r="B428" t="s">
        <v>8219</v>
      </c>
      <c r="C428">
        <v>49</v>
      </c>
      <c r="E428">
        <v>966</v>
      </c>
      <c r="F428" t="s">
        <v>8221</v>
      </c>
      <c r="G428">
        <v>30</v>
      </c>
    </row>
    <row r="429" spans="1:7" x14ac:dyDescent="0.2">
      <c r="A429">
        <v>827</v>
      </c>
      <c r="B429" t="s">
        <v>8219</v>
      </c>
      <c r="C429">
        <v>11</v>
      </c>
      <c r="E429">
        <v>967</v>
      </c>
      <c r="F429" t="s">
        <v>8221</v>
      </c>
      <c r="G429">
        <v>81</v>
      </c>
    </row>
    <row r="430" spans="1:7" x14ac:dyDescent="0.2">
      <c r="A430">
        <v>828</v>
      </c>
      <c r="B430" t="s">
        <v>8219</v>
      </c>
      <c r="C430">
        <v>38</v>
      </c>
      <c r="E430">
        <v>968</v>
      </c>
      <c r="F430" t="s">
        <v>8221</v>
      </c>
      <c r="G430">
        <v>4</v>
      </c>
    </row>
    <row r="431" spans="1:7" x14ac:dyDescent="0.2">
      <c r="A431">
        <v>829</v>
      </c>
      <c r="B431" t="s">
        <v>8219</v>
      </c>
      <c r="C431">
        <v>16</v>
      </c>
      <c r="E431">
        <v>969</v>
      </c>
      <c r="F431" t="s">
        <v>8221</v>
      </c>
      <c r="G431">
        <v>11</v>
      </c>
    </row>
    <row r="432" spans="1:7" x14ac:dyDescent="0.2">
      <c r="A432">
        <v>830</v>
      </c>
      <c r="B432" t="s">
        <v>8219</v>
      </c>
      <c r="C432">
        <v>32</v>
      </c>
      <c r="E432">
        <v>970</v>
      </c>
      <c r="F432" t="s">
        <v>8221</v>
      </c>
      <c r="G432">
        <v>14</v>
      </c>
    </row>
    <row r="433" spans="1:7" x14ac:dyDescent="0.2">
      <c r="A433">
        <v>831</v>
      </c>
      <c r="B433" t="s">
        <v>8219</v>
      </c>
      <c r="C433">
        <v>20</v>
      </c>
      <c r="E433">
        <v>971</v>
      </c>
      <c r="F433" t="s">
        <v>8221</v>
      </c>
      <c r="G433">
        <v>5</v>
      </c>
    </row>
    <row r="434" spans="1:7" x14ac:dyDescent="0.2">
      <c r="A434">
        <v>832</v>
      </c>
      <c r="B434" t="s">
        <v>8219</v>
      </c>
      <c r="C434">
        <v>154</v>
      </c>
      <c r="E434">
        <v>972</v>
      </c>
      <c r="F434" t="s">
        <v>8221</v>
      </c>
      <c r="G434">
        <v>45</v>
      </c>
    </row>
    <row r="435" spans="1:7" x14ac:dyDescent="0.2">
      <c r="A435">
        <v>833</v>
      </c>
      <c r="B435" t="s">
        <v>8219</v>
      </c>
      <c r="C435">
        <v>41</v>
      </c>
      <c r="E435">
        <v>973</v>
      </c>
      <c r="F435" t="s">
        <v>8221</v>
      </c>
      <c r="G435">
        <v>8</v>
      </c>
    </row>
    <row r="436" spans="1:7" x14ac:dyDescent="0.2">
      <c r="A436">
        <v>834</v>
      </c>
      <c r="B436" t="s">
        <v>8219</v>
      </c>
      <c r="C436">
        <v>75</v>
      </c>
      <c r="E436">
        <v>974</v>
      </c>
      <c r="F436" t="s">
        <v>8221</v>
      </c>
      <c r="G436">
        <v>3</v>
      </c>
    </row>
    <row r="437" spans="1:7" x14ac:dyDescent="0.2">
      <c r="A437">
        <v>835</v>
      </c>
      <c r="B437" t="s">
        <v>8219</v>
      </c>
      <c r="C437">
        <v>40</v>
      </c>
      <c r="E437">
        <v>975</v>
      </c>
      <c r="F437" t="s">
        <v>8221</v>
      </c>
      <c r="G437">
        <v>24</v>
      </c>
    </row>
    <row r="438" spans="1:7" x14ac:dyDescent="0.2">
      <c r="A438">
        <v>836</v>
      </c>
      <c r="B438" t="s">
        <v>8219</v>
      </c>
      <c r="C438">
        <v>46</v>
      </c>
      <c r="E438">
        <v>976</v>
      </c>
      <c r="F438" t="s">
        <v>8221</v>
      </c>
      <c r="G438">
        <v>18</v>
      </c>
    </row>
    <row r="439" spans="1:7" x14ac:dyDescent="0.2">
      <c r="A439">
        <v>837</v>
      </c>
      <c r="B439" t="s">
        <v>8219</v>
      </c>
      <c r="C439">
        <v>62</v>
      </c>
      <c r="E439">
        <v>977</v>
      </c>
      <c r="F439" t="s">
        <v>8221</v>
      </c>
      <c r="G439">
        <v>12</v>
      </c>
    </row>
    <row r="440" spans="1:7" x14ac:dyDescent="0.2">
      <c r="A440">
        <v>838</v>
      </c>
      <c r="B440" t="s">
        <v>8219</v>
      </c>
      <c r="C440">
        <v>61</v>
      </c>
      <c r="E440">
        <v>978</v>
      </c>
      <c r="F440" t="s">
        <v>8221</v>
      </c>
      <c r="G440">
        <v>123</v>
      </c>
    </row>
    <row r="441" spans="1:7" x14ac:dyDescent="0.2">
      <c r="A441">
        <v>839</v>
      </c>
      <c r="B441" t="s">
        <v>8219</v>
      </c>
      <c r="C441">
        <v>96</v>
      </c>
      <c r="E441">
        <v>979</v>
      </c>
      <c r="F441" t="s">
        <v>8221</v>
      </c>
      <c r="G441">
        <v>96</v>
      </c>
    </row>
    <row r="442" spans="1:7" x14ac:dyDescent="0.2">
      <c r="A442">
        <v>840</v>
      </c>
      <c r="B442" t="s">
        <v>8219</v>
      </c>
      <c r="C442">
        <v>190</v>
      </c>
      <c r="E442">
        <v>980</v>
      </c>
      <c r="F442" t="s">
        <v>8221</v>
      </c>
      <c r="G442">
        <v>31</v>
      </c>
    </row>
    <row r="443" spans="1:7" x14ac:dyDescent="0.2">
      <c r="A443">
        <v>841</v>
      </c>
      <c r="B443" t="s">
        <v>8219</v>
      </c>
      <c r="C443">
        <v>94</v>
      </c>
      <c r="E443">
        <v>981</v>
      </c>
      <c r="F443" t="s">
        <v>8221</v>
      </c>
      <c r="G443">
        <v>4</v>
      </c>
    </row>
    <row r="444" spans="1:7" x14ac:dyDescent="0.2">
      <c r="A444">
        <v>842</v>
      </c>
      <c r="B444" t="s">
        <v>8219</v>
      </c>
      <c r="C444">
        <v>39</v>
      </c>
      <c r="E444">
        <v>982</v>
      </c>
      <c r="F444" t="s">
        <v>8221</v>
      </c>
      <c r="G444">
        <v>3</v>
      </c>
    </row>
    <row r="445" spans="1:7" x14ac:dyDescent="0.2">
      <c r="A445">
        <v>843</v>
      </c>
      <c r="B445" t="s">
        <v>8219</v>
      </c>
      <c r="C445">
        <v>127</v>
      </c>
      <c r="E445">
        <v>983</v>
      </c>
      <c r="F445" t="s">
        <v>8221</v>
      </c>
      <c r="G445">
        <v>179</v>
      </c>
    </row>
    <row r="446" spans="1:7" x14ac:dyDescent="0.2">
      <c r="A446">
        <v>844</v>
      </c>
      <c r="B446" t="s">
        <v>8219</v>
      </c>
      <c r="C446">
        <v>159</v>
      </c>
      <c r="E446">
        <v>984</v>
      </c>
      <c r="F446" t="s">
        <v>8221</v>
      </c>
      <c r="G446">
        <v>3</v>
      </c>
    </row>
    <row r="447" spans="1:7" x14ac:dyDescent="0.2">
      <c r="A447">
        <v>845</v>
      </c>
      <c r="B447" t="s">
        <v>8219</v>
      </c>
      <c r="C447">
        <v>177</v>
      </c>
      <c r="E447">
        <v>985</v>
      </c>
      <c r="F447" t="s">
        <v>8221</v>
      </c>
      <c r="G447">
        <v>23</v>
      </c>
    </row>
    <row r="448" spans="1:7" x14ac:dyDescent="0.2">
      <c r="A448">
        <v>846</v>
      </c>
      <c r="B448" t="s">
        <v>8219</v>
      </c>
      <c r="C448">
        <v>47</v>
      </c>
      <c r="E448">
        <v>986</v>
      </c>
      <c r="F448" t="s">
        <v>8221</v>
      </c>
      <c r="G448">
        <v>23</v>
      </c>
    </row>
    <row r="449" spans="1:7" x14ac:dyDescent="0.2">
      <c r="A449">
        <v>847</v>
      </c>
      <c r="B449" t="s">
        <v>8219</v>
      </c>
      <c r="C449">
        <v>1</v>
      </c>
      <c r="E449">
        <v>987</v>
      </c>
      <c r="F449" t="s">
        <v>8221</v>
      </c>
      <c r="G449">
        <v>41</v>
      </c>
    </row>
    <row r="450" spans="1:7" x14ac:dyDescent="0.2">
      <c r="A450">
        <v>848</v>
      </c>
      <c r="B450" t="s">
        <v>8219</v>
      </c>
      <c r="C450">
        <v>16</v>
      </c>
      <c r="E450">
        <v>988</v>
      </c>
      <c r="F450" t="s">
        <v>8221</v>
      </c>
      <c r="G450">
        <v>0</v>
      </c>
    </row>
    <row r="451" spans="1:7" x14ac:dyDescent="0.2">
      <c r="A451">
        <v>849</v>
      </c>
      <c r="B451" t="s">
        <v>8219</v>
      </c>
      <c r="C451">
        <v>115</v>
      </c>
      <c r="E451">
        <v>989</v>
      </c>
      <c r="F451" t="s">
        <v>8221</v>
      </c>
      <c r="G451">
        <v>32</v>
      </c>
    </row>
    <row r="452" spans="1:7" x14ac:dyDescent="0.2">
      <c r="A452">
        <v>850</v>
      </c>
      <c r="B452" t="s">
        <v>8219</v>
      </c>
      <c r="C452">
        <v>133</v>
      </c>
      <c r="E452">
        <v>990</v>
      </c>
      <c r="F452" t="s">
        <v>8221</v>
      </c>
      <c r="G452">
        <v>2</v>
      </c>
    </row>
    <row r="453" spans="1:7" x14ac:dyDescent="0.2">
      <c r="A453">
        <v>851</v>
      </c>
      <c r="B453" t="s">
        <v>8219</v>
      </c>
      <c r="C453">
        <v>70</v>
      </c>
      <c r="E453">
        <v>991</v>
      </c>
      <c r="F453" t="s">
        <v>8221</v>
      </c>
      <c r="G453">
        <v>7</v>
      </c>
    </row>
    <row r="454" spans="1:7" x14ac:dyDescent="0.2">
      <c r="A454">
        <v>852</v>
      </c>
      <c r="B454" t="s">
        <v>8219</v>
      </c>
      <c r="C454">
        <v>62</v>
      </c>
      <c r="E454">
        <v>992</v>
      </c>
      <c r="F454" t="s">
        <v>8221</v>
      </c>
      <c r="G454">
        <v>4</v>
      </c>
    </row>
    <row r="455" spans="1:7" x14ac:dyDescent="0.2">
      <c r="A455">
        <v>853</v>
      </c>
      <c r="B455" t="s">
        <v>8219</v>
      </c>
      <c r="C455">
        <v>10</v>
      </c>
      <c r="E455">
        <v>993</v>
      </c>
      <c r="F455" t="s">
        <v>8221</v>
      </c>
      <c r="G455">
        <v>196</v>
      </c>
    </row>
    <row r="456" spans="1:7" x14ac:dyDescent="0.2">
      <c r="A456">
        <v>854</v>
      </c>
      <c r="B456" t="s">
        <v>8219</v>
      </c>
      <c r="C456">
        <v>499</v>
      </c>
      <c r="E456">
        <v>994</v>
      </c>
      <c r="F456" t="s">
        <v>8221</v>
      </c>
      <c r="G456">
        <v>11</v>
      </c>
    </row>
    <row r="457" spans="1:7" x14ac:dyDescent="0.2">
      <c r="A457">
        <v>855</v>
      </c>
      <c r="B457" t="s">
        <v>8219</v>
      </c>
      <c r="C457">
        <v>47</v>
      </c>
      <c r="E457">
        <v>995</v>
      </c>
      <c r="F457" t="s">
        <v>8221</v>
      </c>
      <c r="G457">
        <v>9</v>
      </c>
    </row>
    <row r="458" spans="1:7" x14ac:dyDescent="0.2">
      <c r="A458">
        <v>856</v>
      </c>
      <c r="B458" t="s">
        <v>8219</v>
      </c>
      <c r="C458">
        <v>28</v>
      </c>
      <c r="E458">
        <v>996</v>
      </c>
      <c r="F458" t="s">
        <v>8221</v>
      </c>
      <c r="G458">
        <v>5</v>
      </c>
    </row>
    <row r="459" spans="1:7" x14ac:dyDescent="0.2">
      <c r="A459">
        <v>857</v>
      </c>
      <c r="B459" t="s">
        <v>8219</v>
      </c>
      <c r="C459">
        <v>24</v>
      </c>
      <c r="E459">
        <v>997</v>
      </c>
      <c r="F459" t="s">
        <v>8221</v>
      </c>
      <c r="G459">
        <v>8</v>
      </c>
    </row>
    <row r="460" spans="1:7" x14ac:dyDescent="0.2">
      <c r="A460">
        <v>858</v>
      </c>
      <c r="B460" t="s">
        <v>8219</v>
      </c>
      <c r="C460">
        <v>76</v>
      </c>
      <c r="E460">
        <v>998</v>
      </c>
      <c r="F460" t="s">
        <v>8221</v>
      </c>
      <c r="G460">
        <v>229</v>
      </c>
    </row>
    <row r="461" spans="1:7" x14ac:dyDescent="0.2">
      <c r="A461">
        <v>859</v>
      </c>
      <c r="B461" t="s">
        <v>8219</v>
      </c>
      <c r="C461">
        <v>98</v>
      </c>
      <c r="E461">
        <v>999</v>
      </c>
      <c r="F461" t="s">
        <v>8221</v>
      </c>
      <c r="G461">
        <v>40</v>
      </c>
    </row>
    <row r="462" spans="1:7" x14ac:dyDescent="0.2">
      <c r="A462">
        <v>1020</v>
      </c>
      <c r="B462" t="s">
        <v>8219</v>
      </c>
      <c r="C462">
        <v>30</v>
      </c>
      <c r="E462">
        <v>1064</v>
      </c>
      <c r="F462" t="s">
        <v>8221</v>
      </c>
      <c r="G462">
        <v>123</v>
      </c>
    </row>
    <row r="463" spans="1:7" x14ac:dyDescent="0.2">
      <c r="A463">
        <v>1021</v>
      </c>
      <c r="B463" t="s">
        <v>8219</v>
      </c>
      <c r="C463">
        <v>478</v>
      </c>
      <c r="E463">
        <v>1065</v>
      </c>
      <c r="F463" t="s">
        <v>8221</v>
      </c>
      <c r="G463">
        <v>5</v>
      </c>
    </row>
    <row r="464" spans="1:7" x14ac:dyDescent="0.2">
      <c r="A464">
        <v>1022</v>
      </c>
      <c r="B464" t="s">
        <v>8219</v>
      </c>
      <c r="C464">
        <v>74</v>
      </c>
      <c r="E464">
        <v>1066</v>
      </c>
      <c r="F464" t="s">
        <v>8221</v>
      </c>
      <c r="G464">
        <v>148</v>
      </c>
    </row>
    <row r="465" spans="1:7" x14ac:dyDescent="0.2">
      <c r="A465">
        <v>1023</v>
      </c>
      <c r="B465" t="s">
        <v>8219</v>
      </c>
      <c r="C465">
        <v>131</v>
      </c>
      <c r="E465">
        <v>1067</v>
      </c>
      <c r="F465" t="s">
        <v>8221</v>
      </c>
      <c r="G465">
        <v>10</v>
      </c>
    </row>
    <row r="466" spans="1:7" x14ac:dyDescent="0.2">
      <c r="A466">
        <v>1024</v>
      </c>
      <c r="B466" t="s">
        <v>8219</v>
      </c>
      <c r="C466">
        <v>61</v>
      </c>
      <c r="E466">
        <v>1068</v>
      </c>
      <c r="F466" t="s">
        <v>8221</v>
      </c>
      <c r="G466">
        <v>4</v>
      </c>
    </row>
    <row r="467" spans="1:7" x14ac:dyDescent="0.2">
      <c r="A467">
        <v>1025</v>
      </c>
      <c r="B467" t="s">
        <v>8219</v>
      </c>
      <c r="C467">
        <v>1071</v>
      </c>
      <c r="E467">
        <v>1069</v>
      </c>
      <c r="F467" t="s">
        <v>8221</v>
      </c>
      <c r="G467">
        <v>21</v>
      </c>
    </row>
    <row r="468" spans="1:7" x14ac:dyDescent="0.2">
      <c r="A468">
        <v>1026</v>
      </c>
      <c r="B468" t="s">
        <v>8219</v>
      </c>
      <c r="C468">
        <v>122</v>
      </c>
      <c r="E468">
        <v>1070</v>
      </c>
      <c r="F468" t="s">
        <v>8221</v>
      </c>
      <c r="G468">
        <v>2</v>
      </c>
    </row>
    <row r="469" spans="1:7" x14ac:dyDescent="0.2">
      <c r="A469">
        <v>1027</v>
      </c>
      <c r="B469" t="s">
        <v>8219</v>
      </c>
      <c r="C469">
        <v>111</v>
      </c>
      <c r="E469">
        <v>1071</v>
      </c>
      <c r="F469" t="s">
        <v>8221</v>
      </c>
      <c r="G469">
        <v>0</v>
      </c>
    </row>
    <row r="470" spans="1:7" x14ac:dyDescent="0.2">
      <c r="A470">
        <v>1028</v>
      </c>
      <c r="B470" t="s">
        <v>8219</v>
      </c>
      <c r="C470">
        <v>255</v>
      </c>
      <c r="E470">
        <v>1072</v>
      </c>
      <c r="F470" t="s">
        <v>8221</v>
      </c>
      <c r="G470">
        <v>4</v>
      </c>
    </row>
    <row r="471" spans="1:7" x14ac:dyDescent="0.2">
      <c r="A471">
        <v>1029</v>
      </c>
      <c r="B471" t="s">
        <v>8219</v>
      </c>
      <c r="C471">
        <v>141</v>
      </c>
      <c r="E471">
        <v>1073</v>
      </c>
      <c r="F471" t="s">
        <v>8221</v>
      </c>
      <c r="G471">
        <v>1</v>
      </c>
    </row>
    <row r="472" spans="1:7" x14ac:dyDescent="0.2">
      <c r="A472">
        <v>1030</v>
      </c>
      <c r="B472" t="s">
        <v>8219</v>
      </c>
      <c r="C472">
        <v>159</v>
      </c>
      <c r="E472">
        <v>1074</v>
      </c>
      <c r="F472" t="s">
        <v>8221</v>
      </c>
      <c r="G472">
        <v>30</v>
      </c>
    </row>
    <row r="473" spans="1:7" x14ac:dyDescent="0.2">
      <c r="A473">
        <v>1031</v>
      </c>
      <c r="B473" t="s">
        <v>8219</v>
      </c>
      <c r="C473">
        <v>99</v>
      </c>
      <c r="E473">
        <v>1075</v>
      </c>
      <c r="F473" t="s">
        <v>8221</v>
      </c>
      <c r="G473">
        <v>3</v>
      </c>
    </row>
    <row r="474" spans="1:7" x14ac:dyDescent="0.2">
      <c r="A474">
        <v>1032</v>
      </c>
      <c r="B474" t="s">
        <v>8219</v>
      </c>
      <c r="C474">
        <v>96</v>
      </c>
      <c r="E474">
        <v>1076</v>
      </c>
      <c r="F474" t="s">
        <v>8221</v>
      </c>
      <c r="G474">
        <v>975</v>
      </c>
    </row>
    <row r="475" spans="1:7" x14ac:dyDescent="0.2">
      <c r="A475">
        <v>1033</v>
      </c>
      <c r="B475" t="s">
        <v>8219</v>
      </c>
      <c r="C475">
        <v>27</v>
      </c>
      <c r="E475">
        <v>1077</v>
      </c>
      <c r="F475" t="s">
        <v>8221</v>
      </c>
      <c r="G475">
        <v>167</v>
      </c>
    </row>
    <row r="476" spans="1:7" x14ac:dyDescent="0.2">
      <c r="A476">
        <v>1034</v>
      </c>
      <c r="B476" t="s">
        <v>8219</v>
      </c>
      <c r="C476">
        <v>166</v>
      </c>
      <c r="E476">
        <v>1078</v>
      </c>
      <c r="F476" t="s">
        <v>8221</v>
      </c>
      <c r="G476">
        <v>5</v>
      </c>
    </row>
    <row r="477" spans="1:7" x14ac:dyDescent="0.2">
      <c r="A477">
        <v>1035</v>
      </c>
      <c r="B477" t="s">
        <v>8219</v>
      </c>
      <c r="C477">
        <v>76</v>
      </c>
      <c r="E477">
        <v>1079</v>
      </c>
      <c r="F477" t="s">
        <v>8221</v>
      </c>
      <c r="G477">
        <v>18</v>
      </c>
    </row>
    <row r="478" spans="1:7" x14ac:dyDescent="0.2">
      <c r="A478">
        <v>1036</v>
      </c>
      <c r="B478" t="s">
        <v>8219</v>
      </c>
      <c r="C478">
        <v>211</v>
      </c>
      <c r="E478">
        <v>1080</v>
      </c>
      <c r="F478" t="s">
        <v>8221</v>
      </c>
      <c r="G478">
        <v>98</v>
      </c>
    </row>
    <row r="479" spans="1:7" x14ac:dyDescent="0.2">
      <c r="A479">
        <v>1037</v>
      </c>
      <c r="B479" t="s">
        <v>8219</v>
      </c>
      <c r="C479">
        <v>21</v>
      </c>
      <c r="E479">
        <v>1081</v>
      </c>
      <c r="F479" t="s">
        <v>8221</v>
      </c>
      <c r="G479">
        <v>4</v>
      </c>
    </row>
    <row r="480" spans="1:7" x14ac:dyDescent="0.2">
      <c r="A480">
        <v>1038</v>
      </c>
      <c r="B480" t="s">
        <v>8219</v>
      </c>
      <c r="C480">
        <v>61</v>
      </c>
      <c r="E480">
        <v>1082</v>
      </c>
      <c r="F480" t="s">
        <v>8221</v>
      </c>
      <c r="G480">
        <v>3</v>
      </c>
    </row>
    <row r="481" spans="1:7" x14ac:dyDescent="0.2">
      <c r="A481">
        <v>1039</v>
      </c>
      <c r="B481" t="s">
        <v>8219</v>
      </c>
      <c r="C481">
        <v>30</v>
      </c>
      <c r="E481">
        <v>1083</v>
      </c>
      <c r="F481" t="s">
        <v>8221</v>
      </c>
      <c r="G481">
        <v>1</v>
      </c>
    </row>
    <row r="482" spans="1:7" x14ac:dyDescent="0.2">
      <c r="A482">
        <v>1184</v>
      </c>
      <c r="B482" t="s">
        <v>8219</v>
      </c>
      <c r="C482">
        <v>375</v>
      </c>
      <c r="E482">
        <v>1084</v>
      </c>
      <c r="F482" t="s">
        <v>8221</v>
      </c>
      <c r="G482">
        <v>0</v>
      </c>
    </row>
    <row r="483" spans="1:7" x14ac:dyDescent="0.2">
      <c r="A483">
        <v>1185</v>
      </c>
      <c r="B483" t="s">
        <v>8219</v>
      </c>
      <c r="C483">
        <v>111</v>
      </c>
      <c r="E483">
        <v>1085</v>
      </c>
      <c r="F483" t="s">
        <v>8221</v>
      </c>
      <c r="G483">
        <v>9</v>
      </c>
    </row>
    <row r="484" spans="1:7" x14ac:dyDescent="0.2">
      <c r="A484">
        <v>1186</v>
      </c>
      <c r="B484" t="s">
        <v>8219</v>
      </c>
      <c r="C484">
        <v>123</v>
      </c>
      <c r="E484">
        <v>1086</v>
      </c>
      <c r="F484" t="s">
        <v>8221</v>
      </c>
      <c r="G484">
        <v>2</v>
      </c>
    </row>
    <row r="485" spans="1:7" x14ac:dyDescent="0.2">
      <c r="A485">
        <v>1187</v>
      </c>
      <c r="B485" t="s">
        <v>8219</v>
      </c>
      <c r="C485">
        <v>70</v>
      </c>
      <c r="E485">
        <v>1087</v>
      </c>
      <c r="F485" t="s">
        <v>8221</v>
      </c>
      <c r="G485">
        <v>0</v>
      </c>
    </row>
    <row r="486" spans="1:7" x14ac:dyDescent="0.2">
      <c r="A486">
        <v>1188</v>
      </c>
      <c r="B486" t="s">
        <v>8219</v>
      </c>
      <c r="C486">
        <v>85</v>
      </c>
      <c r="E486">
        <v>1088</v>
      </c>
      <c r="F486" t="s">
        <v>8221</v>
      </c>
      <c r="G486">
        <v>147</v>
      </c>
    </row>
    <row r="487" spans="1:7" x14ac:dyDescent="0.2">
      <c r="A487">
        <v>1189</v>
      </c>
      <c r="B487" t="s">
        <v>8219</v>
      </c>
      <c r="C487">
        <v>86</v>
      </c>
      <c r="E487">
        <v>1089</v>
      </c>
      <c r="F487" t="s">
        <v>8221</v>
      </c>
      <c r="G487">
        <v>49</v>
      </c>
    </row>
    <row r="488" spans="1:7" x14ac:dyDescent="0.2">
      <c r="A488">
        <v>1190</v>
      </c>
      <c r="B488" t="s">
        <v>8219</v>
      </c>
      <c r="C488">
        <v>13</v>
      </c>
      <c r="E488">
        <v>1090</v>
      </c>
      <c r="F488" t="s">
        <v>8221</v>
      </c>
      <c r="G488">
        <v>1</v>
      </c>
    </row>
    <row r="489" spans="1:7" x14ac:dyDescent="0.2">
      <c r="A489">
        <v>1191</v>
      </c>
      <c r="B489" t="s">
        <v>8219</v>
      </c>
      <c r="C489">
        <v>33</v>
      </c>
      <c r="E489">
        <v>1091</v>
      </c>
      <c r="F489" t="s">
        <v>8221</v>
      </c>
      <c r="G489">
        <v>2</v>
      </c>
    </row>
    <row r="490" spans="1:7" x14ac:dyDescent="0.2">
      <c r="A490">
        <v>1192</v>
      </c>
      <c r="B490" t="s">
        <v>8219</v>
      </c>
      <c r="C490">
        <v>15</v>
      </c>
      <c r="E490">
        <v>1092</v>
      </c>
      <c r="F490" t="s">
        <v>8221</v>
      </c>
      <c r="G490">
        <v>7</v>
      </c>
    </row>
    <row r="491" spans="1:7" x14ac:dyDescent="0.2">
      <c r="A491">
        <v>1193</v>
      </c>
      <c r="B491" t="s">
        <v>8219</v>
      </c>
      <c r="C491">
        <v>273</v>
      </c>
      <c r="E491">
        <v>1093</v>
      </c>
      <c r="F491" t="s">
        <v>8221</v>
      </c>
      <c r="G491">
        <v>4</v>
      </c>
    </row>
    <row r="492" spans="1:7" x14ac:dyDescent="0.2">
      <c r="A492">
        <v>1194</v>
      </c>
      <c r="B492" t="s">
        <v>8219</v>
      </c>
      <c r="C492">
        <v>714</v>
      </c>
      <c r="E492">
        <v>1094</v>
      </c>
      <c r="F492" t="s">
        <v>8221</v>
      </c>
      <c r="G492">
        <v>27</v>
      </c>
    </row>
    <row r="493" spans="1:7" x14ac:dyDescent="0.2">
      <c r="A493">
        <v>1195</v>
      </c>
      <c r="B493" t="s">
        <v>8219</v>
      </c>
      <c r="C493">
        <v>170</v>
      </c>
      <c r="E493">
        <v>1095</v>
      </c>
      <c r="F493" t="s">
        <v>8221</v>
      </c>
      <c r="G493">
        <v>94</v>
      </c>
    </row>
    <row r="494" spans="1:7" x14ac:dyDescent="0.2">
      <c r="A494">
        <v>1196</v>
      </c>
      <c r="B494" t="s">
        <v>8219</v>
      </c>
      <c r="C494">
        <v>512</v>
      </c>
      <c r="E494">
        <v>1096</v>
      </c>
      <c r="F494" t="s">
        <v>8221</v>
      </c>
      <c r="G494">
        <v>29</v>
      </c>
    </row>
    <row r="495" spans="1:7" x14ac:dyDescent="0.2">
      <c r="A495">
        <v>1197</v>
      </c>
      <c r="B495" t="s">
        <v>8219</v>
      </c>
      <c r="C495">
        <v>314</v>
      </c>
      <c r="E495">
        <v>1097</v>
      </c>
      <c r="F495" t="s">
        <v>8221</v>
      </c>
      <c r="G495">
        <v>7</v>
      </c>
    </row>
    <row r="496" spans="1:7" x14ac:dyDescent="0.2">
      <c r="A496">
        <v>1198</v>
      </c>
      <c r="B496" t="s">
        <v>8219</v>
      </c>
      <c r="C496">
        <v>167</v>
      </c>
      <c r="E496">
        <v>1098</v>
      </c>
      <c r="F496" t="s">
        <v>8221</v>
      </c>
      <c r="G496">
        <v>22</v>
      </c>
    </row>
    <row r="497" spans="1:7" x14ac:dyDescent="0.2">
      <c r="A497">
        <v>1199</v>
      </c>
      <c r="B497" t="s">
        <v>8219</v>
      </c>
      <c r="C497">
        <v>9</v>
      </c>
      <c r="E497">
        <v>1099</v>
      </c>
      <c r="F497" t="s">
        <v>8221</v>
      </c>
      <c r="G497">
        <v>1</v>
      </c>
    </row>
    <row r="498" spans="1:7" x14ac:dyDescent="0.2">
      <c r="A498">
        <v>1200</v>
      </c>
      <c r="B498" t="s">
        <v>8219</v>
      </c>
      <c r="C498">
        <v>103</v>
      </c>
      <c r="E498">
        <v>1100</v>
      </c>
      <c r="F498" t="s">
        <v>8221</v>
      </c>
      <c r="G498">
        <v>10</v>
      </c>
    </row>
    <row r="499" spans="1:7" x14ac:dyDescent="0.2">
      <c r="A499">
        <v>1201</v>
      </c>
      <c r="B499" t="s">
        <v>8219</v>
      </c>
      <c r="C499">
        <v>111</v>
      </c>
      <c r="E499">
        <v>1101</v>
      </c>
      <c r="F499" t="s">
        <v>8221</v>
      </c>
      <c r="G499">
        <v>6</v>
      </c>
    </row>
    <row r="500" spans="1:7" x14ac:dyDescent="0.2">
      <c r="A500">
        <v>1202</v>
      </c>
      <c r="B500" t="s">
        <v>8219</v>
      </c>
      <c r="C500">
        <v>271</v>
      </c>
      <c r="E500">
        <v>1102</v>
      </c>
      <c r="F500" t="s">
        <v>8221</v>
      </c>
      <c r="G500">
        <v>24</v>
      </c>
    </row>
    <row r="501" spans="1:7" x14ac:dyDescent="0.2">
      <c r="A501">
        <v>1203</v>
      </c>
      <c r="B501" t="s">
        <v>8219</v>
      </c>
      <c r="C501">
        <v>101</v>
      </c>
      <c r="E501">
        <v>1103</v>
      </c>
      <c r="F501" t="s">
        <v>8221</v>
      </c>
      <c r="G501">
        <v>15</v>
      </c>
    </row>
    <row r="502" spans="1:7" x14ac:dyDescent="0.2">
      <c r="A502">
        <v>1204</v>
      </c>
      <c r="B502" t="s">
        <v>8219</v>
      </c>
      <c r="C502">
        <v>57</v>
      </c>
      <c r="E502">
        <v>1104</v>
      </c>
      <c r="F502" t="s">
        <v>8221</v>
      </c>
      <c r="G502">
        <v>37</v>
      </c>
    </row>
    <row r="503" spans="1:7" x14ac:dyDescent="0.2">
      <c r="A503">
        <v>1205</v>
      </c>
      <c r="B503" t="s">
        <v>8219</v>
      </c>
      <c r="C503">
        <v>62</v>
      </c>
      <c r="E503">
        <v>1105</v>
      </c>
      <c r="F503" t="s">
        <v>8221</v>
      </c>
      <c r="G503">
        <v>20</v>
      </c>
    </row>
    <row r="504" spans="1:7" x14ac:dyDescent="0.2">
      <c r="A504">
        <v>1206</v>
      </c>
      <c r="B504" t="s">
        <v>8219</v>
      </c>
      <c r="C504">
        <v>32</v>
      </c>
      <c r="E504">
        <v>1106</v>
      </c>
      <c r="F504" t="s">
        <v>8221</v>
      </c>
      <c r="G504">
        <v>7</v>
      </c>
    </row>
    <row r="505" spans="1:7" x14ac:dyDescent="0.2">
      <c r="A505">
        <v>1207</v>
      </c>
      <c r="B505" t="s">
        <v>8219</v>
      </c>
      <c r="C505">
        <v>141</v>
      </c>
      <c r="E505">
        <v>1107</v>
      </c>
      <c r="F505" t="s">
        <v>8221</v>
      </c>
      <c r="G505">
        <v>0</v>
      </c>
    </row>
    <row r="506" spans="1:7" x14ac:dyDescent="0.2">
      <c r="A506">
        <v>1208</v>
      </c>
      <c r="B506" t="s">
        <v>8219</v>
      </c>
      <c r="C506">
        <v>75</v>
      </c>
      <c r="E506">
        <v>1108</v>
      </c>
      <c r="F506" t="s">
        <v>8221</v>
      </c>
      <c r="G506">
        <v>21</v>
      </c>
    </row>
    <row r="507" spans="1:7" x14ac:dyDescent="0.2">
      <c r="A507">
        <v>1209</v>
      </c>
      <c r="B507" t="s">
        <v>8219</v>
      </c>
      <c r="C507">
        <v>46</v>
      </c>
      <c r="E507">
        <v>1109</v>
      </c>
      <c r="F507" t="s">
        <v>8221</v>
      </c>
      <c r="G507">
        <v>3</v>
      </c>
    </row>
    <row r="508" spans="1:7" x14ac:dyDescent="0.2">
      <c r="A508">
        <v>1210</v>
      </c>
      <c r="B508" t="s">
        <v>8219</v>
      </c>
      <c r="C508">
        <v>103</v>
      </c>
      <c r="E508">
        <v>1110</v>
      </c>
      <c r="F508" t="s">
        <v>8221</v>
      </c>
      <c r="G508">
        <v>11</v>
      </c>
    </row>
    <row r="509" spans="1:7" x14ac:dyDescent="0.2">
      <c r="A509">
        <v>1211</v>
      </c>
      <c r="B509" t="s">
        <v>8219</v>
      </c>
      <c r="C509">
        <v>6</v>
      </c>
      <c r="E509">
        <v>1111</v>
      </c>
      <c r="F509" t="s">
        <v>8221</v>
      </c>
      <c r="G509">
        <v>1</v>
      </c>
    </row>
    <row r="510" spans="1:7" x14ac:dyDescent="0.2">
      <c r="A510">
        <v>1212</v>
      </c>
      <c r="B510" t="s">
        <v>8219</v>
      </c>
      <c r="C510">
        <v>83</v>
      </c>
      <c r="E510">
        <v>1112</v>
      </c>
      <c r="F510" t="s">
        <v>8221</v>
      </c>
      <c r="G510">
        <v>312</v>
      </c>
    </row>
    <row r="511" spans="1:7" x14ac:dyDescent="0.2">
      <c r="A511">
        <v>1213</v>
      </c>
      <c r="B511" t="s">
        <v>8219</v>
      </c>
      <c r="C511">
        <v>108</v>
      </c>
      <c r="E511">
        <v>1113</v>
      </c>
      <c r="F511" t="s">
        <v>8221</v>
      </c>
      <c r="G511">
        <v>1</v>
      </c>
    </row>
    <row r="512" spans="1:7" x14ac:dyDescent="0.2">
      <c r="A512">
        <v>1214</v>
      </c>
      <c r="B512" t="s">
        <v>8219</v>
      </c>
      <c r="C512">
        <v>25</v>
      </c>
      <c r="E512">
        <v>1114</v>
      </c>
      <c r="F512" t="s">
        <v>8221</v>
      </c>
      <c r="G512">
        <v>3</v>
      </c>
    </row>
    <row r="513" spans="1:7" x14ac:dyDescent="0.2">
      <c r="A513">
        <v>1215</v>
      </c>
      <c r="B513" t="s">
        <v>8219</v>
      </c>
      <c r="C513">
        <v>549</v>
      </c>
      <c r="E513">
        <v>1115</v>
      </c>
      <c r="F513" t="s">
        <v>8221</v>
      </c>
      <c r="G513">
        <v>4</v>
      </c>
    </row>
    <row r="514" spans="1:7" x14ac:dyDescent="0.2">
      <c r="A514">
        <v>1216</v>
      </c>
      <c r="B514" t="s">
        <v>8219</v>
      </c>
      <c r="C514">
        <v>222</v>
      </c>
      <c r="E514">
        <v>1116</v>
      </c>
      <c r="F514" t="s">
        <v>8221</v>
      </c>
      <c r="G514">
        <v>10</v>
      </c>
    </row>
    <row r="515" spans="1:7" x14ac:dyDescent="0.2">
      <c r="A515">
        <v>1217</v>
      </c>
      <c r="B515" t="s">
        <v>8219</v>
      </c>
      <c r="C515">
        <v>183</v>
      </c>
      <c r="E515">
        <v>1117</v>
      </c>
      <c r="F515" t="s">
        <v>8221</v>
      </c>
      <c r="G515">
        <v>8</v>
      </c>
    </row>
    <row r="516" spans="1:7" x14ac:dyDescent="0.2">
      <c r="A516">
        <v>1218</v>
      </c>
      <c r="B516" t="s">
        <v>8219</v>
      </c>
      <c r="C516">
        <v>89</v>
      </c>
      <c r="E516">
        <v>1118</v>
      </c>
      <c r="F516" t="s">
        <v>8221</v>
      </c>
      <c r="G516">
        <v>3</v>
      </c>
    </row>
    <row r="517" spans="1:7" x14ac:dyDescent="0.2">
      <c r="A517">
        <v>1219</v>
      </c>
      <c r="B517" t="s">
        <v>8219</v>
      </c>
      <c r="C517">
        <v>253</v>
      </c>
      <c r="E517">
        <v>1119</v>
      </c>
      <c r="F517" t="s">
        <v>8221</v>
      </c>
      <c r="G517">
        <v>1</v>
      </c>
    </row>
    <row r="518" spans="1:7" x14ac:dyDescent="0.2">
      <c r="A518">
        <v>1220</v>
      </c>
      <c r="B518" t="s">
        <v>8219</v>
      </c>
      <c r="C518">
        <v>140</v>
      </c>
      <c r="E518">
        <v>1120</v>
      </c>
      <c r="F518" t="s">
        <v>8221</v>
      </c>
      <c r="G518">
        <v>0</v>
      </c>
    </row>
    <row r="519" spans="1:7" x14ac:dyDescent="0.2">
      <c r="A519">
        <v>1221</v>
      </c>
      <c r="B519" t="s">
        <v>8219</v>
      </c>
      <c r="C519">
        <v>103</v>
      </c>
      <c r="E519">
        <v>1121</v>
      </c>
      <c r="F519" t="s">
        <v>8221</v>
      </c>
      <c r="G519">
        <v>5</v>
      </c>
    </row>
    <row r="520" spans="1:7" x14ac:dyDescent="0.2">
      <c r="A520">
        <v>1222</v>
      </c>
      <c r="B520" t="s">
        <v>8219</v>
      </c>
      <c r="C520">
        <v>138</v>
      </c>
      <c r="E520">
        <v>1122</v>
      </c>
      <c r="F520" t="s">
        <v>8221</v>
      </c>
      <c r="G520">
        <v>0</v>
      </c>
    </row>
    <row r="521" spans="1:7" x14ac:dyDescent="0.2">
      <c r="A521">
        <v>1223</v>
      </c>
      <c r="B521" t="s">
        <v>8219</v>
      </c>
      <c r="C521">
        <v>191</v>
      </c>
      <c r="E521">
        <v>1123</v>
      </c>
      <c r="F521" t="s">
        <v>8221</v>
      </c>
      <c r="G521">
        <v>3</v>
      </c>
    </row>
    <row r="522" spans="1:7" x14ac:dyDescent="0.2">
      <c r="A522">
        <v>1244</v>
      </c>
      <c r="B522" t="s">
        <v>8219</v>
      </c>
      <c r="C522">
        <v>45</v>
      </c>
      <c r="E522">
        <v>1124</v>
      </c>
      <c r="F522" t="s">
        <v>8221</v>
      </c>
      <c r="G522">
        <v>7</v>
      </c>
    </row>
    <row r="523" spans="1:7" x14ac:dyDescent="0.2">
      <c r="A523">
        <v>1245</v>
      </c>
      <c r="B523" t="s">
        <v>8219</v>
      </c>
      <c r="C523">
        <v>17</v>
      </c>
      <c r="E523">
        <v>1125</v>
      </c>
      <c r="F523" t="s">
        <v>8221</v>
      </c>
      <c r="G523">
        <v>0</v>
      </c>
    </row>
    <row r="524" spans="1:7" x14ac:dyDescent="0.2">
      <c r="A524">
        <v>1246</v>
      </c>
      <c r="B524" t="s">
        <v>8219</v>
      </c>
      <c r="C524">
        <v>31</v>
      </c>
      <c r="E524">
        <v>1126</v>
      </c>
      <c r="F524" t="s">
        <v>8221</v>
      </c>
      <c r="G524">
        <v>2</v>
      </c>
    </row>
    <row r="525" spans="1:7" x14ac:dyDescent="0.2">
      <c r="A525">
        <v>1247</v>
      </c>
      <c r="B525" t="s">
        <v>8219</v>
      </c>
      <c r="C525">
        <v>50</v>
      </c>
      <c r="E525">
        <v>1127</v>
      </c>
      <c r="F525" t="s">
        <v>8221</v>
      </c>
      <c r="G525">
        <v>23</v>
      </c>
    </row>
    <row r="526" spans="1:7" x14ac:dyDescent="0.2">
      <c r="A526">
        <v>1248</v>
      </c>
      <c r="B526" t="s">
        <v>8219</v>
      </c>
      <c r="C526">
        <v>59</v>
      </c>
      <c r="E526">
        <v>1128</v>
      </c>
      <c r="F526" t="s">
        <v>8221</v>
      </c>
      <c r="G526">
        <v>1</v>
      </c>
    </row>
    <row r="527" spans="1:7" x14ac:dyDescent="0.2">
      <c r="A527">
        <v>1249</v>
      </c>
      <c r="B527" t="s">
        <v>8219</v>
      </c>
      <c r="C527">
        <v>81</v>
      </c>
      <c r="E527">
        <v>1129</v>
      </c>
      <c r="F527" t="s">
        <v>8221</v>
      </c>
      <c r="G527">
        <v>2</v>
      </c>
    </row>
    <row r="528" spans="1:7" x14ac:dyDescent="0.2">
      <c r="A528">
        <v>1250</v>
      </c>
      <c r="B528" t="s">
        <v>8219</v>
      </c>
      <c r="C528">
        <v>508</v>
      </c>
      <c r="E528">
        <v>1130</v>
      </c>
      <c r="F528" t="s">
        <v>8221</v>
      </c>
      <c r="G528">
        <v>3</v>
      </c>
    </row>
    <row r="529" spans="1:7" x14ac:dyDescent="0.2">
      <c r="A529">
        <v>1251</v>
      </c>
      <c r="B529" t="s">
        <v>8219</v>
      </c>
      <c r="C529">
        <v>74</v>
      </c>
      <c r="E529">
        <v>1131</v>
      </c>
      <c r="F529" t="s">
        <v>8221</v>
      </c>
      <c r="G529">
        <v>0</v>
      </c>
    </row>
    <row r="530" spans="1:7" x14ac:dyDescent="0.2">
      <c r="A530">
        <v>1252</v>
      </c>
      <c r="B530" t="s">
        <v>8219</v>
      </c>
      <c r="C530">
        <v>141</v>
      </c>
      <c r="E530">
        <v>1132</v>
      </c>
      <c r="F530" t="s">
        <v>8221</v>
      </c>
      <c r="G530">
        <v>13</v>
      </c>
    </row>
    <row r="531" spans="1:7" x14ac:dyDescent="0.2">
      <c r="A531">
        <v>1253</v>
      </c>
      <c r="B531" t="s">
        <v>8219</v>
      </c>
      <c r="C531">
        <v>711</v>
      </c>
      <c r="E531">
        <v>1133</v>
      </c>
      <c r="F531" t="s">
        <v>8221</v>
      </c>
      <c r="G531">
        <v>1</v>
      </c>
    </row>
    <row r="532" spans="1:7" x14ac:dyDescent="0.2">
      <c r="A532">
        <v>1254</v>
      </c>
      <c r="B532" t="s">
        <v>8219</v>
      </c>
      <c r="C532">
        <v>141</v>
      </c>
      <c r="E532">
        <v>1134</v>
      </c>
      <c r="F532" t="s">
        <v>8221</v>
      </c>
      <c r="G532">
        <v>1</v>
      </c>
    </row>
    <row r="533" spans="1:7" x14ac:dyDescent="0.2">
      <c r="A533">
        <v>1255</v>
      </c>
      <c r="B533" t="s">
        <v>8219</v>
      </c>
      <c r="C533">
        <v>109</v>
      </c>
      <c r="E533">
        <v>1135</v>
      </c>
      <c r="F533" t="s">
        <v>8221</v>
      </c>
      <c r="G533">
        <v>1</v>
      </c>
    </row>
    <row r="534" spans="1:7" x14ac:dyDescent="0.2">
      <c r="A534">
        <v>1256</v>
      </c>
      <c r="B534" t="s">
        <v>8219</v>
      </c>
      <c r="C534">
        <v>361</v>
      </c>
      <c r="E534">
        <v>1136</v>
      </c>
      <c r="F534" t="s">
        <v>8221</v>
      </c>
      <c r="G534">
        <v>6</v>
      </c>
    </row>
    <row r="535" spans="1:7" x14ac:dyDescent="0.2">
      <c r="A535">
        <v>1257</v>
      </c>
      <c r="B535" t="s">
        <v>8219</v>
      </c>
      <c r="C535">
        <v>176</v>
      </c>
      <c r="E535">
        <v>1137</v>
      </c>
      <c r="F535" t="s">
        <v>8221</v>
      </c>
      <c r="G535">
        <v>39</v>
      </c>
    </row>
    <row r="536" spans="1:7" x14ac:dyDescent="0.2">
      <c r="A536">
        <v>1258</v>
      </c>
      <c r="B536" t="s">
        <v>8219</v>
      </c>
      <c r="C536">
        <v>670</v>
      </c>
      <c r="E536">
        <v>1138</v>
      </c>
      <c r="F536" t="s">
        <v>8221</v>
      </c>
      <c r="G536">
        <v>4</v>
      </c>
    </row>
    <row r="537" spans="1:7" x14ac:dyDescent="0.2">
      <c r="A537">
        <v>1259</v>
      </c>
      <c r="B537" t="s">
        <v>8219</v>
      </c>
      <c r="C537">
        <v>96</v>
      </c>
      <c r="E537">
        <v>1139</v>
      </c>
      <c r="F537" t="s">
        <v>8221</v>
      </c>
      <c r="G537">
        <v>1</v>
      </c>
    </row>
    <row r="538" spans="1:7" x14ac:dyDescent="0.2">
      <c r="A538">
        <v>1260</v>
      </c>
      <c r="B538" t="s">
        <v>8219</v>
      </c>
      <c r="C538">
        <v>74</v>
      </c>
      <c r="E538">
        <v>1140</v>
      </c>
      <c r="F538" t="s">
        <v>8221</v>
      </c>
      <c r="G538">
        <v>0</v>
      </c>
    </row>
    <row r="539" spans="1:7" x14ac:dyDescent="0.2">
      <c r="A539">
        <v>1261</v>
      </c>
      <c r="B539" t="s">
        <v>8219</v>
      </c>
      <c r="C539">
        <v>52</v>
      </c>
      <c r="E539">
        <v>1141</v>
      </c>
      <c r="F539" t="s">
        <v>8221</v>
      </c>
      <c r="G539">
        <v>0</v>
      </c>
    </row>
    <row r="540" spans="1:7" x14ac:dyDescent="0.2">
      <c r="A540">
        <v>1262</v>
      </c>
      <c r="B540" t="s">
        <v>8219</v>
      </c>
      <c r="C540">
        <v>105</v>
      </c>
      <c r="E540">
        <v>1142</v>
      </c>
      <c r="F540" t="s">
        <v>8221</v>
      </c>
      <c r="G540">
        <v>0</v>
      </c>
    </row>
    <row r="541" spans="1:7" x14ac:dyDescent="0.2">
      <c r="A541">
        <v>1263</v>
      </c>
      <c r="B541" t="s">
        <v>8219</v>
      </c>
      <c r="C541">
        <v>41</v>
      </c>
      <c r="E541">
        <v>1143</v>
      </c>
      <c r="F541" t="s">
        <v>8221</v>
      </c>
      <c r="G541">
        <v>8</v>
      </c>
    </row>
    <row r="542" spans="1:7" x14ac:dyDescent="0.2">
      <c r="A542">
        <v>1264</v>
      </c>
      <c r="B542" t="s">
        <v>8219</v>
      </c>
      <c r="C542">
        <v>34</v>
      </c>
      <c r="E542">
        <v>1144</v>
      </c>
      <c r="F542" t="s">
        <v>8221</v>
      </c>
      <c r="G542">
        <v>0</v>
      </c>
    </row>
    <row r="543" spans="1:7" x14ac:dyDescent="0.2">
      <c r="A543">
        <v>1265</v>
      </c>
      <c r="B543" t="s">
        <v>8219</v>
      </c>
      <c r="C543">
        <v>66</v>
      </c>
      <c r="E543">
        <v>1145</v>
      </c>
      <c r="F543" t="s">
        <v>8221</v>
      </c>
      <c r="G543">
        <v>1</v>
      </c>
    </row>
    <row r="544" spans="1:7" x14ac:dyDescent="0.2">
      <c r="A544">
        <v>1266</v>
      </c>
      <c r="B544" t="s">
        <v>8219</v>
      </c>
      <c r="C544">
        <v>50</v>
      </c>
      <c r="E544">
        <v>1146</v>
      </c>
      <c r="F544" t="s">
        <v>8221</v>
      </c>
      <c r="G544">
        <v>12</v>
      </c>
    </row>
    <row r="545" spans="1:7" x14ac:dyDescent="0.2">
      <c r="A545">
        <v>1267</v>
      </c>
      <c r="B545" t="s">
        <v>8219</v>
      </c>
      <c r="C545">
        <v>159</v>
      </c>
      <c r="E545">
        <v>1147</v>
      </c>
      <c r="F545" t="s">
        <v>8221</v>
      </c>
      <c r="G545">
        <v>0</v>
      </c>
    </row>
    <row r="546" spans="1:7" x14ac:dyDescent="0.2">
      <c r="A546">
        <v>1268</v>
      </c>
      <c r="B546" t="s">
        <v>8219</v>
      </c>
      <c r="C546">
        <v>182</v>
      </c>
      <c r="E546">
        <v>1148</v>
      </c>
      <c r="F546" t="s">
        <v>8221</v>
      </c>
      <c r="G546">
        <v>3</v>
      </c>
    </row>
    <row r="547" spans="1:7" x14ac:dyDescent="0.2">
      <c r="A547">
        <v>1269</v>
      </c>
      <c r="B547" t="s">
        <v>8219</v>
      </c>
      <c r="C547">
        <v>206</v>
      </c>
      <c r="E547">
        <v>1149</v>
      </c>
      <c r="F547" t="s">
        <v>8221</v>
      </c>
      <c r="G547">
        <v>2</v>
      </c>
    </row>
    <row r="548" spans="1:7" x14ac:dyDescent="0.2">
      <c r="A548">
        <v>1270</v>
      </c>
      <c r="B548" t="s">
        <v>8219</v>
      </c>
      <c r="C548">
        <v>169</v>
      </c>
      <c r="E548">
        <v>1150</v>
      </c>
      <c r="F548" t="s">
        <v>8221</v>
      </c>
      <c r="G548">
        <v>6</v>
      </c>
    </row>
    <row r="549" spans="1:7" x14ac:dyDescent="0.2">
      <c r="A549">
        <v>1271</v>
      </c>
      <c r="B549" t="s">
        <v>8219</v>
      </c>
      <c r="C549">
        <v>31</v>
      </c>
      <c r="E549">
        <v>1151</v>
      </c>
      <c r="F549" t="s">
        <v>8221</v>
      </c>
      <c r="G549">
        <v>0</v>
      </c>
    </row>
    <row r="550" spans="1:7" x14ac:dyDescent="0.2">
      <c r="A550">
        <v>1272</v>
      </c>
      <c r="B550" t="s">
        <v>8219</v>
      </c>
      <c r="C550">
        <v>28</v>
      </c>
      <c r="E550">
        <v>1152</v>
      </c>
      <c r="F550" t="s">
        <v>8221</v>
      </c>
      <c r="G550">
        <v>15</v>
      </c>
    </row>
    <row r="551" spans="1:7" x14ac:dyDescent="0.2">
      <c r="A551">
        <v>1273</v>
      </c>
      <c r="B551" t="s">
        <v>8219</v>
      </c>
      <c r="C551">
        <v>54</v>
      </c>
      <c r="E551">
        <v>1153</v>
      </c>
      <c r="F551" t="s">
        <v>8221</v>
      </c>
      <c r="G551">
        <v>1</v>
      </c>
    </row>
    <row r="552" spans="1:7" x14ac:dyDescent="0.2">
      <c r="A552">
        <v>1274</v>
      </c>
      <c r="B552" t="s">
        <v>8219</v>
      </c>
      <c r="C552">
        <v>467</v>
      </c>
      <c r="E552">
        <v>1154</v>
      </c>
      <c r="F552" t="s">
        <v>8221</v>
      </c>
      <c r="G552">
        <v>3</v>
      </c>
    </row>
    <row r="553" spans="1:7" x14ac:dyDescent="0.2">
      <c r="A553">
        <v>1275</v>
      </c>
      <c r="B553" t="s">
        <v>8219</v>
      </c>
      <c r="C553">
        <v>389</v>
      </c>
      <c r="E553">
        <v>1155</v>
      </c>
      <c r="F553" t="s">
        <v>8221</v>
      </c>
      <c r="G553">
        <v>8</v>
      </c>
    </row>
    <row r="554" spans="1:7" x14ac:dyDescent="0.2">
      <c r="A554">
        <v>1276</v>
      </c>
      <c r="B554" t="s">
        <v>8219</v>
      </c>
      <c r="C554">
        <v>68</v>
      </c>
      <c r="E554">
        <v>1156</v>
      </c>
      <c r="F554" t="s">
        <v>8221</v>
      </c>
      <c r="G554">
        <v>0</v>
      </c>
    </row>
    <row r="555" spans="1:7" x14ac:dyDescent="0.2">
      <c r="A555">
        <v>1277</v>
      </c>
      <c r="B555" t="s">
        <v>8219</v>
      </c>
      <c r="C555">
        <v>413</v>
      </c>
      <c r="E555">
        <v>1157</v>
      </c>
      <c r="F555" t="s">
        <v>8221</v>
      </c>
      <c r="G555">
        <v>3</v>
      </c>
    </row>
    <row r="556" spans="1:7" x14ac:dyDescent="0.2">
      <c r="A556">
        <v>1278</v>
      </c>
      <c r="B556" t="s">
        <v>8219</v>
      </c>
      <c r="C556">
        <v>190</v>
      </c>
      <c r="E556">
        <v>1158</v>
      </c>
      <c r="F556" t="s">
        <v>8221</v>
      </c>
      <c r="G556">
        <v>3</v>
      </c>
    </row>
    <row r="557" spans="1:7" x14ac:dyDescent="0.2">
      <c r="A557">
        <v>1279</v>
      </c>
      <c r="B557" t="s">
        <v>8219</v>
      </c>
      <c r="C557">
        <v>189</v>
      </c>
      <c r="E557">
        <v>1159</v>
      </c>
      <c r="F557" t="s">
        <v>8221</v>
      </c>
      <c r="G557">
        <v>0</v>
      </c>
    </row>
    <row r="558" spans="1:7" x14ac:dyDescent="0.2">
      <c r="A558">
        <v>1280</v>
      </c>
      <c r="B558" t="s">
        <v>8219</v>
      </c>
      <c r="C558">
        <v>130</v>
      </c>
      <c r="E558">
        <v>1160</v>
      </c>
      <c r="F558" t="s">
        <v>8221</v>
      </c>
      <c r="G558">
        <v>19</v>
      </c>
    </row>
    <row r="559" spans="1:7" x14ac:dyDescent="0.2">
      <c r="A559">
        <v>1281</v>
      </c>
      <c r="B559" t="s">
        <v>8219</v>
      </c>
      <c r="C559">
        <v>74</v>
      </c>
      <c r="E559">
        <v>1161</v>
      </c>
      <c r="F559" t="s">
        <v>8221</v>
      </c>
      <c r="G559">
        <v>0</v>
      </c>
    </row>
    <row r="560" spans="1:7" x14ac:dyDescent="0.2">
      <c r="A560">
        <v>1282</v>
      </c>
      <c r="B560" t="s">
        <v>8219</v>
      </c>
      <c r="C560">
        <v>274</v>
      </c>
      <c r="E560">
        <v>1162</v>
      </c>
      <c r="F560" t="s">
        <v>8221</v>
      </c>
      <c r="G560">
        <v>2</v>
      </c>
    </row>
    <row r="561" spans="1:7" x14ac:dyDescent="0.2">
      <c r="A561">
        <v>1283</v>
      </c>
      <c r="B561" t="s">
        <v>8219</v>
      </c>
      <c r="C561">
        <v>22</v>
      </c>
      <c r="E561">
        <v>1163</v>
      </c>
      <c r="F561" t="s">
        <v>8221</v>
      </c>
      <c r="G561">
        <v>0</v>
      </c>
    </row>
    <row r="562" spans="1:7" x14ac:dyDescent="0.2">
      <c r="A562">
        <v>1284</v>
      </c>
      <c r="B562" t="s">
        <v>8219</v>
      </c>
      <c r="C562">
        <v>31</v>
      </c>
      <c r="E562">
        <v>1164</v>
      </c>
      <c r="F562" t="s">
        <v>8221</v>
      </c>
      <c r="G562">
        <v>0</v>
      </c>
    </row>
    <row r="563" spans="1:7" x14ac:dyDescent="0.2">
      <c r="A563">
        <v>1285</v>
      </c>
      <c r="B563" t="s">
        <v>8219</v>
      </c>
      <c r="C563">
        <v>63</v>
      </c>
      <c r="E563">
        <v>1165</v>
      </c>
      <c r="F563" t="s">
        <v>8221</v>
      </c>
      <c r="G563">
        <v>25</v>
      </c>
    </row>
    <row r="564" spans="1:7" x14ac:dyDescent="0.2">
      <c r="A564">
        <v>1286</v>
      </c>
      <c r="B564" t="s">
        <v>8219</v>
      </c>
      <c r="C564">
        <v>20</v>
      </c>
      <c r="E564">
        <v>1166</v>
      </c>
      <c r="F564" t="s">
        <v>8221</v>
      </c>
      <c r="G564">
        <v>8</v>
      </c>
    </row>
    <row r="565" spans="1:7" x14ac:dyDescent="0.2">
      <c r="A565">
        <v>1287</v>
      </c>
      <c r="B565" t="s">
        <v>8219</v>
      </c>
      <c r="C565">
        <v>25</v>
      </c>
      <c r="E565">
        <v>1167</v>
      </c>
      <c r="F565" t="s">
        <v>8221</v>
      </c>
      <c r="G565">
        <v>16</v>
      </c>
    </row>
    <row r="566" spans="1:7" x14ac:dyDescent="0.2">
      <c r="A566">
        <v>1288</v>
      </c>
      <c r="B566" t="s">
        <v>8219</v>
      </c>
      <c r="C566">
        <v>61</v>
      </c>
      <c r="E566">
        <v>1168</v>
      </c>
      <c r="F566" t="s">
        <v>8221</v>
      </c>
      <c r="G566">
        <v>3</v>
      </c>
    </row>
    <row r="567" spans="1:7" x14ac:dyDescent="0.2">
      <c r="A567">
        <v>1289</v>
      </c>
      <c r="B567" t="s">
        <v>8219</v>
      </c>
      <c r="C567">
        <v>52</v>
      </c>
      <c r="E567">
        <v>1169</v>
      </c>
      <c r="F567" t="s">
        <v>8221</v>
      </c>
      <c r="G567">
        <v>3</v>
      </c>
    </row>
    <row r="568" spans="1:7" x14ac:dyDescent="0.2">
      <c r="A568">
        <v>1290</v>
      </c>
      <c r="B568" t="s">
        <v>8219</v>
      </c>
      <c r="C568">
        <v>86</v>
      </c>
      <c r="E568">
        <v>1170</v>
      </c>
      <c r="F568" t="s">
        <v>8221</v>
      </c>
      <c r="G568">
        <v>2</v>
      </c>
    </row>
    <row r="569" spans="1:7" x14ac:dyDescent="0.2">
      <c r="A569">
        <v>1291</v>
      </c>
      <c r="B569" t="s">
        <v>8219</v>
      </c>
      <c r="C569">
        <v>42</v>
      </c>
      <c r="E569">
        <v>1171</v>
      </c>
      <c r="F569" t="s">
        <v>8221</v>
      </c>
      <c r="G569">
        <v>1</v>
      </c>
    </row>
    <row r="570" spans="1:7" x14ac:dyDescent="0.2">
      <c r="A570">
        <v>1292</v>
      </c>
      <c r="B570" t="s">
        <v>8219</v>
      </c>
      <c r="C570">
        <v>52</v>
      </c>
      <c r="E570">
        <v>1172</v>
      </c>
      <c r="F570" t="s">
        <v>8221</v>
      </c>
      <c r="G570">
        <v>0</v>
      </c>
    </row>
    <row r="571" spans="1:7" x14ac:dyDescent="0.2">
      <c r="A571">
        <v>1293</v>
      </c>
      <c r="B571" t="s">
        <v>8219</v>
      </c>
      <c r="C571">
        <v>120</v>
      </c>
      <c r="E571">
        <v>1173</v>
      </c>
      <c r="F571" t="s">
        <v>8221</v>
      </c>
      <c r="G571">
        <v>1</v>
      </c>
    </row>
    <row r="572" spans="1:7" x14ac:dyDescent="0.2">
      <c r="A572">
        <v>1294</v>
      </c>
      <c r="B572" t="s">
        <v>8219</v>
      </c>
      <c r="C572">
        <v>22</v>
      </c>
      <c r="E572">
        <v>1174</v>
      </c>
      <c r="F572" t="s">
        <v>8221</v>
      </c>
      <c r="G572">
        <v>19</v>
      </c>
    </row>
    <row r="573" spans="1:7" x14ac:dyDescent="0.2">
      <c r="A573">
        <v>1295</v>
      </c>
      <c r="B573" t="s">
        <v>8219</v>
      </c>
      <c r="C573">
        <v>64</v>
      </c>
      <c r="E573">
        <v>1175</v>
      </c>
      <c r="F573" t="s">
        <v>8221</v>
      </c>
      <c r="G573">
        <v>9</v>
      </c>
    </row>
    <row r="574" spans="1:7" x14ac:dyDescent="0.2">
      <c r="A574">
        <v>1296</v>
      </c>
      <c r="B574" t="s">
        <v>8219</v>
      </c>
      <c r="C574">
        <v>23</v>
      </c>
      <c r="E574">
        <v>1176</v>
      </c>
      <c r="F574" t="s">
        <v>8221</v>
      </c>
      <c r="G574">
        <v>1</v>
      </c>
    </row>
    <row r="575" spans="1:7" x14ac:dyDescent="0.2">
      <c r="A575">
        <v>1297</v>
      </c>
      <c r="B575" t="s">
        <v>8219</v>
      </c>
      <c r="C575">
        <v>238</v>
      </c>
      <c r="E575">
        <v>1177</v>
      </c>
      <c r="F575" t="s">
        <v>8221</v>
      </c>
      <c r="G575">
        <v>0</v>
      </c>
    </row>
    <row r="576" spans="1:7" x14ac:dyDescent="0.2">
      <c r="A576">
        <v>1298</v>
      </c>
      <c r="B576" t="s">
        <v>8219</v>
      </c>
      <c r="C576">
        <v>33</v>
      </c>
      <c r="E576">
        <v>1178</v>
      </c>
      <c r="F576" t="s">
        <v>8221</v>
      </c>
      <c r="G576">
        <v>1</v>
      </c>
    </row>
    <row r="577" spans="1:7" x14ac:dyDescent="0.2">
      <c r="A577">
        <v>1299</v>
      </c>
      <c r="B577" t="s">
        <v>8219</v>
      </c>
      <c r="C577">
        <v>32</v>
      </c>
      <c r="E577">
        <v>1179</v>
      </c>
      <c r="F577" t="s">
        <v>8221</v>
      </c>
      <c r="G577">
        <v>5</v>
      </c>
    </row>
    <row r="578" spans="1:7" x14ac:dyDescent="0.2">
      <c r="A578">
        <v>1300</v>
      </c>
      <c r="B578" t="s">
        <v>8219</v>
      </c>
      <c r="C578">
        <v>24</v>
      </c>
      <c r="E578">
        <v>1180</v>
      </c>
      <c r="F578" t="s">
        <v>8221</v>
      </c>
      <c r="G578">
        <v>85</v>
      </c>
    </row>
    <row r="579" spans="1:7" x14ac:dyDescent="0.2">
      <c r="A579">
        <v>1301</v>
      </c>
      <c r="B579" t="s">
        <v>8219</v>
      </c>
      <c r="C579">
        <v>29</v>
      </c>
      <c r="E579">
        <v>1181</v>
      </c>
      <c r="F579" t="s">
        <v>8221</v>
      </c>
      <c r="G579">
        <v>3</v>
      </c>
    </row>
    <row r="580" spans="1:7" x14ac:dyDescent="0.2">
      <c r="A580">
        <v>1302</v>
      </c>
      <c r="B580" t="s">
        <v>8219</v>
      </c>
      <c r="C580">
        <v>50</v>
      </c>
      <c r="E580">
        <v>1182</v>
      </c>
      <c r="F580" t="s">
        <v>8221</v>
      </c>
      <c r="G580">
        <v>4</v>
      </c>
    </row>
    <row r="581" spans="1:7" x14ac:dyDescent="0.2">
      <c r="A581">
        <v>1303</v>
      </c>
      <c r="B581" t="s">
        <v>8219</v>
      </c>
      <c r="C581">
        <v>108</v>
      </c>
      <c r="E581">
        <v>1183</v>
      </c>
      <c r="F581" t="s">
        <v>8221</v>
      </c>
      <c r="G581">
        <v>3</v>
      </c>
    </row>
    <row r="582" spans="1:7" x14ac:dyDescent="0.2">
      <c r="A582">
        <v>1344</v>
      </c>
      <c r="B582" t="s">
        <v>8219</v>
      </c>
      <c r="C582">
        <v>139</v>
      </c>
      <c r="E582">
        <v>1404</v>
      </c>
      <c r="F582" t="s">
        <v>8221</v>
      </c>
      <c r="G582">
        <v>5</v>
      </c>
    </row>
    <row r="583" spans="1:7" x14ac:dyDescent="0.2">
      <c r="A583">
        <v>1345</v>
      </c>
      <c r="B583" t="s">
        <v>8219</v>
      </c>
      <c r="C583">
        <v>7</v>
      </c>
      <c r="E583">
        <v>1405</v>
      </c>
      <c r="F583" t="s">
        <v>8221</v>
      </c>
      <c r="G583">
        <v>17</v>
      </c>
    </row>
    <row r="584" spans="1:7" x14ac:dyDescent="0.2">
      <c r="A584">
        <v>1346</v>
      </c>
      <c r="B584" t="s">
        <v>8219</v>
      </c>
      <c r="C584">
        <v>149</v>
      </c>
      <c r="E584">
        <v>1406</v>
      </c>
      <c r="F584" t="s">
        <v>8221</v>
      </c>
      <c r="G584">
        <v>3</v>
      </c>
    </row>
    <row r="585" spans="1:7" x14ac:dyDescent="0.2">
      <c r="A585">
        <v>1347</v>
      </c>
      <c r="B585" t="s">
        <v>8219</v>
      </c>
      <c r="C585">
        <v>31</v>
      </c>
      <c r="E585">
        <v>1407</v>
      </c>
      <c r="F585" t="s">
        <v>8221</v>
      </c>
      <c r="G585">
        <v>2</v>
      </c>
    </row>
    <row r="586" spans="1:7" x14ac:dyDescent="0.2">
      <c r="A586">
        <v>1348</v>
      </c>
      <c r="B586" t="s">
        <v>8219</v>
      </c>
      <c r="C586">
        <v>26</v>
      </c>
      <c r="E586">
        <v>1408</v>
      </c>
      <c r="F586" t="s">
        <v>8221</v>
      </c>
      <c r="G586">
        <v>6</v>
      </c>
    </row>
    <row r="587" spans="1:7" x14ac:dyDescent="0.2">
      <c r="A587">
        <v>1349</v>
      </c>
      <c r="B587" t="s">
        <v>8219</v>
      </c>
      <c r="C587">
        <v>172</v>
      </c>
      <c r="E587">
        <v>1409</v>
      </c>
      <c r="F587" t="s">
        <v>8221</v>
      </c>
      <c r="G587">
        <v>0</v>
      </c>
    </row>
    <row r="588" spans="1:7" x14ac:dyDescent="0.2">
      <c r="A588">
        <v>1350</v>
      </c>
      <c r="B588" t="s">
        <v>8219</v>
      </c>
      <c r="C588">
        <v>78</v>
      </c>
      <c r="E588">
        <v>1410</v>
      </c>
      <c r="F588" t="s">
        <v>8221</v>
      </c>
      <c r="G588">
        <v>1</v>
      </c>
    </row>
    <row r="589" spans="1:7" x14ac:dyDescent="0.2">
      <c r="A589">
        <v>1351</v>
      </c>
      <c r="B589" t="s">
        <v>8219</v>
      </c>
      <c r="C589">
        <v>120</v>
      </c>
      <c r="E589">
        <v>1411</v>
      </c>
      <c r="F589" t="s">
        <v>8221</v>
      </c>
      <c r="G589">
        <v>3</v>
      </c>
    </row>
    <row r="590" spans="1:7" x14ac:dyDescent="0.2">
      <c r="A590">
        <v>1352</v>
      </c>
      <c r="B590" t="s">
        <v>8219</v>
      </c>
      <c r="C590">
        <v>227</v>
      </c>
      <c r="E590">
        <v>1412</v>
      </c>
      <c r="F590" t="s">
        <v>8221</v>
      </c>
      <c r="G590">
        <v>13</v>
      </c>
    </row>
    <row r="591" spans="1:7" x14ac:dyDescent="0.2">
      <c r="A591">
        <v>1353</v>
      </c>
      <c r="B591" t="s">
        <v>8219</v>
      </c>
      <c r="C591">
        <v>42</v>
      </c>
      <c r="E591">
        <v>1413</v>
      </c>
      <c r="F591" t="s">
        <v>8221</v>
      </c>
      <c r="G591">
        <v>1</v>
      </c>
    </row>
    <row r="592" spans="1:7" x14ac:dyDescent="0.2">
      <c r="A592">
        <v>1354</v>
      </c>
      <c r="B592" t="s">
        <v>8219</v>
      </c>
      <c r="C592">
        <v>64</v>
      </c>
      <c r="E592">
        <v>1414</v>
      </c>
      <c r="F592" t="s">
        <v>8221</v>
      </c>
      <c r="G592">
        <v>1</v>
      </c>
    </row>
    <row r="593" spans="1:7" x14ac:dyDescent="0.2">
      <c r="A593">
        <v>1355</v>
      </c>
      <c r="B593" t="s">
        <v>8219</v>
      </c>
      <c r="C593">
        <v>121</v>
      </c>
      <c r="E593">
        <v>1415</v>
      </c>
      <c r="F593" t="s">
        <v>8221</v>
      </c>
      <c r="G593">
        <v>9</v>
      </c>
    </row>
    <row r="594" spans="1:7" x14ac:dyDescent="0.2">
      <c r="A594">
        <v>1356</v>
      </c>
      <c r="B594" t="s">
        <v>8219</v>
      </c>
      <c r="C594">
        <v>87</v>
      </c>
      <c r="E594">
        <v>1416</v>
      </c>
      <c r="F594" t="s">
        <v>8221</v>
      </c>
      <c r="G594">
        <v>0</v>
      </c>
    </row>
    <row r="595" spans="1:7" x14ac:dyDescent="0.2">
      <c r="A595">
        <v>1357</v>
      </c>
      <c r="B595" t="s">
        <v>8219</v>
      </c>
      <c r="C595">
        <v>65</v>
      </c>
      <c r="E595">
        <v>1417</v>
      </c>
      <c r="F595" t="s">
        <v>8221</v>
      </c>
      <c r="G595">
        <v>2</v>
      </c>
    </row>
    <row r="596" spans="1:7" x14ac:dyDescent="0.2">
      <c r="A596">
        <v>1358</v>
      </c>
      <c r="B596" t="s">
        <v>8219</v>
      </c>
      <c r="C596">
        <v>49</v>
      </c>
      <c r="E596">
        <v>1418</v>
      </c>
      <c r="F596" t="s">
        <v>8221</v>
      </c>
      <c r="G596">
        <v>1</v>
      </c>
    </row>
    <row r="597" spans="1:7" x14ac:dyDescent="0.2">
      <c r="A597">
        <v>1359</v>
      </c>
      <c r="B597" t="s">
        <v>8219</v>
      </c>
      <c r="C597">
        <v>19</v>
      </c>
      <c r="E597">
        <v>1419</v>
      </c>
      <c r="F597" t="s">
        <v>8221</v>
      </c>
      <c r="G597">
        <v>10</v>
      </c>
    </row>
    <row r="598" spans="1:7" x14ac:dyDescent="0.2">
      <c r="A598">
        <v>1360</v>
      </c>
      <c r="B598" t="s">
        <v>8219</v>
      </c>
      <c r="C598">
        <v>81</v>
      </c>
      <c r="E598">
        <v>1420</v>
      </c>
      <c r="F598" t="s">
        <v>8221</v>
      </c>
      <c r="G598">
        <v>3</v>
      </c>
    </row>
    <row r="599" spans="1:7" x14ac:dyDescent="0.2">
      <c r="A599">
        <v>1361</v>
      </c>
      <c r="B599" t="s">
        <v>8219</v>
      </c>
      <c r="C599">
        <v>264</v>
      </c>
      <c r="E599">
        <v>1421</v>
      </c>
      <c r="F599" t="s">
        <v>8221</v>
      </c>
      <c r="G599">
        <v>2</v>
      </c>
    </row>
    <row r="600" spans="1:7" x14ac:dyDescent="0.2">
      <c r="A600">
        <v>1362</v>
      </c>
      <c r="B600" t="s">
        <v>8219</v>
      </c>
      <c r="C600">
        <v>25</v>
      </c>
      <c r="E600">
        <v>1422</v>
      </c>
      <c r="F600" t="s">
        <v>8221</v>
      </c>
      <c r="G600">
        <v>2</v>
      </c>
    </row>
    <row r="601" spans="1:7" x14ac:dyDescent="0.2">
      <c r="A601">
        <v>1363</v>
      </c>
      <c r="B601" t="s">
        <v>8219</v>
      </c>
      <c r="C601">
        <v>5</v>
      </c>
      <c r="E601">
        <v>1423</v>
      </c>
      <c r="F601" t="s">
        <v>8221</v>
      </c>
      <c r="G601">
        <v>1</v>
      </c>
    </row>
    <row r="602" spans="1:7" x14ac:dyDescent="0.2">
      <c r="A602">
        <v>1364</v>
      </c>
      <c r="B602" t="s">
        <v>8219</v>
      </c>
      <c r="C602">
        <v>144</v>
      </c>
      <c r="E602">
        <v>1424</v>
      </c>
      <c r="F602" t="s">
        <v>8221</v>
      </c>
      <c r="G602">
        <v>14</v>
      </c>
    </row>
    <row r="603" spans="1:7" x14ac:dyDescent="0.2">
      <c r="A603">
        <v>1365</v>
      </c>
      <c r="B603" t="s">
        <v>8219</v>
      </c>
      <c r="C603">
        <v>92</v>
      </c>
      <c r="E603">
        <v>1425</v>
      </c>
      <c r="F603" t="s">
        <v>8221</v>
      </c>
      <c r="G603">
        <v>0</v>
      </c>
    </row>
    <row r="604" spans="1:7" x14ac:dyDescent="0.2">
      <c r="A604">
        <v>1366</v>
      </c>
      <c r="B604" t="s">
        <v>8219</v>
      </c>
      <c r="C604">
        <v>147</v>
      </c>
      <c r="E604">
        <v>1426</v>
      </c>
      <c r="F604" t="s">
        <v>8221</v>
      </c>
      <c r="G604">
        <v>0</v>
      </c>
    </row>
    <row r="605" spans="1:7" x14ac:dyDescent="0.2">
      <c r="A605">
        <v>1367</v>
      </c>
      <c r="B605" t="s">
        <v>8219</v>
      </c>
      <c r="C605">
        <v>90</v>
      </c>
      <c r="E605">
        <v>1427</v>
      </c>
      <c r="F605" t="s">
        <v>8221</v>
      </c>
      <c r="G605">
        <v>4</v>
      </c>
    </row>
    <row r="606" spans="1:7" x14ac:dyDescent="0.2">
      <c r="A606">
        <v>1368</v>
      </c>
      <c r="B606" t="s">
        <v>8219</v>
      </c>
      <c r="C606">
        <v>87</v>
      </c>
      <c r="E606">
        <v>1428</v>
      </c>
      <c r="F606" t="s">
        <v>8221</v>
      </c>
      <c r="G606">
        <v>3</v>
      </c>
    </row>
    <row r="607" spans="1:7" x14ac:dyDescent="0.2">
      <c r="A607">
        <v>1369</v>
      </c>
      <c r="B607" t="s">
        <v>8219</v>
      </c>
      <c r="C607">
        <v>406</v>
      </c>
      <c r="E607">
        <v>1429</v>
      </c>
      <c r="F607" t="s">
        <v>8221</v>
      </c>
      <c r="G607">
        <v>0</v>
      </c>
    </row>
    <row r="608" spans="1:7" x14ac:dyDescent="0.2">
      <c r="A608">
        <v>1370</v>
      </c>
      <c r="B608" t="s">
        <v>8219</v>
      </c>
      <c r="C608">
        <v>20</v>
      </c>
      <c r="E608">
        <v>1430</v>
      </c>
      <c r="F608" t="s">
        <v>8221</v>
      </c>
      <c r="G608">
        <v>5</v>
      </c>
    </row>
    <row r="609" spans="1:7" x14ac:dyDescent="0.2">
      <c r="A609">
        <v>1371</v>
      </c>
      <c r="B609" t="s">
        <v>8219</v>
      </c>
      <c r="C609">
        <v>70</v>
      </c>
      <c r="E609">
        <v>1431</v>
      </c>
      <c r="F609" t="s">
        <v>8221</v>
      </c>
      <c r="G609">
        <v>47</v>
      </c>
    </row>
    <row r="610" spans="1:7" x14ac:dyDescent="0.2">
      <c r="A610">
        <v>1372</v>
      </c>
      <c r="B610" t="s">
        <v>8219</v>
      </c>
      <c r="C610">
        <v>16</v>
      </c>
      <c r="E610">
        <v>1432</v>
      </c>
      <c r="F610" t="s">
        <v>8221</v>
      </c>
      <c r="G610">
        <v>0</v>
      </c>
    </row>
    <row r="611" spans="1:7" x14ac:dyDescent="0.2">
      <c r="A611">
        <v>1373</v>
      </c>
      <c r="B611" t="s">
        <v>8219</v>
      </c>
      <c r="C611">
        <v>52</v>
      </c>
      <c r="E611">
        <v>1433</v>
      </c>
      <c r="F611" t="s">
        <v>8221</v>
      </c>
      <c r="G611">
        <v>10</v>
      </c>
    </row>
    <row r="612" spans="1:7" x14ac:dyDescent="0.2">
      <c r="A612">
        <v>1374</v>
      </c>
      <c r="B612" t="s">
        <v>8219</v>
      </c>
      <c r="C612">
        <v>66</v>
      </c>
      <c r="E612">
        <v>1434</v>
      </c>
      <c r="F612" t="s">
        <v>8221</v>
      </c>
      <c r="G612">
        <v>11</v>
      </c>
    </row>
    <row r="613" spans="1:7" x14ac:dyDescent="0.2">
      <c r="A613">
        <v>1375</v>
      </c>
      <c r="B613" t="s">
        <v>8219</v>
      </c>
      <c r="C613">
        <v>109</v>
      </c>
      <c r="E613">
        <v>1435</v>
      </c>
      <c r="F613" t="s">
        <v>8221</v>
      </c>
      <c r="G613">
        <v>2</v>
      </c>
    </row>
    <row r="614" spans="1:7" x14ac:dyDescent="0.2">
      <c r="A614">
        <v>1376</v>
      </c>
      <c r="B614" t="s">
        <v>8219</v>
      </c>
      <c r="C614">
        <v>168</v>
      </c>
      <c r="E614">
        <v>1436</v>
      </c>
      <c r="F614" t="s">
        <v>8221</v>
      </c>
      <c r="G614">
        <v>2</v>
      </c>
    </row>
    <row r="615" spans="1:7" x14ac:dyDescent="0.2">
      <c r="A615">
        <v>1377</v>
      </c>
      <c r="B615" t="s">
        <v>8219</v>
      </c>
      <c r="C615">
        <v>31</v>
      </c>
      <c r="E615">
        <v>1437</v>
      </c>
      <c r="F615" t="s">
        <v>8221</v>
      </c>
      <c r="G615">
        <v>22</v>
      </c>
    </row>
    <row r="616" spans="1:7" x14ac:dyDescent="0.2">
      <c r="A616">
        <v>1378</v>
      </c>
      <c r="B616" t="s">
        <v>8219</v>
      </c>
      <c r="C616">
        <v>133</v>
      </c>
      <c r="E616">
        <v>1438</v>
      </c>
      <c r="F616" t="s">
        <v>8221</v>
      </c>
      <c r="G616">
        <v>8</v>
      </c>
    </row>
    <row r="617" spans="1:7" x14ac:dyDescent="0.2">
      <c r="A617">
        <v>1379</v>
      </c>
      <c r="B617" t="s">
        <v>8219</v>
      </c>
      <c r="C617">
        <v>151</v>
      </c>
      <c r="E617">
        <v>1439</v>
      </c>
      <c r="F617" t="s">
        <v>8221</v>
      </c>
      <c r="G617">
        <v>6</v>
      </c>
    </row>
    <row r="618" spans="1:7" x14ac:dyDescent="0.2">
      <c r="A618">
        <v>1380</v>
      </c>
      <c r="B618" t="s">
        <v>8219</v>
      </c>
      <c r="C618">
        <v>5</v>
      </c>
      <c r="E618">
        <v>1440</v>
      </c>
      <c r="F618" t="s">
        <v>8221</v>
      </c>
      <c r="G618">
        <v>1</v>
      </c>
    </row>
    <row r="619" spans="1:7" x14ac:dyDescent="0.2">
      <c r="A619">
        <v>1381</v>
      </c>
      <c r="B619" t="s">
        <v>8219</v>
      </c>
      <c r="C619">
        <v>73</v>
      </c>
      <c r="E619">
        <v>1441</v>
      </c>
      <c r="F619" t="s">
        <v>8221</v>
      </c>
      <c r="G619">
        <v>3</v>
      </c>
    </row>
    <row r="620" spans="1:7" x14ac:dyDescent="0.2">
      <c r="A620">
        <v>1382</v>
      </c>
      <c r="B620" t="s">
        <v>8219</v>
      </c>
      <c r="C620">
        <v>148</v>
      </c>
      <c r="E620">
        <v>1442</v>
      </c>
      <c r="F620" t="s">
        <v>8221</v>
      </c>
      <c r="G620">
        <v>0</v>
      </c>
    </row>
    <row r="621" spans="1:7" x14ac:dyDescent="0.2">
      <c r="A621">
        <v>1383</v>
      </c>
      <c r="B621" t="s">
        <v>8219</v>
      </c>
      <c r="C621">
        <v>93</v>
      </c>
      <c r="E621">
        <v>1443</v>
      </c>
      <c r="F621" t="s">
        <v>8221</v>
      </c>
      <c r="G621">
        <v>0</v>
      </c>
    </row>
    <row r="622" spans="1:7" x14ac:dyDescent="0.2">
      <c r="A622">
        <v>1384</v>
      </c>
      <c r="B622" t="s">
        <v>8219</v>
      </c>
      <c r="C622">
        <v>63</v>
      </c>
      <c r="E622">
        <v>1444</v>
      </c>
      <c r="F622" t="s">
        <v>8221</v>
      </c>
      <c r="G622">
        <v>0</v>
      </c>
    </row>
    <row r="623" spans="1:7" x14ac:dyDescent="0.2">
      <c r="A623">
        <v>1385</v>
      </c>
      <c r="B623" t="s">
        <v>8219</v>
      </c>
      <c r="C623">
        <v>134</v>
      </c>
      <c r="E623">
        <v>1445</v>
      </c>
      <c r="F623" t="s">
        <v>8221</v>
      </c>
      <c r="G623">
        <v>0</v>
      </c>
    </row>
    <row r="624" spans="1:7" x14ac:dyDescent="0.2">
      <c r="A624">
        <v>1386</v>
      </c>
      <c r="B624" t="s">
        <v>8219</v>
      </c>
      <c r="C624">
        <v>14</v>
      </c>
      <c r="E624">
        <v>1446</v>
      </c>
      <c r="F624" t="s">
        <v>8221</v>
      </c>
      <c r="G624">
        <v>0</v>
      </c>
    </row>
    <row r="625" spans="1:7" x14ac:dyDescent="0.2">
      <c r="A625">
        <v>1387</v>
      </c>
      <c r="B625" t="s">
        <v>8219</v>
      </c>
      <c r="C625">
        <v>78</v>
      </c>
      <c r="E625">
        <v>1447</v>
      </c>
      <c r="F625" t="s">
        <v>8221</v>
      </c>
      <c r="G625">
        <v>3</v>
      </c>
    </row>
    <row r="626" spans="1:7" x14ac:dyDescent="0.2">
      <c r="A626">
        <v>1388</v>
      </c>
      <c r="B626" t="s">
        <v>8219</v>
      </c>
      <c r="C626">
        <v>112</v>
      </c>
      <c r="E626">
        <v>1448</v>
      </c>
      <c r="F626" t="s">
        <v>8221</v>
      </c>
      <c r="G626">
        <v>0</v>
      </c>
    </row>
    <row r="627" spans="1:7" x14ac:dyDescent="0.2">
      <c r="A627">
        <v>1389</v>
      </c>
      <c r="B627" t="s">
        <v>8219</v>
      </c>
      <c r="C627">
        <v>34</v>
      </c>
      <c r="E627">
        <v>1449</v>
      </c>
      <c r="F627" t="s">
        <v>8221</v>
      </c>
      <c r="G627">
        <v>0</v>
      </c>
    </row>
    <row r="628" spans="1:7" x14ac:dyDescent="0.2">
      <c r="A628">
        <v>1390</v>
      </c>
      <c r="B628" t="s">
        <v>8219</v>
      </c>
      <c r="C628">
        <v>19</v>
      </c>
      <c r="E628">
        <v>1450</v>
      </c>
      <c r="F628" t="s">
        <v>8221</v>
      </c>
      <c r="G628">
        <v>1</v>
      </c>
    </row>
    <row r="629" spans="1:7" x14ac:dyDescent="0.2">
      <c r="A629">
        <v>1391</v>
      </c>
      <c r="B629" t="s">
        <v>8219</v>
      </c>
      <c r="C629">
        <v>13</v>
      </c>
      <c r="E629">
        <v>1481</v>
      </c>
      <c r="F629" t="s">
        <v>8221</v>
      </c>
      <c r="G629">
        <v>6</v>
      </c>
    </row>
    <row r="630" spans="1:7" x14ac:dyDescent="0.2">
      <c r="A630">
        <v>1392</v>
      </c>
      <c r="B630" t="s">
        <v>8219</v>
      </c>
      <c r="C630">
        <v>104</v>
      </c>
      <c r="E630">
        <v>1482</v>
      </c>
      <c r="F630" t="s">
        <v>8221</v>
      </c>
      <c r="G630">
        <v>1</v>
      </c>
    </row>
    <row r="631" spans="1:7" x14ac:dyDescent="0.2">
      <c r="A631">
        <v>1393</v>
      </c>
      <c r="B631" t="s">
        <v>8219</v>
      </c>
      <c r="C631">
        <v>52</v>
      </c>
      <c r="E631">
        <v>1483</v>
      </c>
      <c r="F631" t="s">
        <v>8221</v>
      </c>
      <c r="G631">
        <v>2</v>
      </c>
    </row>
    <row r="632" spans="1:7" x14ac:dyDescent="0.2">
      <c r="A632">
        <v>1394</v>
      </c>
      <c r="B632" t="s">
        <v>8219</v>
      </c>
      <c r="C632">
        <v>17</v>
      </c>
      <c r="E632">
        <v>1484</v>
      </c>
      <c r="F632" t="s">
        <v>8221</v>
      </c>
      <c r="G632">
        <v>0</v>
      </c>
    </row>
    <row r="633" spans="1:7" x14ac:dyDescent="0.2">
      <c r="A633">
        <v>1395</v>
      </c>
      <c r="B633" t="s">
        <v>8219</v>
      </c>
      <c r="C633">
        <v>82</v>
      </c>
      <c r="E633">
        <v>1485</v>
      </c>
      <c r="F633" t="s">
        <v>8221</v>
      </c>
      <c r="G633">
        <v>3</v>
      </c>
    </row>
    <row r="634" spans="1:7" x14ac:dyDescent="0.2">
      <c r="A634">
        <v>1396</v>
      </c>
      <c r="B634" t="s">
        <v>8219</v>
      </c>
      <c r="C634">
        <v>73</v>
      </c>
      <c r="E634">
        <v>1486</v>
      </c>
      <c r="F634" t="s">
        <v>8221</v>
      </c>
      <c r="G634">
        <v>3</v>
      </c>
    </row>
    <row r="635" spans="1:7" x14ac:dyDescent="0.2">
      <c r="A635">
        <v>1397</v>
      </c>
      <c r="B635" t="s">
        <v>8219</v>
      </c>
      <c r="C635">
        <v>158</v>
      </c>
      <c r="E635">
        <v>1487</v>
      </c>
      <c r="F635" t="s">
        <v>8221</v>
      </c>
      <c r="G635">
        <v>0</v>
      </c>
    </row>
    <row r="636" spans="1:7" x14ac:dyDescent="0.2">
      <c r="A636">
        <v>1398</v>
      </c>
      <c r="B636" t="s">
        <v>8219</v>
      </c>
      <c r="C636">
        <v>65</v>
      </c>
      <c r="E636">
        <v>1488</v>
      </c>
      <c r="F636" t="s">
        <v>8221</v>
      </c>
      <c r="G636">
        <v>6</v>
      </c>
    </row>
    <row r="637" spans="1:7" x14ac:dyDescent="0.2">
      <c r="A637">
        <v>1399</v>
      </c>
      <c r="B637" t="s">
        <v>8219</v>
      </c>
      <c r="C637">
        <v>184</v>
      </c>
      <c r="E637">
        <v>1489</v>
      </c>
      <c r="F637" t="s">
        <v>8221</v>
      </c>
      <c r="G637">
        <v>0</v>
      </c>
    </row>
    <row r="638" spans="1:7" x14ac:dyDescent="0.2">
      <c r="A638">
        <v>1400</v>
      </c>
      <c r="B638" t="s">
        <v>8219</v>
      </c>
      <c r="C638">
        <v>34</v>
      </c>
      <c r="E638">
        <v>1490</v>
      </c>
      <c r="F638" t="s">
        <v>8221</v>
      </c>
      <c r="G638">
        <v>19</v>
      </c>
    </row>
    <row r="639" spans="1:7" x14ac:dyDescent="0.2">
      <c r="A639">
        <v>1401</v>
      </c>
      <c r="B639" t="s">
        <v>8219</v>
      </c>
      <c r="C639">
        <v>240</v>
      </c>
      <c r="E639">
        <v>1491</v>
      </c>
      <c r="F639" t="s">
        <v>8221</v>
      </c>
      <c r="G639">
        <v>1</v>
      </c>
    </row>
    <row r="640" spans="1:7" x14ac:dyDescent="0.2">
      <c r="A640">
        <v>1402</v>
      </c>
      <c r="B640" t="s">
        <v>8219</v>
      </c>
      <c r="C640">
        <v>113</v>
      </c>
      <c r="E640">
        <v>1492</v>
      </c>
      <c r="F640" t="s">
        <v>8221</v>
      </c>
      <c r="G640">
        <v>2</v>
      </c>
    </row>
    <row r="641" spans="1:7" x14ac:dyDescent="0.2">
      <c r="A641">
        <v>1403</v>
      </c>
      <c r="B641" t="s">
        <v>8219</v>
      </c>
      <c r="C641">
        <v>66</v>
      </c>
      <c r="E641">
        <v>1493</v>
      </c>
      <c r="F641" t="s">
        <v>8221</v>
      </c>
      <c r="G641">
        <v>0</v>
      </c>
    </row>
    <row r="642" spans="1:7" x14ac:dyDescent="0.2">
      <c r="A642">
        <v>1461</v>
      </c>
      <c r="B642" t="s">
        <v>8219</v>
      </c>
      <c r="C642">
        <v>340</v>
      </c>
      <c r="E642">
        <v>1494</v>
      </c>
      <c r="F642" t="s">
        <v>8221</v>
      </c>
      <c r="G642">
        <v>11</v>
      </c>
    </row>
    <row r="643" spans="1:7" x14ac:dyDescent="0.2">
      <c r="A643">
        <v>1462</v>
      </c>
      <c r="B643" t="s">
        <v>8219</v>
      </c>
      <c r="C643">
        <v>150</v>
      </c>
      <c r="E643">
        <v>1495</v>
      </c>
      <c r="F643" t="s">
        <v>8221</v>
      </c>
      <c r="G643">
        <v>0</v>
      </c>
    </row>
    <row r="644" spans="1:7" x14ac:dyDescent="0.2">
      <c r="A644">
        <v>1463</v>
      </c>
      <c r="B644" t="s">
        <v>8219</v>
      </c>
      <c r="C644">
        <v>25</v>
      </c>
      <c r="E644">
        <v>1496</v>
      </c>
      <c r="F644" t="s">
        <v>8221</v>
      </c>
      <c r="G644">
        <v>0</v>
      </c>
    </row>
    <row r="645" spans="1:7" x14ac:dyDescent="0.2">
      <c r="A645">
        <v>1464</v>
      </c>
      <c r="B645" t="s">
        <v>8219</v>
      </c>
      <c r="C645">
        <v>234</v>
      </c>
      <c r="E645">
        <v>1497</v>
      </c>
      <c r="F645" t="s">
        <v>8221</v>
      </c>
      <c r="G645">
        <v>1</v>
      </c>
    </row>
    <row r="646" spans="1:7" x14ac:dyDescent="0.2">
      <c r="A646">
        <v>1465</v>
      </c>
      <c r="B646" t="s">
        <v>8219</v>
      </c>
      <c r="C646">
        <v>2602</v>
      </c>
      <c r="E646">
        <v>1498</v>
      </c>
      <c r="F646" t="s">
        <v>8221</v>
      </c>
      <c r="G646">
        <v>3</v>
      </c>
    </row>
    <row r="647" spans="1:7" x14ac:dyDescent="0.2">
      <c r="A647">
        <v>1466</v>
      </c>
      <c r="B647" t="s">
        <v>8219</v>
      </c>
      <c r="C647">
        <v>248</v>
      </c>
      <c r="E647">
        <v>1499</v>
      </c>
      <c r="F647" t="s">
        <v>8221</v>
      </c>
      <c r="G647">
        <v>1</v>
      </c>
    </row>
    <row r="648" spans="1:7" x14ac:dyDescent="0.2">
      <c r="A648">
        <v>1467</v>
      </c>
      <c r="B648" t="s">
        <v>8219</v>
      </c>
      <c r="C648">
        <v>600</v>
      </c>
      <c r="E648">
        <v>1500</v>
      </c>
      <c r="F648" t="s">
        <v>8221</v>
      </c>
      <c r="G648">
        <v>15</v>
      </c>
    </row>
    <row r="649" spans="1:7" x14ac:dyDescent="0.2">
      <c r="A649">
        <v>1468</v>
      </c>
      <c r="B649" t="s">
        <v>8219</v>
      </c>
      <c r="C649">
        <v>293</v>
      </c>
      <c r="E649">
        <v>1541</v>
      </c>
      <c r="F649" t="s">
        <v>8221</v>
      </c>
      <c r="G649">
        <v>2</v>
      </c>
    </row>
    <row r="650" spans="1:7" x14ac:dyDescent="0.2">
      <c r="A650">
        <v>1469</v>
      </c>
      <c r="B650" t="s">
        <v>8219</v>
      </c>
      <c r="C650">
        <v>321</v>
      </c>
      <c r="E650">
        <v>1542</v>
      </c>
      <c r="F650" t="s">
        <v>8221</v>
      </c>
      <c r="G650">
        <v>1</v>
      </c>
    </row>
    <row r="651" spans="1:7" x14ac:dyDescent="0.2">
      <c r="A651">
        <v>1470</v>
      </c>
      <c r="B651" t="s">
        <v>8219</v>
      </c>
      <c r="C651">
        <v>81</v>
      </c>
      <c r="E651">
        <v>1543</v>
      </c>
      <c r="F651" t="s">
        <v>8221</v>
      </c>
      <c r="G651">
        <v>1</v>
      </c>
    </row>
    <row r="652" spans="1:7" x14ac:dyDescent="0.2">
      <c r="A652">
        <v>1471</v>
      </c>
      <c r="B652" t="s">
        <v>8219</v>
      </c>
      <c r="C652">
        <v>343</v>
      </c>
      <c r="E652">
        <v>1544</v>
      </c>
      <c r="F652" t="s">
        <v>8221</v>
      </c>
      <c r="G652">
        <v>0</v>
      </c>
    </row>
    <row r="653" spans="1:7" x14ac:dyDescent="0.2">
      <c r="A653">
        <v>1472</v>
      </c>
      <c r="B653" t="s">
        <v>8219</v>
      </c>
      <c r="C653">
        <v>336</v>
      </c>
      <c r="E653">
        <v>1545</v>
      </c>
      <c r="F653" t="s">
        <v>8221</v>
      </c>
      <c r="G653">
        <v>1</v>
      </c>
    </row>
    <row r="654" spans="1:7" x14ac:dyDescent="0.2">
      <c r="A654">
        <v>1473</v>
      </c>
      <c r="B654" t="s">
        <v>8219</v>
      </c>
      <c r="C654">
        <v>47</v>
      </c>
      <c r="E654">
        <v>1546</v>
      </c>
      <c r="F654" t="s">
        <v>8221</v>
      </c>
      <c r="G654">
        <v>11</v>
      </c>
    </row>
    <row r="655" spans="1:7" x14ac:dyDescent="0.2">
      <c r="A655">
        <v>1474</v>
      </c>
      <c r="B655" t="s">
        <v>8219</v>
      </c>
      <c r="C655">
        <v>76</v>
      </c>
      <c r="E655">
        <v>1547</v>
      </c>
      <c r="F655" t="s">
        <v>8221</v>
      </c>
      <c r="G655">
        <v>0</v>
      </c>
    </row>
    <row r="656" spans="1:7" x14ac:dyDescent="0.2">
      <c r="A656">
        <v>1475</v>
      </c>
      <c r="B656" t="s">
        <v>8219</v>
      </c>
      <c r="C656">
        <v>441</v>
      </c>
      <c r="E656">
        <v>1548</v>
      </c>
      <c r="F656" t="s">
        <v>8221</v>
      </c>
      <c r="G656">
        <v>1</v>
      </c>
    </row>
    <row r="657" spans="1:7" x14ac:dyDescent="0.2">
      <c r="A657">
        <v>1476</v>
      </c>
      <c r="B657" t="s">
        <v>8219</v>
      </c>
      <c r="C657">
        <v>916</v>
      </c>
      <c r="E657">
        <v>1549</v>
      </c>
      <c r="F657" t="s">
        <v>8221</v>
      </c>
      <c r="G657">
        <v>6</v>
      </c>
    </row>
    <row r="658" spans="1:7" x14ac:dyDescent="0.2">
      <c r="A658">
        <v>1477</v>
      </c>
      <c r="B658" t="s">
        <v>8219</v>
      </c>
      <c r="C658">
        <v>369</v>
      </c>
      <c r="E658">
        <v>1550</v>
      </c>
      <c r="F658" t="s">
        <v>8221</v>
      </c>
      <c r="G658">
        <v>7</v>
      </c>
    </row>
    <row r="659" spans="1:7" x14ac:dyDescent="0.2">
      <c r="A659">
        <v>1478</v>
      </c>
      <c r="B659" t="s">
        <v>8219</v>
      </c>
      <c r="C659">
        <v>20242</v>
      </c>
      <c r="E659">
        <v>1551</v>
      </c>
      <c r="F659" t="s">
        <v>8221</v>
      </c>
      <c r="G659">
        <v>0</v>
      </c>
    </row>
    <row r="660" spans="1:7" x14ac:dyDescent="0.2">
      <c r="A660">
        <v>1479</v>
      </c>
      <c r="B660" t="s">
        <v>8219</v>
      </c>
      <c r="C660">
        <v>71</v>
      </c>
      <c r="E660">
        <v>1552</v>
      </c>
      <c r="F660" t="s">
        <v>8221</v>
      </c>
      <c r="G660">
        <v>16</v>
      </c>
    </row>
    <row r="661" spans="1:7" x14ac:dyDescent="0.2">
      <c r="A661">
        <v>1480</v>
      </c>
      <c r="B661" t="s">
        <v>8219</v>
      </c>
      <c r="C661">
        <v>635</v>
      </c>
      <c r="E661">
        <v>1553</v>
      </c>
      <c r="F661" t="s">
        <v>8221</v>
      </c>
      <c r="G661">
        <v>0</v>
      </c>
    </row>
    <row r="662" spans="1:7" x14ac:dyDescent="0.2">
      <c r="A662">
        <v>1501</v>
      </c>
      <c r="B662" t="s">
        <v>8219</v>
      </c>
      <c r="C662">
        <v>885</v>
      </c>
      <c r="E662">
        <v>1554</v>
      </c>
      <c r="F662" t="s">
        <v>8221</v>
      </c>
      <c r="G662">
        <v>0</v>
      </c>
    </row>
    <row r="663" spans="1:7" x14ac:dyDescent="0.2">
      <c r="A663">
        <v>1502</v>
      </c>
      <c r="B663" t="s">
        <v>8219</v>
      </c>
      <c r="C663">
        <v>329</v>
      </c>
      <c r="E663">
        <v>1555</v>
      </c>
      <c r="F663" t="s">
        <v>8221</v>
      </c>
      <c r="G663">
        <v>0</v>
      </c>
    </row>
    <row r="664" spans="1:7" x14ac:dyDescent="0.2">
      <c r="A664">
        <v>1503</v>
      </c>
      <c r="B664" t="s">
        <v>8219</v>
      </c>
      <c r="C664">
        <v>71</v>
      </c>
      <c r="E664">
        <v>1556</v>
      </c>
      <c r="F664" t="s">
        <v>8221</v>
      </c>
      <c r="G664">
        <v>12</v>
      </c>
    </row>
    <row r="665" spans="1:7" x14ac:dyDescent="0.2">
      <c r="A665">
        <v>1504</v>
      </c>
      <c r="B665" t="s">
        <v>8219</v>
      </c>
      <c r="C665">
        <v>269</v>
      </c>
      <c r="E665">
        <v>1557</v>
      </c>
      <c r="F665" t="s">
        <v>8221</v>
      </c>
      <c r="G665">
        <v>1</v>
      </c>
    </row>
    <row r="666" spans="1:7" x14ac:dyDescent="0.2">
      <c r="A666">
        <v>1505</v>
      </c>
      <c r="B666" t="s">
        <v>8219</v>
      </c>
      <c r="C666">
        <v>345</v>
      </c>
      <c r="E666">
        <v>1558</v>
      </c>
      <c r="F666" t="s">
        <v>8221</v>
      </c>
      <c r="G666">
        <v>3</v>
      </c>
    </row>
    <row r="667" spans="1:7" x14ac:dyDescent="0.2">
      <c r="A667">
        <v>1506</v>
      </c>
      <c r="B667" t="s">
        <v>8219</v>
      </c>
      <c r="C667">
        <v>43</v>
      </c>
      <c r="E667">
        <v>1559</v>
      </c>
      <c r="F667" t="s">
        <v>8221</v>
      </c>
      <c r="G667">
        <v>1</v>
      </c>
    </row>
    <row r="668" spans="1:7" x14ac:dyDescent="0.2">
      <c r="A668">
        <v>1507</v>
      </c>
      <c r="B668" t="s">
        <v>8219</v>
      </c>
      <c r="C668">
        <v>33</v>
      </c>
      <c r="E668">
        <v>1560</v>
      </c>
      <c r="F668" t="s">
        <v>8221</v>
      </c>
      <c r="G668">
        <v>4</v>
      </c>
    </row>
    <row r="669" spans="1:7" x14ac:dyDescent="0.2">
      <c r="A669">
        <v>1508</v>
      </c>
      <c r="B669" t="s">
        <v>8219</v>
      </c>
      <c r="C669">
        <v>211</v>
      </c>
      <c r="E669">
        <v>1581</v>
      </c>
      <c r="F669" t="s">
        <v>8221</v>
      </c>
      <c r="G669">
        <v>1</v>
      </c>
    </row>
    <row r="670" spans="1:7" x14ac:dyDescent="0.2">
      <c r="A670">
        <v>1509</v>
      </c>
      <c r="B670" t="s">
        <v>8219</v>
      </c>
      <c r="C670">
        <v>196</v>
      </c>
      <c r="E670">
        <v>1582</v>
      </c>
      <c r="F670" t="s">
        <v>8221</v>
      </c>
      <c r="G670">
        <v>3</v>
      </c>
    </row>
    <row r="671" spans="1:7" x14ac:dyDescent="0.2">
      <c r="A671">
        <v>1510</v>
      </c>
      <c r="B671" t="s">
        <v>8219</v>
      </c>
      <c r="C671">
        <v>405</v>
      </c>
      <c r="E671">
        <v>1583</v>
      </c>
      <c r="F671" t="s">
        <v>8221</v>
      </c>
      <c r="G671">
        <v>1</v>
      </c>
    </row>
    <row r="672" spans="1:7" x14ac:dyDescent="0.2">
      <c r="A672">
        <v>1511</v>
      </c>
      <c r="B672" t="s">
        <v>8219</v>
      </c>
      <c r="C672">
        <v>206</v>
      </c>
      <c r="E672">
        <v>1584</v>
      </c>
      <c r="F672" t="s">
        <v>8221</v>
      </c>
      <c r="G672">
        <v>0</v>
      </c>
    </row>
    <row r="673" spans="1:7" x14ac:dyDescent="0.2">
      <c r="A673">
        <v>1512</v>
      </c>
      <c r="B673" t="s">
        <v>8219</v>
      </c>
      <c r="C673">
        <v>335</v>
      </c>
      <c r="E673">
        <v>1585</v>
      </c>
      <c r="F673" t="s">
        <v>8221</v>
      </c>
      <c r="G673">
        <v>12</v>
      </c>
    </row>
    <row r="674" spans="1:7" x14ac:dyDescent="0.2">
      <c r="A674">
        <v>1513</v>
      </c>
      <c r="B674" t="s">
        <v>8219</v>
      </c>
      <c r="C674">
        <v>215</v>
      </c>
      <c r="E674">
        <v>1586</v>
      </c>
      <c r="F674" t="s">
        <v>8221</v>
      </c>
      <c r="G674">
        <v>0</v>
      </c>
    </row>
    <row r="675" spans="1:7" x14ac:dyDescent="0.2">
      <c r="A675">
        <v>1514</v>
      </c>
      <c r="B675" t="s">
        <v>8219</v>
      </c>
      <c r="C675">
        <v>176</v>
      </c>
      <c r="E675">
        <v>1587</v>
      </c>
      <c r="F675" t="s">
        <v>8221</v>
      </c>
      <c r="G675">
        <v>1</v>
      </c>
    </row>
    <row r="676" spans="1:7" x14ac:dyDescent="0.2">
      <c r="A676">
        <v>1515</v>
      </c>
      <c r="B676" t="s">
        <v>8219</v>
      </c>
      <c r="C676">
        <v>555</v>
      </c>
      <c r="E676">
        <v>1588</v>
      </c>
      <c r="F676" t="s">
        <v>8221</v>
      </c>
      <c r="G676">
        <v>0</v>
      </c>
    </row>
    <row r="677" spans="1:7" x14ac:dyDescent="0.2">
      <c r="A677">
        <v>1516</v>
      </c>
      <c r="B677" t="s">
        <v>8219</v>
      </c>
      <c r="C677">
        <v>116</v>
      </c>
      <c r="E677">
        <v>1589</v>
      </c>
      <c r="F677" t="s">
        <v>8221</v>
      </c>
      <c r="G677">
        <v>0</v>
      </c>
    </row>
    <row r="678" spans="1:7" x14ac:dyDescent="0.2">
      <c r="A678">
        <v>1517</v>
      </c>
      <c r="B678" t="s">
        <v>8219</v>
      </c>
      <c r="C678">
        <v>615</v>
      </c>
      <c r="E678">
        <v>1590</v>
      </c>
      <c r="F678" t="s">
        <v>8221</v>
      </c>
      <c r="G678">
        <v>2</v>
      </c>
    </row>
    <row r="679" spans="1:7" x14ac:dyDescent="0.2">
      <c r="A679">
        <v>1518</v>
      </c>
      <c r="B679" t="s">
        <v>8219</v>
      </c>
      <c r="C679">
        <v>236</v>
      </c>
      <c r="E679">
        <v>1591</v>
      </c>
      <c r="F679" t="s">
        <v>8221</v>
      </c>
      <c r="G679">
        <v>92</v>
      </c>
    </row>
    <row r="680" spans="1:7" x14ac:dyDescent="0.2">
      <c r="A680">
        <v>1519</v>
      </c>
      <c r="B680" t="s">
        <v>8219</v>
      </c>
      <c r="C680">
        <v>145</v>
      </c>
      <c r="E680">
        <v>1592</v>
      </c>
      <c r="F680" t="s">
        <v>8221</v>
      </c>
      <c r="G680">
        <v>0</v>
      </c>
    </row>
    <row r="681" spans="1:7" x14ac:dyDescent="0.2">
      <c r="A681">
        <v>1520</v>
      </c>
      <c r="B681" t="s">
        <v>8219</v>
      </c>
      <c r="C681">
        <v>167</v>
      </c>
      <c r="E681">
        <v>1593</v>
      </c>
      <c r="F681" t="s">
        <v>8221</v>
      </c>
      <c r="G681">
        <v>3</v>
      </c>
    </row>
    <row r="682" spans="1:7" x14ac:dyDescent="0.2">
      <c r="A682">
        <v>1521</v>
      </c>
      <c r="B682" t="s">
        <v>8219</v>
      </c>
      <c r="C682">
        <v>235</v>
      </c>
      <c r="E682">
        <v>1594</v>
      </c>
      <c r="F682" t="s">
        <v>8221</v>
      </c>
      <c r="G682">
        <v>10</v>
      </c>
    </row>
    <row r="683" spans="1:7" x14ac:dyDescent="0.2">
      <c r="A683">
        <v>1522</v>
      </c>
      <c r="B683" t="s">
        <v>8219</v>
      </c>
      <c r="C683">
        <v>452</v>
      </c>
      <c r="E683">
        <v>1595</v>
      </c>
      <c r="F683" t="s">
        <v>8221</v>
      </c>
      <c r="G683">
        <v>7</v>
      </c>
    </row>
    <row r="684" spans="1:7" x14ac:dyDescent="0.2">
      <c r="A684">
        <v>1523</v>
      </c>
      <c r="B684" t="s">
        <v>8219</v>
      </c>
      <c r="C684">
        <v>241</v>
      </c>
      <c r="E684">
        <v>1596</v>
      </c>
      <c r="F684" t="s">
        <v>8221</v>
      </c>
      <c r="G684">
        <v>3</v>
      </c>
    </row>
    <row r="685" spans="1:7" x14ac:dyDescent="0.2">
      <c r="A685">
        <v>1524</v>
      </c>
      <c r="B685" t="s">
        <v>8219</v>
      </c>
      <c r="C685">
        <v>28</v>
      </c>
      <c r="E685">
        <v>1597</v>
      </c>
      <c r="F685" t="s">
        <v>8221</v>
      </c>
      <c r="G685">
        <v>0</v>
      </c>
    </row>
    <row r="686" spans="1:7" x14ac:dyDescent="0.2">
      <c r="A686">
        <v>1525</v>
      </c>
      <c r="B686" t="s">
        <v>8219</v>
      </c>
      <c r="C686">
        <v>140</v>
      </c>
      <c r="E686">
        <v>1598</v>
      </c>
      <c r="F686" t="s">
        <v>8221</v>
      </c>
      <c r="G686">
        <v>1</v>
      </c>
    </row>
    <row r="687" spans="1:7" x14ac:dyDescent="0.2">
      <c r="A687">
        <v>1526</v>
      </c>
      <c r="B687" t="s">
        <v>8219</v>
      </c>
      <c r="C687">
        <v>280</v>
      </c>
      <c r="E687">
        <v>1599</v>
      </c>
      <c r="F687" t="s">
        <v>8221</v>
      </c>
      <c r="G687">
        <v>0</v>
      </c>
    </row>
    <row r="688" spans="1:7" x14ac:dyDescent="0.2">
      <c r="A688">
        <v>1527</v>
      </c>
      <c r="B688" t="s">
        <v>8219</v>
      </c>
      <c r="C688">
        <v>70</v>
      </c>
      <c r="E688">
        <v>1600</v>
      </c>
      <c r="F688" t="s">
        <v>8221</v>
      </c>
      <c r="G688">
        <v>9</v>
      </c>
    </row>
    <row r="689" spans="1:7" x14ac:dyDescent="0.2">
      <c r="A689">
        <v>1528</v>
      </c>
      <c r="B689" t="s">
        <v>8219</v>
      </c>
      <c r="C689">
        <v>160</v>
      </c>
      <c r="E689">
        <v>1701</v>
      </c>
      <c r="F689" t="s">
        <v>8221</v>
      </c>
      <c r="G689">
        <v>2</v>
      </c>
    </row>
    <row r="690" spans="1:7" x14ac:dyDescent="0.2">
      <c r="A690">
        <v>1529</v>
      </c>
      <c r="B690" t="s">
        <v>8219</v>
      </c>
      <c r="C690">
        <v>141</v>
      </c>
      <c r="E690">
        <v>1702</v>
      </c>
      <c r="F690" t="s">
        <v>8221</v>
      </c>
      <c r="G690">
        <v>1</v>
      </c>
    </row>
    <row r="691" spans="1:7" x14ac:dyDescent="0.2">
      <c r="A691">
        <v>1530</v>
      </c>
      <c r="B691" t="s">
        <v>8219</v>
      </c>
      <c r="C691">
        <v>874</v>
      </c>
      <c r="E691">
        <v>1703</v>
      </c>
      <c r="F691" t="s">
        <v>8221</v>
      </c>
      <c r="G691">
        <v>2</v>
      </c>
    </row>
    <row r="692" spans="1:7" x14ac:dyDescent="0.2">
      <c r="A692">
        <v>1531</v>
      </c>
      <c r="B692" t="s">
        <v>8219</v>
      </c>
      <c r="C692">
        <v>73</v>
      </c>
      <c r="E692">
        <v>1704</v>
      </c>
      <c r="F692" t="s">
        <v>8221</v>
      </c>
      <c r="G692">
        <v>11</v>
      </c>
    </row>
    <row r="693" spans="1:7" x14ac:dyDescent="0.2">
      <c r="A693">
        <v>1532</v>
      </c>
      <c r="B693" t="s">
        <v>8219</v>
      </c>
      <c r="C693">
        <v>294</v>
      </c>
      <c r="E693">
        <v>1705</v>
      </c>
      <c r="F693" t="s">
        <v>8221</v>
      </c>
      <c r="G693">
        <v>0</v>
      </c>
    </row>
    <row r="694" spans="1:7" x14ac:dyDescent="0.2">
      <c r="A694">
        <v>1533</v>
      </c>
      <c r="B694" t="s">
        <v>8219</v>
      </c>
      <c r="C694">
        <v>740</v>
      </c>
      <c r="E694">
        <v>1706</v>
      </c>
      <c r="F694" t="s">
        <v>8221</v>
      </c>
      <c r="G694">
        <v>0</v>
      </c>
    </row>
    <row r="695" spans="1:7" x14ac:dyDescent="0.2">
      <c r="A695">
        <v>1534</v>
      </c>
      <c r="B695" t="s">
        <v>8219</v>
      </c>
      <c r="C695">
        <v>369</v>
      </c>
      <c r="E695">
        <v>1707</v>
      </c>
      <c r="F695" t="s">
        <v>8221</v>
      </c>
      <c r="G695">
        <v>9</v>
      </c>
    </row>
    <row r="696" spans="1:7" x14ac:dyDescent="0.2">
      <c r="A696">
        <v>1535</v>
      </c>
      <c r="B696" t="s">
        <v>8219</v>
      </c>
      <c r="C696">
        <v>110</v>
      </c>
      <c r="E696">
        <v>1708</v>
      </c>
      <c r="F696" t="s">
        <v>8221</v>
      </c>
      <c r="G696">
        <v>0</v>
      </c>
    </row>
    <row r="697" spans="1:7" x14ac:dyDescent="0.2">
      <c r="A697">
        <v>1536</v>
      </c>
      <c r="B697" t="s">
        <v>8219</v>
      </c>
      <c r="C697">
        <v>455</v>
      </c>
      <c r="E697">
        <v>1709</v>
      </c>
      <c r="F697" t="s">
        <v>8221</v>
      </c>
      <c r="G697">
        <v>4</v>
      </c>
    </row>
    <row r="698" spans="1:7" x14ac:dyDescent="0.2">
      <c r="A698">
        <v>1537</v>
      </c>
      <c r="B698" t="s">
        <v>8219</v>
      </c>
      <c r="C698">
        <v>224</v>
      </c>
      <c r="E698">
        <v>1710</v>
      </c>
      <c r="F698" t="s">
        <v>8221</v>
      </c>
      <c r="G698">
        <v>1</v>
      </c>
    </row>
    <row r="699" spans="1:7" x14ac:dyDescent="0.2">
      <c r="A699">
        <v>1538</v>
      </c>
      <c r="B699" t="s">
        <v>8219</v>
      </c>
      <c r="C699">
        <v>46</v>
      </c>
      <c r="E699">
        <v>1711</v>
      </c>
      <c r="F699" t="s">
        <v>8221</v>
      </c>
      <c r="G699">
        <v>2</v>
      </c>
    </row>
    <row r="700" spans="1:7" x14ac:dyDescent="0.2">
      <c r="A700">
        <v>1539</v>
      </c>
      <c r="B700" t="s">
        <v>8219</v>
      </c>
      <c r="C700">
        <v>284</v>
      </c>
      <c r="E700">
        <v>1712</v>
      </c>
      <c r="F700" t="s">
        <v>8221</v>
      </c>
      <c r="G700">
        <v>0</v>
      </c>
    </row>
    <row r="701" spans="1:7" x14ac:dyDescent="0.2">
      <c r="A701">
        <v>1540</v>
      </c>
      <c r="B701" t="s">
        <v>8219</v>
      </c>
      <c r="C701">
        <v>98</v>
      </c>
      <c r="E701">
        <v>1713</v>
      </c>
      <c r="F701" t="s">
        <v>8221</v>
      </c>
      <c r="G701">
        <v>1</v>
      </c>
    </row>
    <row r="702" spans="1:7" x14ac:dyDescent="0.2">
      <c r="A702">
        <v>1601</v>
      </c>
      <c r="B702" t="s">
        <v>8219</v>
      </c>
      <c r="C702">
        <v>56</v>
      </c>
      <c r="E702">
        <v>1714</v>
      </c>
      <c r="F702" t="s">
        <v>8221</v>
      </c>
      <c r="G702">
        <v>17</v>
      </c>
    </row>
    <row r="703" spans="1:7" x14ac:dyDescent="0.2">
      <c r="A703">
        <v>1602</v>
      </c>
      <c r="B703" t="s">
        <v>8219</v>
      </c>
      <c r="C703">
        <v>32</v>
      </c>
      <c r="E703">
        <v>1715</v>
      </c>
      <c r="F703" t="s">
        <v>8221</v>
      </c>
      <c r="G703">
        <v>2</v>
      </c>
    </row>
    <row r="704" spans="1:7" x14ac:dyDescent="0.2">
      <c r="A704">
        <v>1603</v>
      </c>
      <c r="B704" t="s">
        <v>8219</v>
      </c>
      <c r="C704">
        <v>30</v>
      </c>
      <c r="E704">
        <v>1716</v>
      </c>
      <c r="F704" t="s">
        <v>8221</v>
      </c>
      <c r="G704">
        <v>3</v>
      </c>
    </row>
    <row r="705" spans="1:7" x14ac:dyDescent="0.2">
      <c r="A705">
        <v>1604</v>
      </c>
      <c r="B705" t="s">
        <v>8219</v>
      </c>
      <c r="C705">
        <v>70</v>
      </c>
      <c r="E705">
        <v>1717</v>
      </c>
      <c r="F705" t="s">
        <v>8221</v>
      </c>
      <c r="G705">
        <v>41</v>
      </c>
    </row>
    <row r="706" spans="1:7" x14ac:dyDescent="0.2">
      <c r="A706">
        <v>1605</v>
      </c>
      <c r="B706" t="s">
        <v>8219</v>
      </c>
      <c r="C706">
        <v>44</v>
      </c>
      <c r="E706">
        <v>1718</v>
      </c>
      <c r="F706" t="s">
        <v>8221</v>
      </c>
      <c r="G706">
        <v>2</v>
      </c>
    </row>
    <row r="707" spans="1:7" x14ac:dyDescent="0.2">
      <c r="A707">
        <v>1606</v>
      </c>
      <c r="B707" t="s">
        <v>8219</v>
      </c>
      <c r="C707">
        <v>92</v>
      </c>
      <c r="E707">
        <v>1719</v>
      </c>
      <c r="F707" t="s">
        <v>8221</v>
      </c>
      <c r="G707">
        <v>3</v>
      </c>
    </row>
    <row r="708" spans="1:7" x14ac:dyDescent="0.2">
      <c r="A708">
        <v>1607</v>
      </c>
      <c r="B708" t="s">
        <v>8219</v>
      </c>
      <c r="C708">
        <v>205</v>
      </c>
      <c r="E708">
        <v>1720</v>
      </c>
      <c r="F708" t="s">
        <v>8221</v>
      </c>
      <c r="G708">
        <v>8</v>
      </c>
    </row>
    <row r="709" spans="1:7" x14ac:dyDescent="0.2">
      <c r="A709">
        <v>1608</v>
      </c>
      <c r="B709" t="s">
        <v>8219</v>
      </c>
      <c r="C709">
        <v>23</v>
      </c>
      <c r="E709">
        <v>1721</v>
      </c>
      <c r="F709" t="s">
        <v>8221</v>
      </c>
      <c r="G709">
        <v>0</v>
      </c>
    </row>
    <row r="710" spans="1:7" x14ac:dyDescent="0.2">
      <c r="A710">
        <v>1609</v>
      </c>
      <c r="B710" t="s">
        <v>8219</v>
      </c>
      <c r="C710">
        <v>4</v>
      </c>
      <c r="E710">
        <v>1722</v>
      </c>
      <c r="F710" t="s">
        <v>8221</v>
      </c>
      <c r="G710">
        <v>1</v>
      </c>
    </row>
    <row r="711" spans="1:7" x14ac:dyDescent="0.2">
      <c r="A711">
        <v>1610</v>
      </c>
      <c r="B711" t="s">
        <v>8219</v>
      </c>
      <c r="C711">
        <v>112</v>
      </c>
      <c r="E711">
        <v>1723</v>
      </c>
      <c r="F711" t="s">
        <v>8221</v>
      </c>
      <c r="G711">
        <v>3</v>
      </c>
    </row>
    <row r="712" spans="1:7" x14ac:dyDescent="0.2">
      <c r="A712">
        <v>1611</v>
      </c>
      <c r="B712" t="s">
        <v>8219</v>
      </c>
      <c r="C712">
        <v>27</v>
      </c>
      <c r="E712">
        <v>1724</v>
      </c>
      <c r="F712" t="s">
        <v>8221</v>
      </c>
      <c r="G712">
        <v>4</v>
      </c>
    </row>
    <row r="713" spans="1:7" x14ac:dyDescent="0.2">
      <c r="A713">
        <v>1612</v>
      </c>
      <c r="B713" t="s">
        <v>8219</v>
      </c>
      <c r="C713">
        <v>11</v>
      </c>
      <c r="E713">
        <v>1725</v>
      </c>
      <c r="F713" t="s">
        <v>8221</v>
      </c>
      <c r="G713">
        <v>9</v>
      </c>
    </row>
    <row r="714" spans="1:7" x14ac:dyDescent="0.2">
      <c r="A714">
        <v>1613</v>
      </c>
      <c r="B714" t="s">
        <v>8219</v>
      </c>
      <c r="C714">
        <v>26</v>
      </c>
      <c r="E714">
        <v>1726</v>
      </c>
      <c r="F714" t="s">
        <v>8221</v>
      </c>
      <c r="G714">
        <v>16</v>
      </c>
    </row>
    <row r="715" spans="1:7" x14ac:dyDescent="0.2">
      <c r="A715">
        <v>1614</v>
      </c>
      <c r="B715" t="s">
        <v>8219</v>
      </c>
      <c r="C715">
        <v>77</v>
      </c>
      <c r="E715">
        <v>1727</v>
      </c>
      <c r="F715" t="s">
        <v>8221</v>
      </c>
      <c r="G715">
        <v>1</v>
      </c>
    </row>
    <row r="716" spans="1:7" x14ac:dyDescent="0.2">
      <c r="A716">
        <v>1615</v>
      </c>
      <c r="B716" t="s">
        <v>8219</v>
      </c>
      <c r="C716">
        <v>136</v>
      </c>
      <c r="E716">
        <v>1728</v>
      </c>
      <c r="F716" t="s">
        <v>8221</v>
      </c>
      <c r="G716">
        <v>7</v>
      </c>
    </row>
    <row r="717" spans="1:7" x14ac:dyDescent="0.2">
      <c r="A717">
        <v>1616</v>
      </c>
      <c r="B717" t="s">
        <v>8219</v>
      </c>
      <c r="C717">
        <v>157</v>
      </c>
      <c r="E717">
        <v>1729</v>
      </c>
      <c r="F717" t="s">
        <v>8221</v>
      </c>
      <c r="G717">
        <v>0</v>
      </c>
    </row>
    <row r="718" spans="1:7" x14ac:dyDescent="0.2">
      <c r="A718">
        <v>1617</v>
      </c>
      <c r="B718" t="s">
        <v>8219</v>
      </c>
      <c r="C718">
        <v>158</v>
      </c>
      <c r="E718">
        <v>1730</v>
      </c>
      <c r="F718" t="s">
        <v>8221</v>
      </c>
      <c r="G718">
        <v>0</v>
      </c>
    </row>
    <row r="719" spans="1:7" x14ac:dyDescent="0.2">
      <c r="A719">
        <v>1618</v>
      </c>
      <c r="B719" t="s">
        <v>8219</v>
      </c>
      <c r="C719">
        <v>27</v>
      </c>
      <c r="E719">
        <v>1731</v>
      </c>
      <c r="F719" t="s">
        <v>8221</v>
      </c>
      <c r="G719">
        <v>0</v>
      </c>
    </row>
    <row r="720" spans="1:7" x14ac:dyDescent="0.2">
      <c r="A720">
        <v>1619</v>
      </c>
      <c r="B720" t="s">
        <v>8219</v>
      </c>
      <c r="C720">
        <v>23</v>
      </c>
      <c r="E720">
        <v>1732</v>
      </c>
      <c r="F720" t="s">
        <v>8221</v>
      </c>
      <c r="G720">
        <v>0</v>
      </c>
    </row>
    <row r="721" spans="1:7" x14ac:dyDescent="0.2">
      <c r="A721">
        <v>1620</v>
      </c>
      <c r="B721" t="s">
        <v>8219</v>
      </c>
      <c r="C721">
        <v>17</v>
      </c>
      <c r="E721">
        <v>1733</v>
      </c>
      <c r="F721" t="s">
        <v>8221</v>
      </c>
      <c r="G721">
        <v>0</v>
      </c>
    </row>
    <row r="722" spans="1:7" x14ac:dyDescent="0.2">
      <c r="A722">
        <v>1621</v>
      </c>
      <c r="B722" t="s">
        <v>8219</v>
      </c>
      <c r="C722">
        <v>37</v>
      </c>
      <c r="E722">
        <v>1734</v>
      </c>
      <c r="F722" t="s">
        <v>8221</v>
      </c>
      <c r="G722">
        <v>1</v>
      </c>
    </row>
    <row r="723" spans="1:7" x14ac:dyDescent="0.2">
      <c r="A723">
        <v>1622</v>
      </c>
      <c r="B723" t="s">
        <v>8219</v>
      </c>
      <c r="C723">
        <v>65</v>
      </c>
      <c r="E723">
        <v>1735</v>
      </c>
      <c r="F723" t="s">
        <v>8221</v>
      </c>
      <c r="G723">
        <v>2</v>
      </c>
    </row>
    <row r="724" spans="1:7" x14ac:dyDescent="0.2">
      <c r="A724">
        <v>1623</v>
      </c>
      <c r="B724" t="s">
        <v>8219</v>
      </c>
      <c r="C724">
        <v>18</v>
      </c>
      <c r="E724">
        <v>1736</v>
      </c>
      <c r="F724" t="s">
        <v>8221</v>
      </c>
      <c r="G724">
        <v>1</v>
      </c>
    </row>
    <row r="725" spans="1:7" x14ac:dyDescent="0.2">
      <c r="A725">
        <v>1624</v>
      </c>
      <c r="B725" t="s">
        <v>8219</v>
      </c>
      <c r="C725">
        <v>25</v>
      </c>
      <c r="E725">
        <v>1737</v>
      </c>
      <c r="F725" t="s">
        <v>8221</v>
      </c>
      <c r="G725">
        <v>15</v>
      </c>
    </row>
    <row r="726" spans="1:7" x14ac:dyDescent="0.2">
      <c r="A726">
        <v>1625</v>
      </c>
      <c r="B726" t="s">
        <v>8219</v>
      </c>
      <c r="C726">
        <v>104</v>
      </c>
      <c r="E726">
        <v>1738</v>
      </c>
      <c r="F726" t="s">
        <v>8221</v>
      </c>
      <c r="G726">
        <v>1</v>
      </c>
    </row>
    <row r="727" spans="1:7" x14ac:dyDescent="0.2">
      <c r="A727">
        <v>1626</v>
      </c>
      <c r="B727" t="s">
        <v>8219</v>
      </c>
      <c r="C727">
        <v>108</v>
      </c>
      <c r="E727">
        <v>1739</v>
      </c>
      <c r="F727" t="s">
        <v>8221</v>
      </c>
      <c r="G727">
        <v>1</v>
      </c>
    </row>
    <row r="728" spans="1:7" x14ac:dyDescent="0.2">
      <c r="A728">
        <v>1627</v>
      </c>
      <c r="B728" t="s">
        <v>8219</v>
      </c>
      <c r="C728">
        <v>38</v>
      </c>
      <c r="E728">
        <v>1740</v>
      </c>
      <c r="F728" t="s">
        <v>8221</v>
      </c>
      <c r="G728">
        <v>0</v>
      </c>
    </row>
    <row r="729" spans="1:7" x14ac:dyDescent="0.2">
      <c r="A729">
        <v>1628</v>
      </c>
      <c r="B729" t="s">
        <v>8219</v>
      </c>
      <c r="C729">
        <v>88</v>
      </c>
      <c r="E729">
        <v>1764</v>
      </c>
      <c r="F729" t="s">
        <v>8221</v>
      </c>
      <c r="G729">
        <v>39</v>
      </c>
    </row>
    <row r="730" spans="1:7" x14ac:dyDescent="0.2">
      <c r="A730">
        <v>1629</v>
      </c>
      <c r="B730" t="s">
        <v>8219</v>
      </c>
      <c r="C730">
        <v>82</v>
      </c>
      <c r="E730">
        <v>1765</v>
      </c>
      <c r="F730" t="s">
        <v>8221</v>
      </c>
      <c r="G730">
        <v>103</v>
      </c>
    </row>
    <row r="731" spans="1:7" x14ac:dyDescent="0.2">
      <c r="A731">
        <v>1630</v>
      </c>
      <c r="B731" t="s">
        <v>8219</v>
      </c>
      <c r="C731">
        <v>126</v>
      </c>
      <c r="E731">
        <v>1766</v>
      </c>
      <c r="F731" t="s">
        <v>8221</v>
      </c>
      <c r="G731">
        <v>0</v>
      </c>
    </row>
    <row r="732" spans="1:7" x14ac:dyDescent="0.2">
      <c r="A732">
        <v>1631</v>
      </c>
      <c r="B732" t="s">
        <v>8219</v>
      </c>
      <c r="C732">
        <v>133</v>
      </c>
      <c r="E732">
        <v>1767</v>
      </c>
      <c r="F732" t="s">
        <v>8221</v>
      </c>
      <c r="G732">
        <v>39</v>
      </c>
    </row>
    <row r="733" spans="1:7" x14ac:dyDescent="0.2">
      <c r="A733">
        <v>1632</v>
      </c>
      <c r="B733" t="s">
        <v>8219</v>
      </c>
      <c r="C733">
        <v>47</v>
      </c>
      <c r="E733">
        <v>1768</v>
      </c>
      <c r="F733" t="s">
        <v>8221</v>
      </c>
      <c r="G733">
        <v>15</v>
      </c>
    </row>
    <row r="734" spans="1:7" x14ac:dyDescent="0.2">
      <c r="A734">
        <v>1633</v>
      </c>
      <c r="B734" t="s">
        <v>8219</v>
      </c>
      <c r="C734">
        <v>58</v>
      </c>
      <c r="E734">
        <v>1769</v>
      </c>
      <c r="F734" t="s">
        <v>8221</v>
      </c>
      <c r="G734">
        <v>22</v>
      </c>
    </row>
    <row r="735" spans="1:7" x14ac:dyDescent="0.2">
      <c r="A735">
        <v>1634</v>
      </c>
      <c r="B735" t="s">
        <v>8219</v>
      </c>
      <c r="C735">
        <v>32</v>
      </c>
      <c r="E735">
        <v>1770</v>
      </c>
      <c r="F735" t="s">
        <v>8221</v>
      </c>
      <c r="G735">
        <v>92</v>
      </c>
    </row>
    <row r="736" spans="1:7" x14ac:dyDescent="0.2">
      <c r="A736">
        <v>1635</v>
      </c>
      <c r="B736" t="s">
        <v>8219</v>
      </c>
      <c r="C736">
        <v>37</v>
      </c>
      <c r="E736">
        <v>1771</v>
      </c>
      <c r="F736" t="s">
        <v>8221</v>
      </c>
      <c r="G736">
        <v>25</v>
      </c>
    </row>
    <row r="737" spans="1:7" x14ac:dyDescent="0.2">
      <c r="A737">
        <v>1636</v>
      </c>
      <c r="B737" t="s">
        <v>8219</v>
      </c>
      <c r="C737">
        <v>87</v>
      </c>
      <c r="E737">
        <v>1772</v>
      </c>
      <c r="F737" t="s">
        <v>8221</v>
      </c>
      <c r="G737">
        <v>19</v>
      </c>
    </row>
    <row r="738" spans="1:7" x14ac:dyDescent="0.2">
      <c r="A738">
        <v>1637</v>
      </c>
      <c r="B738" t="s">
        <v>8219</v>
      </c>
      <c r="C738">
        <v>15</v>
      </c>
      <c r="E738">
        <v>1773</v>
      </c>
      <c r="F738" t="s">
        <v>8221</v>
      </c>
      <c r="G738">
        <v>19</v>
      </c>
    </row>
    <row r="739" spans="1:7" x14ac:dyDescent="0.2">
      <c r="A739">
        <v>1638</v>
      </c>
      <c r="B739" t="s">
        <v>8219</v>
      </c>
      <c r="C739">
        <v>27</v>
      </c>
      <c r="E739">
        <v>1774</v>
      </c>
      <c r="F739" t="s">
        <v>8221</v>
      </c>
      <c r="G739">
        <v>13</v>
      </c>
    </row>
    <row r="740" spans="1:7" x14ac:dyDescent="0.2">
      <c r="A740">
        <v>1639</v>
      </c>
      <c r="B740" t="s">
        <v>8219</v>
      </c>
      <c r="C740">
        <v>19</v>
      </c>
      <c r="E740">
        <v>1775</v>
      </c>
      <c r="F740" t="s">
        <v>8221</v>
      </c>
      <c r="G740">
        <v>124</v>
      </c>
    </row>
    <row r="741" spans="1:7" x14ac:dyDescent="0.2">
      <c r="A741">
        <v>1640</v>
      </c>
      <c r="B741" t="s">
        <v>8219</v>
      </c>
      <c r="C741">
        <v>17</v>
      </c>
      <c r="E741">
        <v>1776</v>
      </c>
      <c r="F741" t="s">
        <v>8221</v>
      </c>
      <c r="G741">
        <v>4</v>
      </c>
    </row>
    <row r="742" spans="1:7" x14ac:dyDescent="0.2">
      <c r="A742">
        <v>1641</v>
      </c>
      <c r="B742" t="s">
        <v>8219</v>
      </c>
      <c r="C742">
        <v>26</v>
      </c>
      <c r="E742">
        <v>1777</v>
      </c>
      <c r="F742" t="s">
        <v>8221</v>
      </c>
      <c r="G742">
        <v>10</v>
      </c>
    </row>
    <row r="743" spans="1:7" x14ac:dyDescent="0.2">
      <c r="A743">
        <v>1642</v>
      </c>
      <c r="B743" t="s">
        <v>8219</v>
      </c>
      <c r="C743">
        <v>28</v>
      </c>
      <c r="E743">
        <v>1778</v>
      </c>
      <c r="F743" t="s">
        <v>8221</v>
      </c>
      <c r="G743">
        <v>15</v>
      </c>
    </row>
    <row r="744" spans="1:7" x14ac:dyDescent="0.2">
      <c r="A744">
        <v>1643</v>
      </c>
      <c r="B744" t="s">
        <v>8219</v>
      </c>
      <c r="C744">
        <v>37</v>
      </c>
      <c r="E744">
        <v>1779</v>
      </c>
      <c r="F744" t="s">
        <v>8221</v>
      </c>
      <c r="G744">
        <v>38</v>
      </c>
    </row>
    <row r="745" spans="1:7" x14ac:dyDescent="0.2">
      <c r="A745">
        <v>1644</v>
      </c>
      <c r="B745" t="s">
        <v>8219</v>
      </c>
      <c r="C745">
        <v>128</v>
      </c>
      <c r="E745">
        <v>1780</v>
      </c>
      <c r="F745" t="s">
        <v>8221</v>
      </c>
      <c r="G745">
        <v>152</v>
      </c>
    </row>
    <row r="746" spans="1:7" x14ac:dyDescent="0.2">
      <c r="A746">
        <v>1645</v>
      </c>
      <c r="B746" t="s">
        <v>8219</v>
      </c>
      <c r="C746">
        <v>10</v>
      </c>
      <c r="E746">
        <v>1781</v>
      </c>
      <c r="F746" t="s">
        <v>8221</v>
      </c>
      <c r="G746">
        <v>24</v>
      </c>
    </row>
    <row r="747" spans="1:7" x14ac:dyDescent="0.2">
      <c r="A747">
        <v>1646</v>
      </c>
      <c r="B747" t="s">
        <v>8219</v>
      </c>
      <c r="C747">
        <v>83</v>
      </c>
      <c r="E747">
        <v>1782</v>
      </c>
      <c r="F747" t="s">
        <v>8221</v>
      </c>
      <c r="G747">
        <v>76</v>
      </c>
    </row>
    <row r="748" spans="1:7" x14ac:dyDescent="0.2">
      <c r="A748">
        <v>1647</v>
      </c>
      <c r="B748" t="s">
        <v>8219</v>
      </c>
      <c r="C748">
        <v>46</v>
      </c>
      <c r="E748">
        <v>1783</v>
      </c>
      <c r="F748" t="s">
        <v>8221</v>
      </c>
      <c r="G748">
        <v>185</v>
      </c>
    </row>
    <row r="749" spans="1:7" x14ac:dyDescent="0.2">
      <c r="A749">
        <v>1648</v>
      </c>
      <c r="B749" t="s">
        <v>8219</v>
      </c>
      <c r="C749">
        <v>90</v>
      </c>
      <c r="E749">
        <v>1784</v>
      </c>
      <c r="F749" t="s">
        <v>8221</v>
      </c>
      <c r="G749">
        <v>33</v>
      </c>
    </row>
    <row r="750" spans="1:7" x14ac:dyDescent="0.2">
      <c r="A750">
        <v>1649</v>
      </c>
      <c r="B750" t="s">
        <v>8219</v>
      </c>
      <c r="C750">
        <v>81</v>
      </c>
      <c r="E750">
        <v>1785</v>
      </c>
      <c r="F750" t="s">
        <v>8221</v>
      </c>
      <c r="G750">
        <v>108</v>
      </c>
    </row>
    <row r="751" spans="1:7" x14ac:dyDescent="0.2">
      <c r="A751">
        <v>1650</v>
      </c>
      <c r="B751" t="s">
        <v>8219</v>
      </c>
      <c r="C751">
        <v>32</v>
      </c>
      <c r="E751">
        <v>1786</v>
      </c>
      <c r="F751" t="s">
        <v>8221</v>
      </c>
      <c r="G751">
        <v>29</v>
      </c>
    </row>
    <row r="752" spans="1:7" x14ac:dyDescent="0.2">
      <c r="A752">
        <v>1651</v>
      </c>
      <c r="B752" t="s">
        <v>8219</v>
      </c>
      <c r="C752">
        <v>20</v>
      </c>
      <c r="E752">
        <v>1787</v>
      </c>
      <c r="F752" t="s">
        <v>8221</v>
      </c>
      <c r="G752">
        <v>24</v>
      </c>
    </row>
    <row r="753" spans="1:7" x14ac:dyDescent="0.2">
      <c r="A753">
        <v>1652</v>
      </c>
      <c r="B753" t="s">
        <v>8219</v>
      </c>
      <c r="C753">
        <v>70</v>
      </c>
      <c r="E753">
        <v>1788</v>
      </c>
      <c r="F753" t="s">
        <v>8221</v>
      </c>
      <c r="G753">
        <v>4</v>
      </c>
    </row>
    <row r="754" spans="1:7" x14ac:dyDescent="0.2">
      <c r="A754">
        <v>1653</v>
      </c>
      <c r="B754" t="s">
        <v>8219</v>
      </c>
      <c r="C754">
        <v>168</v>
      </c>
      <c r="E754">
        <v>1789</v>
      </c>
      <c r="F754" t="s">
        <v>8221</v>
      </c>
      <c r="G754">
        <v>4</v>
      </c>
    </row>
    <row r="755" spans="1:7" x14ac:dyDescent="0.2">
      <c r="A755">
        <v>1654</v>
      </c>
      <c r="B755" t="s">
        <v>8219</v>
      </c>
      <c r="C755">
        <v>34</v>
      </c>
      <c r="E755">
        <v>1790</v>
      </c>
      <c r="F755" t="s">
        <v>8221</v>
      </c>
      <c r="G755">
        <v>15</v>
      </c>
    </row>
    <row r="756" spans="1:7" x14ac:dyDescent="0.2">
      <c r="A756">
        <v>1655</v>
      </c>
      <c r="B756" t="s">
        <v>8219</v>
      </c>
      <c r="C756">
        <v>48</v>
      </c>
      <c r="E756">
        <v>1791</v>
      </c>
      <c r="F756" t="s">
        <v>8221</v>
      </c>
      <c r="G756">
        <v>4</v>
      </c>
    </row>
    <row r="757" spans="1:7" x14ac:dyDescent="0.2">
      <c r="A757">
        <v>1656</v>
      </c>
      <c r="B757" t="s">
        <v>8219</v>
      </c>
      <c r="C757">
        <v>48</v>
      </c>
      <c r="E757">
        <v>1792</v>
      </c>
      <c r="F757" t="s">
        <v>8221</v>
      </c>
      <c r="G757">
        <v>139</v>
      </c>
    </row>
    <row r="758" spans="1:7" x14ac:dyDescent="0.2">
      <c r="A758">
        <v>1657</v>
      </c>
      <c r="B758" t="s">
        <v>8219</v>
      </c>
      <c r="C758">
        <v>221</v>
      </c>
      <c r="E758">
        <v>1793</v>
      </c>
      <c r="F758" t="s">
        <v>8221</v>
      </c>
      <c r="G758">
        <v>2</v>
      </c>
    </row>
    <row r="759" spans="1:7" x14ac:dyDescent="0.2">
      <c r="A759">
        <v>1658</v>
      </c>
      <c r="B759" t="s">
        <v>8219</v>
      </c>
      <c r="C759">
        <v>107</v>
      </c>
      <c r="E759">
        <v>1794</v>
      </c>
      <c r="F759" t="s">
        <v>8221</v>
      </c>
      <c r="G759">
        <v>18</v>
      </c>
    </row>
    <row r="760" spans="1:7" x14ac:dyDescent="0.2">
      <c r="A760">
        <v>1659</v>
      </c>
      <c r="B760" t="s">
        <v>8219</v>
      </c>
      <c r="C760">
        <v>45</v>
      </c>
      <c r="E760">
        <v>1795</v>
      </c>
      <c r="F760" t="s">
        <v>8221</v>
      </c>
      <c r="G760">
        <v>81</v>
      </c>
    </row>
    <row r="761" spans="1:7" x14ac:dyDescent="0.2">
      <c r="A761">
        <v>1660</v>
      </c>
      <c r="B761" t="s">
        <v>8219</v>
      </c>
      <c r="C761">
        <v>36</v>
      </c>
      <c r="E761">
        <v>1796</v>
      </c>
      <c r="F761" t="s">
        <v>8221</v>
      </c>
      <c r="G761">
        <v>86</v>
      </c>
    </row>
    <row r="762" spans="1:7" x14ac:dyDescent="0.2">
      <c r="A762">
        <v>1661</v>
      </c>
      <c r="B762" t="s">
        <v>8219</v>
      </c>
      <c r="C762">
        <v>101</v>
      </c>
      <c r="E762">
        <v>1797</v>
      </c>
      <c r="F762" t="s">
        <v>8221</v>
      </c>
      <c r="G762">
        <v>140</v>
      </c>
    </row>
    <row r="763" spans="1:7" x14ac:dyDescent="0.2">
      <c r="A763">
        <v>1662</v>
      </c>
      <c r="B763" t="s">
        <v>8219</v>
      </c>
      <c r="C763">
        <v>62</v>
      </c>
      <c r="E763">
        <v>1798</v>
      </c>
      <c r="F763" t="s">
        <v>8221</v>
      </c>
      <c r="G763">
        <v>37</v>
      </c>
    </row>
    <row r="764" spans="1:7" x14ac:dyDescent="0.2">
      <c r="A764">
        <v>1663</v>
      </c>
      <c r="B764" t="s">
        <v>8219</v>
      </c>
      <c r="C764">
        <v>32</v>
      </c>
      <c r="E764">
        <v>1799</v>
      </c>
      <c r="F764" t="s">
        <v>8221</v>
      </c>
      <c r="G764">
        <v>6</v>
      </c>
    </row>
    <row r="765" spans="1:7" x14ac:dyDescent="0.2">
      <c r="A765">
        <v>1664</v>
      </c>
      <c r="B765" t="s">
        <v>8219</v>
      </c>
      <c r="C765">
        <v>89</v>
      </c>
      <c r="E765">
        <v>1800</v>
      </c>
      <c r="F765" t="s">
        <v>8221</v>
      </c>
      <c r="G765">
        <v>113</v>
      </c>
    </row>
    <row r="766" spans="1:7" x14ac:dyDescent="0.2">
      <c r="A766">
        <v>1665</v>
      </c>
      <c r="B766" t="s">
        <v>8219</v>
      </c>
      <c r="C766">
        <v>93</v>
      </c>
      <c r="E766">
        <v>1801</v>
      </c>
      <c r="F766" t="s">
        <v>8221</v>
      </c>
      <c r="G766">
        <v>37</v>
      </c>
    </row>
    <row r="767" spans="1:7" x14ac:dyDescent="0.2">
      <c r="A767">
        <v>1666</v>
      </c>
      <c r="B767" t="s">
        <v>8219</v>
      </c>
      <c r="C767">
        <v>98</v>
      </c>
      <c r="E767">
        <v>1802</v>
      </c>
      <c r="F767" t="s">
        <v>8221</v>
      </c>
      <c r="G767">
        <v>18</v>
      </c>
    </row>
    <row r="768" spans="1:7" x14ac:dyDescent="0.2">
      <c r="A768">
        <v>1667</v>
      </c>
      <c r="B768" t="s">
        <v>8219</v>
      </c>
      <c r="C768">
        <v>82</v>
      </c>
      <c r="E768">
        <v>1803</v>
      </c>
      <c r="F768" t="s">
        <v>8221</v>
      </c>
      <c r="G768">
        <v>75</v>
      </c>
    </row>
    <row r="769" spans="1:7" x14ac:dyDescent="0.2">
      <c r="A769">
        <v>1668</v>
      </c>
      <c r="B769" t="s">
        <v>8219</v>
      </c>
      <c r="C769">
        <v>116</v>
      </c>
      <c r="E769">
        <v>1804</v>
      </c>
      <c r="F769" t="s">
        <v>8221</v>
      </c>
      <c r="G769">
        <v>52</v>
      </c>
    </row>
    <row r="770" spans="1:7" x14ac:dyDescent="0.2">
      <c r="A770">
        <v>1669</v>
      </c>
      <c r="B770" t="s">
        <v>8219</v>
      </c>
      <c r="C770">
        <v>52</v>
      </c>
      <c r="E770">
        <v>1805</v>
      </c>
      <c r="F770" t="s">
        <v>8221</v>
      </c>
      <c r="G770">
        <v>122</v>
      </c>
    </row>
    <row r="771" spans="1:7" x14ac:dyDescent="0.2">
      <c r="A771">
        <v>1670</v>
      </c>
      <c r="B771" t="s">
        <v>8219</v>
      </c>
      <c r="C771">
        <v>23</v>
      </c>
      <c r="E771">
        <v>1806</v>
      </c>
      <c r="F771" t="s">
        <v>8221</v>
      </c>
      <c r="G771">
        <v>8</v>
      </c>
    </row>
    <row r="772" spans="1:7" x14ac:dyDescent="0.2">
      <c r="A772">
        <v>1671</v>
      </c>
      <c r="B772" t="s">
        <v>8219</v>
      </c>
      <c r="C772">
        <v>77</v>
      </c>
      <c r="E772">
        <v>1807</v>
      </c>
      <c r="F772" t="s">
        <v>8221</v>
      </c>
      <c r="G772">
        <v>8</v>
      </c>
    </row>
    <row r="773" spans="1:7" x14ac:dyDescent="0.2">
      <c r="A773">
        <v>1672</v>
      </c>
      <c r="B773" t="s">
        <v>8219</v>
      </c>
      <c r="C773">
        <v>49</v>
      </c>
      <c r="E773">
        <v>1808</v>
      </c>
      <c r="F773" t="s">
        <v>8221</v>
      </c>
      <c r="G773">
        <v>96</v>
      </c>
    </row>
    <row r="774" spans="1:7" x14ac:dyDescent="0.2">
      <c r="A774">
        <v>1673</v>
      </c>
      <c r="B774" t="s">
        <v>8219</v>
      </c>
      <c r="C774">
        <v>59</v>
      </c>
      <c r="E774">
        <v>1809</v>
      </c>
      <c r="F774" t="s">
        <v>8221</v>
      </c>
      <c r="G774">
        <v>9</v>
      </c>
    </row>
    <row r="775" spans="1:7" x14ac:dyDescent="0.2">
      <c r="A775">
        <v>1674</v>
      </c>
      <c r="B775" t="s">
        <v>8219</v>
      </c>
      <c r="C775">
        <v>113</v>
      </c>
      <c r="E775">
        <v>1810</v>
      </c>
      <c r="F775" t="s">
        <v>8221</v>
      </c>
      <c r="G775">
        <v>2</v>
      </c>
    </row>
    <row r="776" spans="1:7" x14ac:dyDescent="0.2">
      <c r="A776">
        <v>1675</v>
      </c>
      <c r="B776" t="s">
        <v>8219</v>
      </c>
      <c r="C776">
        <v>34</v>
      </c>
      <c r="E776">
        <v>1811</v>
      </c>
      <c r="F776" t="s">
        <v>8221</v>
      </c>
      <c r="G776">
        <v>26</v>
      </c>
    </row>
    <row r="777" spans="1:7" x14ac:dyDescent="0.2">
      <c r="A777">
        <v>1676</v>
      </c>
      <c r="B777" t="s">
        <v>8219</v>
      </c>
      <c r="C777">
        <v>42</v>
      </c>
      <c r="E777">
        <v>1812</v>
      </c>
      <c r="F777" t="s">
        <v>8221</v>
      </c>
      <c r="G777">
        <v>23</v>
      </c>
    </row>
    <row r="778" spans="1:7" x14ac:dyDescent="0.2">
      <c r="A778">
        <v>1677</v>
      </c>
      <c r="B778" t="s">
        <v>8219</v>
      </c>
      <c r="C778">
        <v>42</v>
      </c>
      <c r="E778">
        <v>1813</v>
      </c>
      <c r="F778" t="s">
        <v>8221</v>
      </c>
      <c r="G778">
        <v>0</v>
      </c>
    </row>
    <row r="779" spans="1:7" x14ac:dyDescent="0.2">
      <c r="A779">
        <v>1678</v>
      </c>
      <c r="B779" t="s">
        <v>8219</v>
      </c>
      <c r="C779">
        <v>49</v>
      </c>
      <c r="E779">
        <v>1814</v>
      </c>
      <c r="F779" t="s">
        <v>8221</v>
      </c>
      <c r="G779">
        <v>140</v>
      </c>
    </row>
    <row r="780" spans="1:7" x14ac:dyDescent="0.2">
      <c r="A780">
        <v>1679</v>
      </c>
      <c r="B780" t="s">
        <v>8219</v>
      </c>
      <c r="C780">
        <v>56</v>
      </c>
      <c r="E780">
        <v>1815</v>
      </c>
      <c r="F780" t="s">
        <v>8221</v>
      </c>
      <c r="G780">
        <v>0</v>
      </c>
    </row>
    <row r="781" spans="1:7" x14ac:dyDescent="0.2">
      <c r="A781">
        <v>1680</v>
      </c>
      <c r="B781" t="s">
        <v>8219</v>
      </c>
      <c r="C781">
        <v>25</v>
      </c>
      <c r="E781">
        <v>1816</v>
      </c>
      <c r="F781" t="s">
        <v>8221</v>
      </c>
      <c r="G781">
        <v>6</v>
      </c>
    </row>
    <row r="782" spans="1:7" x14ac:dyDescent="0.2">
      <c r="A782">
        <v>1741</v>
      </c>
      <c r="B782" t="s">
        <v>8219</v>
      </c>
      <c r="C782">
        <v>52</v>
      </c>
      <c r="E782">
        <v>1817</v>
      </c>
      <c r="F782" t="s">
        <v>8221</v>
      </c>
      <c r="G782">
        <v>100</v>
      </c>
    </row>
    <row r="783" spans="1:7" x14ac:dyDescent="0.2">
      <c r="A783">
        <v>1742</v>
      </c>
      <c r="B783" t="s">
        <v>8219</v>
      </c>
      <c r="C783">
        <v>34</v>
      </c>
      <c r="E783">
        <v>1818</v>
      </c>
      <c r="F783" t="s">
        <v>8221</v>
      </c>
      <c r="G783">
        <v>0</v>
      </c>
    </row>
    <row r="784" spans="1:7" x14ac:dyDescent="0.2">
      <c r="A784">
        <v>1743</v>
      </c>
      <c r="B784" t="s">
        <v>8219</v>
      </c>
      <c r="C784">
        <v>67</v>
      </c>
      <c r="E784">
        <v>1819</v>
      </c>
      <c r="F784" t="s">
        <v>8221</v>
      </c>
      <c r="G784">
        <v>4</v>
      </c>
    </row>
    <row r="785" spans="1:7" x14ac:dyDescent="0.2">
      <c r="A785">
        <v>1744</v>
      </c>
      <c r="B785" t="s">
        <v>8219</v>
      </c>
      <c r="C785">
        <v>70</v>
      </c>
      <c r="E785">
        <v>1820</v>
      </c>
      <c r="F785" t="s">
        <v>8221</v>
      </c>
      <c r="G785">
        <v>8</v>
      </c>
    </row>
    <row r="786" spans="1:7" x14ac:dyDescent="0.2">
      <c r="A786">
        <v>1745</v>
      </c>
      <c r="B786" t="s">
        <v>8219</v>
      </c>
      <c r="C786">
        <v>89</v>
      </c>
      <c r="E786">
        <v>1861</v>
      </c>
      <c r="F786" t="s">
        <v>8221</v>
      </c>
      <c r="G786">
        <v>0</v>
      </c>
    </row>
    <row r="787" spans="1:7" x14ac:dyDescent="0.2">
      <c r="A787">
        <v>1746</v>
      </c>
      <c r="B787" t="s">
        <v>8219</v>
      </c>
      <c r="C787">
        <v>107</v>
      </c>
      <c r="E787">
        <v>1862</v>
      </c>
      <c r="F787" t="s">
        <v>8221</v>
      </c>
      <c r="G787">
        <v>16</v>
      </c>
    </row>
    <row r="788" spans="1:7" x14ac:dyDescent="0.2">
      <c r="A788">
        <v>1747</v>
      </c>
      <c r="B788" t="s">
        <v>8219</v>
      </c>
      <c r="C788">
        <v>159</v>
      </c>
      <c r="E788">
        <v>1863</v>
      </c>
      <c r="F788" t="s">
        <v>8221</v>
      </c>
      <c r="G788">
        <v>2</v>
      </c>
    </row>
    <row r="789" spans="1:7" x14ac:dyDescent="0.2">
      <c r="A789">
        <v>1748</v>
      </c>
      <c r="B789" t="s">
        <v>8219</v>
      </c>
      <c r="C789">
        <v>181</v>
      </c>
      <c r="E789">
        <v>1864</v>
      </c>
      <c r="F789" t="s">
        <v>8221</v>
      </c>
      <c r="G789">
        <v>48</v>
      </c>
    </row>
    <row r="790" spans="1:7" x14ac:dyDescent="0.2">
      <c r="A790">
        <v>1749</v>
      </c>
      <c r="B790" t="s">
        <v>8219</v>
      </c>
      <c r="C790">
        <v>131</v>
      </c>
      <c r="E790">
        <v>1865</v>
      </c>
      <c r="F790" t="s">
        <v>8221</v>
      </c>
      <c r="G790">
        <v>2</v>
      </c>
    </row>
    <row r="791" spans="1:7" x14ac:dyDescent="0.2">
      <c r="A791">
        <v>1750</v>
      </c>
      <c r="B791" t="s">
        <v>8219</v>
      </c>
      <c r="C791">
        <v>125</v>
      </c>
      <c r="E791">
        <v>1866</v>
      </c>
      <c r="F791" t="s">
        <v>8221</v>
      </c>
      <c r="G791">
        <v>2</v>
      </c>
    </row>
    <row r="792" spans="1:7" x14ac:dyDescent="0.2">
      <c r="A792">
        <v>1751</v>
      </c>
      <c r="B792" t="s">
        <v>8219</v>
      </c>
      <c r="C792">
        <v>61</v>
      </c>
      <c r="E792">
        <v>1867</v>
      </c>
      <c r="F792" t="s">
        <v>8221</v>
      </c>
      <c r="G792">
        <v>1</v>
      </c>
    </row>
    <row r="793" spans="1:7" x14ac:dyDescent="0.2">
      <c r="A793">
        <v>1752</v>
      </c>
      <c r="B793" t="s">
        <v>8219</v>
      </c>
      <c r="C793">
        <v>90</v>
      </c>
      <c r="E793">
        <v>1868</v>
      </c>
      <c r="F793" t="s">
        <v>8221</v>
      </c>
      <c r="G793">
        <v>17</v>
      </c>
    </row>
    <row r="794" spans="1:7" x14ac:dyDescent="0.2">
      <c r="A794">
        <v>1753</v>
      </c>
      <c r="B794" t="s">
        <v>8219</v>
      </c>
      <c r="C794">
        <v>35</v>
      </c>
      <c r="E794">
        <v>1869</v>
      </c>
      <c r="F794" t="s">
        <v>8221</v>
      </c>
      <c r="G794">
        <v>0</v>
      </c>
    </row>
    <row r="795" spans="1:7" x14ac:dyDescent="0.2">
      <c r="A795">
        <v>1754</v>
      </c>
      <c r="B795" t="s">
        <v>8219</v>
      </c>
      <c r="C795">
        <v>90</v>
      </c>
      <c r="E795">
        <v>1870</v>
      </c>
      <c r="F795" t="s">
        <v>8221</v>
      </c>
      <c r="G795">
        <v>11</v>
      </c>
    </row>
    <row r="796" spans="1:7" x14ac:dyDescent="0.2">
      <c r="A796">
        <v>1755</v>
      </c>
      <c r="B796" t="s">
        <v>8219</v>
      </c>
      <c r="C796">
        <v>4</v>
      </c>
      <c r="E796">
        <v>1871</v>
      </c>
      <c r="F796" t="s">
        <v>8221</v>
      </c>
      <c r="G796">
        <v>95</v>
      </c>
    </row>
    <row r="797" spans="1:7" x14ac:dyDescent="0.2">
      <c r="A797">
        <v>1756</v>
      </c>
      <c r="B797" t="s">
        <v>8219</v>
      </c>
      <c r="C797">
        <v>120</v>
      </c>
      <c r="E797">
        <v>1872</v>
      </c>
      <c r="F797" t="s">
        <v>8221</v>
      </c>
      <c r="G797">
        <v>13</v>
      </c>
    </row>
    <row r="798" spans="1:7" x14ac:dyDescent="0.2">
      <c r="A798">
        <v>1757</v>
      </c>
      <c r="B798" t="s">
        <v>8219</v>
      </c>
      <c r="C798">
        <v>14</v>
      </c>
      <c r="E798">
        <v>1873</v>
      </c>
      <c r="F798" t="s">
        <v>8221</v>
      </c>
      <c r="G798">
        <v>2</v>
      </c>
    </row>
    <row r="799" spans="1:7" x14ac:dyDescent="0.2">
      <c r="A799">
        <v>1758</v>
      </c>
      <c r="B799" t="s">
        <v>8219</v>
      </c>
      <c r="C799">
        <v>27</v>
      </c>
      <c r="E799">
        <v>1874</v>
      </c>
      <c r="F799" t="s">
        <v>8221</v>
      </c>
      <c r="G799">
        <v>2</v>
      </c>
    </row>
    <row r="800" spans="1:7" x14ac:dyDescent="0.2">
      <c r="A800">
        <v>1759</v>
      </c>
      <c r="B800" t="s">
        <v>8219</v>
      </c>
      <c r="C800">
        <v>49</v>
      </c>
      <c r="E800">
        <v>1875</v>
      </c>
      <c r="F800" t="s">
        <v>8221</v>
      </c>
      <c r="G800">
        <v>3</v>
      </c>
    </row>
    <row r="801" spans="1:7" x14ac:dyDescent="0.2">
      <c r="A801">
        <v>1760</v>
      </c>
      <c r="B801" t="s">
        <v>8219</v>
      </c>
      <c r="C801">
        <v>102</v>
      </c>
      <c r="E801">
        <v>1876</v>
      </c>
      <c r="F801" t="s">
        <v>8221</v>
      </c>
      <c r="G801">
        <v>0</v>
      </c>
    </row>
    <row r="802" spans="1:7" x14ac:dyDescent="0.2">
      <c r="A802">
        <v>1761</v>
      </c>
      <c r="B802" t="s">
        <v>8219</v>
      </c>
      <c r="C802">
        <v>3</v>
      </c>
      <c r="E802">
        <v>1877</v>
      </c>
      <c r="F802" t="s">
        <v>8221</v>
      </c>
      <c r="G802">
        <v>0</v>
      </c>
    </row>
    <row r="803" spans="1:7" x14ac:dyDescent="0.2">
      <c r="A803">
        <v>1762</v>
      </c>
      <c r="B803" t="s">
        <v>8219</v>
      </c>
      <c r="C803">
        <v>25</v>
      </c>
      <c r="E803">
        <v>1878</v>
      </c>
      <c r="F803" t="s">
        <v>8221</v>
      </c>
      <c r="G803">
        <v>0</v>
      </c>
    </row>
    <row r="804" spans="1:7" x14ac:dyDescent="0.2">
      <c r="A804">
        <v>1763</v>
      </c>
      <c r="B804" t="s">
        <v>8219</v>
      </c>
      <c r="C804">
        <v>118</v>
      </c>
      <c r="E804">
        <v>1879</v>
      </c>
      <c r="F804" t="s">
        <v>8221</v>
      </c>
      <c r="G804">
        <v>2</v>
      </c>
    </row>
    <row r="805" spans="1:7" x14ac:dyDescent="0.2">
      <c r="A805">
        <v>1821</v>
      </c>
      <c r="B805" t="s">
        <v>8219</v>
      </c>
      <c r="C805">
        <v>57</v>
      </c>
      <c r="E805">
        <v>1880</v>
      </c>
      <c r="F805" t="s">
        <v>8221</v>
      </c>
      <c r="G805">
        <v>24</v>
      </c>
    </row>
    <row r="806" spans="1:7" x14ac:dyDescent="0.2">
      <c r="A806">
        <v>1822</v>
      </c>
      <c r="B806" t="s">
        <v>8219</v>
      </c>
      <c r="C806">
        <v>11</v>
      </c>
      <c r="E806">
        <v>1901</v>
      </c>
      <c r="F806" t="s">
        <v>8221</v>
      </c>
      <c r="G806">
        <v>25</v>
      </c>
    </row>
    <row r="807" spans="1:7" x14ac:dyDescent="0.2">
      <c r="A807">
        <v>1823</v>
      </c>
      <c r="B807" t="s">
        <v>8219</v>
      </c>
      <c r="C807">
        <v>33</v>
      </c>
      <c r="E807">
        <v>1902</v>
      </c>
      <c r="F807" t="s">
        <v>8221</v>
      </c>
      <c r="G807">
        <v>3</v>
      </c>
    </row>
    <row r="808" spans="1:7" x14ac:dyDescent="0.2">
      <c r="A808">
        <v>1824</v>
      </c>
      <c r="B808" t="s">
        <v>8219</v>
      </c>
      <c r="C808">
        <v>40</v>
      </c>
      <c r="E808">
        <v>1903</v>
      </c>
      <c r="F808" t="s">
        <v>8221</v>
      </c>
      <c r="G808">
        <v>41</v>
      </c>
    </row>
    <row r="809" spans="1:7" x14ac:dyDescent="0.2">
      <c r="A809">
        <v>1825</v>
      </c>
      <c r="B809" t="s">
        <v>8219</v>
      </c>
      <c r="C809">
        <v>50</v>
      </c>
      <c r="E809">
        <v>1904</v>
      </c>
      <c r="F809" t="s">
        <v>8221</v>
      </c>
      <c r="G809">
        <v>2</v>
      </c>
    </row>
    <row r="810" spans="1:7" x14ac:dyDescent="0.2">
      <c r="A810">
        <v>1826</v>
      </c>
      <c r="B810" t="s">
        <v>8219</v>
      </c>
      <c r="C810">
        <v>38</v>
      </c>
      <c r="E810">
        <v>1905</v>
      </c>
      <c r="F810" t="s">
        <v>8221</v>
      </c>
      <c r="G810">
        <v>4</v>
      </c>
    </row>
    <row r="811" spans="1:7" x14ac:dyDescent="0.2">
      <c r="A811">
        <v>1827</v>
      </c>
      <c r="B811" t="s">
        <v>8219</v>
      </c>
      <c r="C811">
        <v>96</v>
      </c>
      <c r="E811">
        <v>1906</v>
      </c>
      <c r="F811" t="s">
        <v>8221</v>
      </c>
      <c r="G811">
        <v>99</v>
      </c>
    </row>
    <row r="812" spans="1:7" x14ac:dyDescent="0.2">
      <c r="A812">
        <v>1828</v>
      </c>
      <c r="B812" t="s">
        <v>8219</v>
      </c>
      <c r="C812">
        <v>48</v>
      </c>
      <c r="E812">
        <v>1907</v>
      </c>
      <c r="F812" t="s">
        <v>8221</v>
      </c>
      <c r="G812">
        <v>4</v>
      </c>
    </row>
    <row r="813" spans="1:7" x14ac:dyDescent="0.2">
      <c r="A813">
        <v>1829</v>
      </c>
      <c r="B813" t="s">
        <v>8219</v>
      </c>
      <c r="C813">
        <v>33</v>
      </c>
      <c r="E813">
        <v>1908</v>
      </c>
      <c r="F813" t="s">
        <v>8221</v>
      </c>
      <c r="G813">
        <v>4</v>
      </c>
    </row>
    <row r="814" spans="1:7" x14ac:dyDescent="0.2">
      <c r="A814">
        <v>1830</v>
      </c>
      <c r="B814" t="s">
        <v>8219</v>
      </c>
      <c r="C814">
        <v>226</v>
      </c>
      <c r="E814">
        <v>1909</v>
      </c>
      <c r="F814" t="s">
        <v>8221</v>
      </c>
      <c r="G814">
        <v>38</v>
      </c>
    </row>
    <row r="815" spans="1:7" x14ac:dyDescent="0.2">
      <c r="A815">
        <v>1831</v>
      </c>
      <c r="B815" t="s">
        <v>8219</v>
      </c>
      <c r="C815">
        <v>14</v>
      </c>
      <c r="E815">
        <v>1910</v>
      </c>
      <c r="F815" t="s">
        <v>8221</v>
      </c>
      <c r="G815">
        <v>285</v>
      </c>
    </row>
    <row r="816" spans="1:7" x14ac:dyDescent="0.2">
      <c r="A816">
        <v>1832</v>
      </c>
      <c r="B816" t="s">
        <v>8219</v>
      </c>
      <c r="C816">
        <v>20</v>
      </c>
      <c r="E816">
        <v>1911</v>
      </c>
      <c r="F816" t="s">
        <v>8221</v>
      </c>
      <c r="G816">
        <v>1</v>
      </c>
    </row>
    <row r="817" spans="1:7" x14ac:dyDescent="0.2">
      <c r="A817">
        <v>1833</v>
      </c>
      <c r="B817" t="s">
        <v>8219</v>
      </c>
      <c r="C817">
        <v>25</v>
      </c>
      <c r="E817">
        <v>1912</v>
      </c>
      <c r="F817" t="s">
        <v>8221</v>
      </c>
      <c r="G817">
        <v>42</v>
      </c>
    </row>
    <row r="818" spans="1:7" x14ac:dyDescent="0.2">
      <c r="A818">
        <v>1834</v>
      </c>
      <c r="B818" t="s">
        <v>8219</v>
      </c>
      <c r="C818">
        <v>90</v>
      </c>
      <c r="E818">
        <v>1913</v>
      </c>
      <c r="F818" t="s">
        <v>8221</v>
      </c>
      <c r="G818">
        <v>26</v>
      </c>
    </row>
    <row r="819" spans="1:7" x14ac:dyDescent="0.2">
      <c r="A819">
        <v>1835</v>
      </c>
      <c r="B819" t="s">
        <v>8219</v>
      </c>
      <c r="C819">
        <v>11</v>
      </c>
      <c r="E819">
        <v>1914</v>
      </c>
      <c r="F819" t="s">
        <v>8221</v>
      </c>
      <c r="G819">
        <v>2</v>
      </c>
    </row>
    <row r="820" spans="1:7" x14ac:dyDescent="0.2">
      <c r="A820">
        <v>1836</v>
      </c>
      <c r="B820" t="s">
        <v>8219</v>
      </c>
      <c r="C820">
        <v>55</v>
      </c>
      <c r="E820">
        <v>1915</v>
      </c>
      <c r="F820" t="s">
        <v>8221</v>
      </c>
      <c r="G820">
        <v>4</v>
      </c>
    </row>
    <row r="821" spans="1:7" x14ac:dyDescent="0.2">
      <c r="A821">
        <v>1837</v>
      </c>
      <c r="B821" t="s">
        <v>8219</v>
      </c>
      <c r="C821">
        <v>30</v>
      </c>
      <c r="E821">
        <v>1916</v>
      </c>
      <c r="F821" t="s">
        <v>8221</v>
      </c>
      <c r="G821">
        <v>6</v>
      </c>
    </row>
    <row r="822" spans="1:7" x14ac:dyDescent="0.2">
      <c r="A822">
        <v>1838</v>
      </c>
      <c r="B822" t="s">
        <v>8219</v>
      </c>
      <c r="C822">
        <v>28</v>
      </c>
      <c r="E822">
        <v>1917</v>
      </c>
      <c r="F822" t="s">
        <v>8221</v>
      </c>
      <c r="G822">
        <v>70</v>
      </c>
    </row>
    <row r="823" spans="1:7" x14ac:dyDescent="0.2">
      <c r="A823">
        <v>1839</v>
      </c>
      <c r="B823" t="s">
        <v>8219</v>
      </c>
      <c r="C823">
        <v>45</v>
      </c>
      <c r="E823">
        <v>1918</v>
      </c>
      <c r="F823" t="s">
        <v>8221</v>
      </c>
      <c r="G823">
        <v>9</v>
      </c>
    </row>
    <row r="824" spans="1:7" x14ac:dyDescent="0.2">
      <c r="A824">
        <v>1840</v>
      </c>
      <c r="B824" t="s">
        <v>8219</v>
      </c>
      <c r="C824">
        <v>13</v>
      </c>
      <c r="E824">
        <v>1919</v>
      </c>
      <c r="F824" t="s">
        <v>8221</v>
      </c>
      <c r="G824">
        <v>8</v>
      </c>
    </row>
    <row r="825" spans="1:7" x14ac:dyDescent="0.2">
      <c r="A825">
        <v>1841</v>
      </c>
      <c r="B825" t="s">
        <v>8219</v>
      </c>
      <c r="C825">
        <v>40</v>
      </c>
      <c r="E825">
        <v>1920</v>
      </c>
      <c r="F825" t="s">
        <v>8221</v>
      </c>
      <c r="G825">
        <v>105</v>
      </c>
    </row>
    <row r="826" spans="1:7" x14ac:dyDescent="0.2">
      <c r="A826">
        <v>1842</v>
      </c>
      <c r="B826" t="s">
        <v>8219</v>
      </c>
      <c r="C826">
        <v>21</v>
      </c>
      <c r="E826">
        <v>1981</v>
      </c>
      <c r="F826" t="s">
        <v>8221</v>
      </c>
      <c r="G826">
        <v>12</v>
      </c>
    </row>
    <row r="827" spans="1:7" x14ac:dyDescent="0.2">
      <c r="A827">
        <v>1843</v>
      </c>
      <c r="B827" t="s">
        <v>8219</v>
      </c>
      <c r="C827">
        <v>134</v>
      </c>
      <c r="E827">
        <v>1982</v>
      </c>
      <c r="F827" t="s">
        <v>8221</v>
      </c>
      <c r="G827">
        <v>0</v>
      </c>
    </row>
    <row r="828" spans="1:7" x14ac:dyDescent="0.2">
      <c r="A828">
        <v>1844</v>
      </c>
      <c r="B828" t="s">
        <v>8219</v>
      </c>
      <c r="C828">
        <v>20</v>
      </c>
      <c r="E828">
        <v>1983</v>
      </c>
      <c r="F828" t="s">
        <v>8221</v>
      </c>
      <c r="G828">
        <v>16</v>
      </c>
    </row>
    <row r="829" spans="1:7" x14ac:dyDescent="0.2">
      <c r="A829">
        <v>1845</v>
      </c>
      <c r="B829" t="s">
        <v>8219</v>
      </c>
      <c r="C829">
        <v>19</v>
      </c>
      <c r="E829">
        <v>1984</v>
      </c>
      <c r="F829" t="s">
        <v>8221</v>
      </c>
      <c r="G829">
        <v>7</v>
      </c>
    </row>
    <row r="830" spans="1:7" x14ac:dyDescent="0.2">
      <c r="A830">
        <v>1846</v>
      </c>
      <c r="B830" t="s">
        <v>8219</v>
      </c>
      <c r="C830">
        <v>209</v>
      </c>
      <c r="E830">
        <v>1985</v>
      </c>
      <c r="F830" t="s">
        <v>8221</v>
      </c>
      <c r="G830">
        <v>4</v>
      </c>
    </row>
    <row r="831" spans="1:7" x14ac:dyDescent="0.2">
      <c r="A831">
        <v>1847</v>
      </c>
      <c r="B831" t="s">
        <v>8219</v>
      </c>
      <c r="C831">
        <v>38</v>
      </c>
      <c r="E831">
        <v>1986</v>
      </c>
      <c r="F831" t="s">
        <v>8221</v>
      </c>
      <c r="G831">
        <v>1</v>
      </c>
    </row>
    <row r="832" spans="1:7" x14ac:dyDescent="0.2">
      <c r="A832">
        <v>1848</v>
      </c>
      <c r="B832" t="s">
        <v>8219</v>
      </c>
      <c r="C832">
        <v>24</v>
      </c>
      <c r="E832">
        <v>1987</v>
      </c>
      <c r="F832" t="s">
        <v>8221</v>
      </c>
      <c r="G832">
        <v>28</v>
      </c>
    </row>
    <row r="833" spans="1:7" x14ac:dyDescent="0.2">
      <c r="A833">
        <v>1849</v>
      </c>
      <c r="B833" t="s">
        <v>8219</v>
      </c>
      <c r="C833">
        <v>8</v>
      </c>
      <c r="E833">
        <v>1988</v>
      </c>
      <c r="F833" t="s">
        <v>8221</v>
      </c>
      <c r="G833">
        <v>1</v>
      </c>
    </row>
    <row r="834" spans="1:7" x14ac:dyDescent="0.2">
      <c r="A834">
        <v>1850</v>
      </c>
      <c r="B834" t="s">
        <v>8219</v>
      </c>
      <c r="C834">
        <v>179</v>
      </c>
      <c r="E834">
        <v>1989</v>
      </c>
      <c r="F834" t="s">
        <v>8221</v>
      </c>
      <c r="G834">
        <v>1</v>
      </c>
    </row>
    <row r="835" spans="1:7" x14ac:dyDescent="0.2">
      <c r="A835">
        <v>1851</v>
      </c>
      <c r="B835" t="s">
        <v>8219</v>
      </c>
      <c r="C835">
        <v>26</v>
      </c>
      <c r="E835">
        <v>1990</v>
      </c>
      <c r="F835" t="s">
        <v>8221</v>
      </c>
      <c r="G835">
        <v>5</v>
      </c>
    </row>
    <row r="836" spans="1:7" x14ac:dyDescent="0.2">
      <c r="A836">
        <v>1852</v>
      </c>
      <c r="B836" t="s">
        <v>8219</v>
      </c>
      <c r="C836">
        <v>131</v>
      </c>
      <c r="E836">
        <v>1991</v>
      </c>
      <c r="F836" t="s">
        <v>8221</v>
      </c>
      <c r="G836">
        <v>3</v>
      </c>
    </row>
    <row r="837" spans="1:7" x14ac:dyDescent="0.2">
      <c r="A837">
        <v>1853</v>
      </c>
      <c r="B837" t="s">
        <v>8219</v>
      </c>
      <c r="C837">
        <v>14</v>
      </c>
      <c r="E837">
        <v>1992</v>
      </c>
      <c r="F837" t="s">
        <v>8221</v>
      </c>
      <c r="G837">
        <v>2</v>
      </c>
    </row>
    <row r="838" spans="1:7" x14ac:dyDescent="0.2">
      <c r="A838">
        <v>1854</v>
      </c>
      <c r="B838" t="s">
        <v>8219</v>
      </c>
      <c r="C838">
        <v>174</v>
      </c>
      <c r="E838">
        <v>1993</v>
      </c>
      <c r="F838" t="s">
        <v>8221</v>
      </c>
      <c r="G838">
        <v>0</v>
      </c>
    </row>
    <row r="839" spans="1:7" x14ac:dyDescent="0.2">
      <c r="A839">
        <v>1855</v>
      </c>
      <c r="B839" t="s">
        <v>8219</v>
      </c>
      <c r="C839">
        <v>191</v>
      </c>
      <c r="E839">
        <v>1994</v>
      </c>
      <c r="F839" t="s">
        <v>8221</v>
      </c>
      <c r="G839">
        <v>0</v>
      </c>
    </row>
    <row r="840" spans="1:7" x14ac:dyDescent="0.2">
      <c r="A840">
        <v>1856</v>
      </c>
      <c r="B840" t="s">
        <v>8219</v>
      </c>
      <c r="C840">
        <v>38</v>
      </c>
      <c r="E840">
        <v>1995</v>
      </c>
      <c r="F840" t="s">
        <v>8221</v>
      </c>
      <c r="G840">
        <v>3</v>
      </c>
    </row>
    <row r="841" spans="1:7" x14ac:dyDescent="0.2">
      <c r="A841">
        <v>1857</v>
      </c>
      <c r="B841" t="s">
        <v>8219</v>
      </c>
      <c r="C841">
        <v>22</v>
      </c>
      <c r="E841">
        <v>1996</v>
      </c>
      <c r="F841" t="s">
        <v>8221</v>
      </c>
      <c r="G841">
        <v>0</v>
      </c>
    </row>
    <row r="842" spans="1:7" x14ac:dyDescent="0.2">
      <c r="A842">
        <v>1858</v>
      </c>
      <c r="B842" t="s">
        <v>8219</v>
      </c>
      <c r="C842">
        <v>149</v>
      </c>
      <c r="E842">
        <v>1997</v>
      </c>
      <c r="F842" t="s">
        <v>8221</v>
      </c>
      <c r="G842">
        <v>0</v>
      </c>
    </row>
    <row r="843" spans="1:7" x14ac:dyDescent="0.2">
      <c r="A843">
        <v>1859</v>
      </c>
      <c r="B843" t="s">
        <v>8219</v>
      </c>
      <c r="C843">
        <v>56</v>
      </c>
      <c r="E843">
        <v>1998</v>
      </c>
      <c r="F843" t="s">
        <v>8221</v>
      </c>
      <c r="G843">
        <v>3</v>
      </c>
    </row>
    <row r="844" spans="1:7" x14ac:dyDescent="0.2">
      <c r="A844">
        <v>1860</v>
      </c>
      <c r="B844" t="s">
        <v>8219</v>
      </c>
      <c r="C844">
        <v>19</v>
      </c>
      <c r="E844">
        <v>1999</v>
      </c>
      <c r="F844" t="s">
        <v>8221</v>
      </c>
      <c r="G844">
        <v>7</v>
      </c>
    </row>
    <row r="845" spans="1:7" x14ac:dyDescent="0.2">
      <c r="A845">
        <v>1881</v>
      </c>
      <c r="B845" t="s">
        <v>8219</v>
      </c>
      <c r="C845">
        <v>70</v>
      </c>
      <c r="E845">
        <v>2000</v>
      </c>
      <c r="F845" t="s">
        <v>8221</v>
      </c>
      <c r="G845">
        <v>25</v>
      </c>
    </row>
    <row r="846" spans="1:7" x14ac:dyDescent="0.2">
      <c r="A846">
        <v>1882</v>
      </c>
      <c r="B846" t="s">
        <v>8219</v>
      </c>
      <c r="C846">
        <v>81</v>
      </c>
      <c r="E846">
        <v>2121</v>
      </c>
      <c r="F846" t="s">
        <v>8221</v>
      </c>
      <c r="G846">
        <v>10</v>
      </c>
    </row>
    <row r="847" spans="1:7" x14ac:dyDescent="0.2">
      <c r="A847">
        <v>1883</v>
      </c>
      <c r="B847" t="s">
        <v>8219</v>
      </c>
      <c r="C847">
        <v>32</v>
      </c>
      <c r="E847">
        <v>2122</v>
      </c>
      <c r="F847" t="s">
        <v>8221</v>
      </c>
      <c r="G847">
        <v>3</v>
      </c>
    </row>
    <row r="848" spans="1:7" x14ac:dyDescent="0.2">
      <c r="A848">
        <v>1884</v>
      </c>
      <c r="B848" t="s">
        <v>8219</v>
      </c>
      <c r="C848">
        <v>26</v>
      </c>
      <c r="E848">
        <v>2123</v>
      </c>
      <c r="F848" t="s">
        <v>8221</v>
      </c>
      <c r="G848">
        <v>5</v>
      </c>
    </row>
    <row r="849" spans="1:7" x14ac:dyDescent="0.2">
      <c r="A849">
        <v>1885</v>
      </c>
      <c r="B849" t="s">
        <v>8219</v>
      </c>
      <c r="C849">
        <v>105</v>
      </c>
      <c r="E849">
        <v>2124</v>
      </c>
      <c r="F849" t="s">
        <v>8221</v>
      </c>
      <c r="G849">
        <v>5</v>
      </c>
    </row>
    <row r="850" spans="1:7" x14ac:dyDescent="0.2">
      <c r="A850">
        <v>1886</v>
      </c>
      <c r="B850" t="s">
        <v>8219</v>
      </c>
      <c r="C850">
        <v>29</v>
      </c>
      <c r="E850">
        <v>2125</v>
      </c>
      <c r="F850" t="s">
        <v>8221</v>
      </c>
      <c r="G850">
        <v>27</v>
      </c>
    </row>
    <row r="851" spans="1:7" x14ac:dyDescent="0.2">
      <c r="A851">
        <v>1887</v>
      </c>
      <c r="B851" t="s">
        <v>8219</v>
      </c>
      <c r="C851">
        <v>8</v>
      </c>
      <c r="E851">
        <v>2126</v>
      </c>
      <c r="F851" t="s">
        <v>8221</v>
      </c>
      <c r="G851">
        <v>2</v>
      </c>
    </row>
    <row r="852" spans="1:7" x14ac:dyDescent="0.2">
      <c r="A852">
        <v>1888</v>
      </c>
      <c r="B852" t="s">
        <v>8219</v>
      </c>
      <c r="C852">
        <v>89</v>
      </c>
      <c r="E852">
        <v>2127</v>
      </c>
      <c r="F852" t="s">
        <v>8221</v>
      </c>
      <c r="G852">
        <v>236</v>
      </c>
    </row>
    <row r="853" spans="1:7" x14ac:dyDescent="0.2">
      <c r="A853">
        <v>1889</v>
      </c>
      <c r="B853" t="s">
        <v>8219</v>
      </c>
      <c r="C853">
        <v>44</v>
      </c>
      <c r="E853">
        <v>2128</v>
      </c>
      <c r="F853" t="s">
        <v>8221</v>
      </c>
      <c r="G853">
        <v>1</v>
      </c>
    </row>
    <row r="854" spans="1:7" x14ac:dyDescent="0.2">
      <c r="A854">
        <v>1890</v>
      </c>
      <c r="B854" t="s">
        <v>8219</v>
      </c>
      <c r="C854">
        <v>246</v>
      </c>
      <c r="E854">
        <v>2129</v>
      </c>
      <c r="F854" t="s">
        <v>8221</v>
      </c>
      <c r="G854">
        <v>12</v>
      </c>
    </row>
    <row r="855" spans="1:7" x14ac:dyDescent="0.2">
      <c r="A855">
        <v>1891</v>
      </c>
      <c r="B855" t="s">
        <v>8219</v>
      </c>
      <c r="C855">
        <v>120</v>
      </c>
      <c r="E855">
        <v>2130</v>
      </c>
      <c r="F855" t="s">
        <v>8221</v>
      </c>
      <c r="G855">
        <v>4</v>
      </c>
    </row>
    <row r="856" spans="1:7" x14ac:dyDescent="0.2">
      <c r="A856">
        <v>1892</v>
      </c>
      <c r="B856" t="s">
        <v>8219</v>
      </c>
      <c r="C856">
        <v>26</v>
      </c>
      <c r="E856">
        <v>2131</v>
      </c>
      <c r="F856" t="s">
        <v>8221</v>
      </c>
      <c r="G856">
        <v>3</v>
      </c>
    </row>
    <row r="857" spans="1:7" x14ac:dyDescent="0.2">
      <c r="A857">
        <v>1893</v>
      </c>
      <c r="B857" t="s">
        <v>8219</v>
      </c>
      <c r="C857">
        <v>45</v>
      </c>
      <c r="E857">
        <v>2132</v>
      </c>
      <c r="F857" t="s">
        <v>8221</v>
      </c>
      <c r="G857">
        <v>99</v>
      </c>
    </row>
    <row r="858" spans="1:7" x14ac:dyDescent="0.2">
      <c r="A858">
        <v>1894</v>
      </c>
      <c r="B858" t="s">
        <v>8219</v>
      </c>
      <c r="C858">
        <v>20</v>
      </c>
      <c r="E858">
        <v>2133</v>
      </c>
      <c r="F858" t="s">
        <v>8221</v>
      </c>
      <c r="G858">
        <v>3</v>
      </c>
    </row>
    <row r="859" spans="1:7" x14ac:dyDescent="0.2">
      <c r="A859">
        <v>1895</v>
      </c>
      <c r="B859" t="s">
        <v>8219</v>
      </c>
      <c r="C859">
        <v>47</v>
      </c>
      <c r="E859">
        <v>2134</v>
      </c>
      <c r="F859" t="s">
        <v>8221</v>
      </c>
      <c r="G859">
        <v>3</v>
      </c>
    </row>
    <row r="860" spans="1:7" x14ac:dyDescent="0.2">
      <c r="A860">
        <v>1896</v>
      </c>
      <c r="B860" t="s">
        <v>8219</v>
      </c>
      <c r="C860">
        <v>13</v>
      </c>
      <c r="E860">
        <v>2135</v>
      </c>
      <c r="F860" t="s">
        <v>8221</v>
      </c>
      <c r="G860">
        <v>22</v>
      </c>
    </row>
    <row r="861" spans="1:7" x14ac:dyDescent="0.2">
      <c r="A861">
        <v>1897</v>
      </c>
      <c r="B861" t="s">
        <v>8219</v>
      </c>
      <c r="C861">
        <v>183</v>
      </c>
      <c r="E861">
        <v>2136</v>
      </c>
      <c r="F861" t="s">
        <v>8221</v>
      </c>
      <c r="G861">
        <v>4</v>
      </c>
    </row>
    <row r="862" spans="1:7" x14ac:dyDescent="0.2">
      <c r="A862">
        <v>1898</v>
      </c>
      <c r="B862" t="s">
        <v>8219</v>
      </c>
      <c r="C862">
        <v>21</v>
      </c>
      <c r="E862">
        <v>2137</v>
      </c>
      <c r="F862" t="s">
        <v>8221</v>
      </c>
      <c r="G862">
        <v>534</v>
      </c>
    </row>
    <row r="863" spans="1:7" x14ac:dyDescent="0.2">
      <c r="A863">
        <v>1899</v>
      </c>
      <c r="B863" t="s">
        <v>8219</v>
      </c>
      <c r="C863">
        <v>42</v>
      </c>
      <c r="E863">
        <v>2138</v>
      </c>
      <c r="F863" t="s">
        <v>8221</v>
      </c>
      <c r="G863">
        <v>12</v>
      </c>
    </row>
    <row r="864" spans="1:7" x14ac:dyDescent="0.2">
      <c r="A864">
        <v>1900</v>
      </c>
      <c r="B864" t="s">
        <v>8219</v>
      </c>
      <c r="C864">
        <v>54</v>
      </c>
      <c r="E864">
        <v>2139</v>
      </c>
      <c r="F864" t="s">
        <v>8221</v>
      </c>
      <c r="G864">
        <v>56</v>
      </c>
    </row>
    <row r="865" spans="1:7" x14ac:dyDescent="0.2">
      <c r="A865">
        <v>1921</v>
      </c>
      <c r="B865" t="s">
        <v>8219</v>
      </c>
      <c r="C865">
        <v>38</v>
      </c>
      <c r="E865">
        <v>2140</v>
      </c>
      <c r="F865" t="s">
        <v>8221</v>
      </c>
      <c r="G865">
        <v>11</v>
      </c>
    </row>
    <row r="866" spans="1:7" x14ac:dyDescent="0.2">
      <c r="A866">
        <v>1922</v>
      </c>
      <c r="B866" t="s">
        <v>8219</v>
      </c>
      <c r="C866">
        <v>64</v>
      </c>
      <c r="E866">
        <v>2141</v>
      </c>
      <c r="F866" t="s">
        <v>8221</v>
      </c>
      <c r="G866">
        <v>0</v>
      </c>
    </row>
    <row r="867" spans="1:7" x14ac:dyDescent="0.2">
      <c r="A867">
        <v>1923</v>
      </c>
      <c r="B867" t="s">
        <v>8219</v>
      </c>
      <c r="C867">
        <v>13</v>
      </c>
      <c r="E867">
        <v>2142</v>
      </c>
      <c r="F867" t="s">
        <v>8221</v>
      </c>
      <c r="G867">
        <v>12</v>
      </c>
    </row>
    <row r="868" spans="1:7" x14ac:dyDescent="0.2">
      <c r="A868">
        <v>1924</v>
      </c>
      <c r="B868" t="s">
        <v>8219</v>
      </c>
      <c r="C868">
        <v>33</v>
      </c>
      <c r="E868">
        <v>2143</v>
      </c>
      <c r="F868" t="s">
        <v>8221</v>
      </c>
      <c r="G868">
        <v>5</v>
      </c>
    </row>
    <row r="869" spans="1:7" x14ac:dyDescent="0.2">
      <c r="A869">
        <v>1925</v>
      </c>
      <c r="B869" t="s">
        <v>8219</v>
      </c>
      <c r="C869">
        <v>52</v>
      </c>
      <c r="E869">
        <v>2144</v>
      </c>
      <c r="F869" t="s">
        <v>8221</v>
      </c>
      <c r="G869">
        <v>24</v>
      </c>
    </row>
    <row r="870" spans="1:7" x14ac:dyDescent="0.2">
      <c r="A870">
        <v>1926</v>
      </c>
      <c r="B870" t="s">
        <v>8219</v>
      </c>
      <c r="C870">
        <v>107</v>
      </c>
      <c r="E870">
        <v>2145</v>
      </c>
      <c r="F870" t="s">
        <v>8221</v>
      </c>
      <c r="G870">
        <v>89</v>
      </c>
    </row>
    <row r="871" spans="1:7" x14ac:dyDescent="0.2">
      <c r="A871">
        <v>1927</v>
      </c>
      <c r="B871" t="s">
        <v>8219</v>
      </c>
      <c r="C871">
        <v>11</v>
      </c>
      <c r="E871">
        <v>2146</v>
      </c>
      <c r="F871" t="s">
        <v>8221</v>
      </c>
      <c r="G871">
        <v>1</v>
      </c>
    </row>
    <row r="872" spans="1:7" x14ac:dyDescent="0.2">
      <c r="A872">
        <v>1928</v>
      </c>
      <c r="B872" t="s">
        <v>8219</v>
      </c>
      <c r="C872">
        <v>34</v>
      </c>
      <c r="E872">
        <v>2147</v>
      </c>
      <c r="F872" t="s">
        <v>8221</v>
      </c>
      <c r="G872">
        <v>55</v>
      </c>
    </row>
    <row r="873" spans="1:7" x14ac:dyDescent="0.2">
      <c r="A873">
        <v>1929</v>
      </c>
      <c r="B873" t="s">
        <v>8219</v>
      </c>
      <c r="C873">
        <v>75</v>
      </c>
      <c r="E873">
        <v>2148</v>
      </c>
      <c r="F873" t="s">
        <v>8221</v>
      </c>
      <c r="G873">
        <v>2</v>
      </c>
    </row>
    <row r="874" spans="1:7" x14ac:dyDescent="0.2">
      <c r="A874">
        <v>1930</v>
      </c>
      <c r="B874" t="s">
        <v>8219</v>
      </c>
      <c r="C874">
        <v>26</v>
      </c>
      <c r="E874">
        <v>2149</v>
      </c>
      <c r="F874" t="s">
        <v>8221</v>
      </c>
      <c r="G874">
        <v>0</v>
      </c>
    </row>
    <row r="875" spans="1:7" x14ac:dyDescent="0.2">
      <c r="A875">
        <v>1931</v>
      </c>
      <c r="B875" t="s">
        <v>8219</v>
      </c>
      <c r="C875">
        <v>50</v>
      </c>
      <c r="E875">
        <v>2150</v>
      </c>
      <c r="F875" t="s">
        <v>8221</v>
      </c>
      <c r="G875">
        <v>4</v>
      </c>
    </row>
    <row r="876" spans="1:7" x14ac:dyDescent="0.2">
      <c r="A876">
        <v>1932</v>
      </c>
      <c r="B876" t="s">
        <v>8219</v>
      </c>
      <c r="C876">
        <v>80</v>
      </c>
      <c r="E876">
        <v>2151</v>
      </c>
      <c r="F876" t="s">
        <v>8221</v>
      </c>
      <c r="G876">
        <v>6</v>
      </c>
    </row>
    <row r="877" spans="1:7" x14ac:dyDescent="0.2">
      <c r="A877">
        <v>1933</v>
      </c>
      <c r="B877" t="s">
        <v>8219</v>
      </c>
      <c r="C877">
        <v>110</v>
      </c>
      <c r="E877">
        <v>2152</v>
      </c>
      <c r="F877" t="s">
        <v>8221</v>
      </c>
      <c r="G877">
        <v>4</v>
      </c>
    </row>
    <row r="878" spans="1:7" x14ac:dyDescent="0.2">
      <c r="A878">
        <v>1934</v>
      </c>
      <c r="B878" t="s">
        <v>8219</v>
      </c>
      <c r="C878">
        <v>77</v>
      </c>
      <c r="E878">
        <v>2153</v>
      </c>
      <c r="F878" t="s">
        <v>8221</v>
      </c>
      <c r="G878">
        <v>4</v>
      </c>
    </row>
    <row r="879" spans="1:7" x14ac:dyDescent="0.2">
      <c r="A879">
        <v>1935</v>
      </c>
      <c r="B879" t="s">
        <v>8219</v>
      </c>
      <c r="C879">
        <v>50</v>
      </c>
      <c r="E879">
        <v>2154</v>
      </c>
      <c r="F879" t="s">
        <v>8221</v>
      </c>
      <c r="G879">
        <v>2</v>
      </c>
    </row>
    <row r="880" spans="1:7" x14ac:dyDescent="0.2">
      <c r="A880">
        <v>1936</v>
      </c>
      <c r="B880" t="s">
        <v>8219</v>
      </c>
      <c r="C880">
        <v>145</v>
      </c>
      <c r="E880">
        <v>2155</v>
      </c>
      <c r="F880" t="s">
        <v>8221</v>
      </c>
      <c r="G880">
        <v>5</v>
      </c>
    </row>
    <row r="881" spans="1:7" x14ac:dyDescent="0.2">
      <c r="A881">
        <v>1937</v>
      </c>
      <c r="B881" t="s">
        <v>8219</v>
      </c>
      <c r="C881">
        <v>29</v>
      </c>
      <c r="E881">
        <v>2156</v>
      </c>
      <c r="F881" t="s">
        <v>8221</v>
      </c>
      <c r="G881">
        <v>83</v>
      </c>
    </row>
    <row r="882" spans="1:7" x14ac:dyDescent="0.2">
      <c r="A882">
        <v>1938</v>
      </c>
      <c r="B882" t="s">
        <v>8219</v>
      </c>
      <c r="C882">
        <v>114</v>
      </c>
      <c r="E882">
        <v>2157</v>
      </c>
      <c r="F882" t="s">
        <v>8221</v>
      </c>
      <c r="G882">
        <v>57</v>
      </c>
    </row>
    <row r="883" spans="1:7" x14ac:dyDescent="0.2">
      <c r="A883">
        <v>1939</v>
      </c>
      <c r="B883" t="s">
        <v>8219</v>
      </c>
      <c r="C883">
        <v>96</v>
      </c>
      <c r="E883">
        <v>2158</v>
      </c>
      <c r="F883" t="s">
        <v>8221</v>
      </c>
      <c r="G883">
        <v>311</v>
      </c>
    </row>
    <row r="884" spans="1:7" x14ac:dyDescent="0.2">
      <c r="A884">
        <v>1940</v>
      </c>
      <c r="B884" t="s">
        <v>8219</v>
      </c>
      <c r="C884">
        <v>31</v>
      </c>
      <c r="E884">
        <v>2159</v>
      </c>
      <c r="F884" t="s">
        <v>8221</v>
      </c>
      <c r="G884">
        <v>2</v>
      </c>
    </row>
    <row r="885" spans="1:7" x14ac:dyDescent="0.2">
      <c r="A885">
        <v>1941</v>
      </c>
      <c r="B885" t="s">
        <v>8219</v>
      </c>
      <c r="C885">
        <v>4883</v>
      </c>
      <c r="E885">
        <v>2160</v>
      </c>
      <c r="F885" t="s">
        <v>8221</v>
      </c>
      <c r="G885">
        <v>16</v>
      </c>
    </row>
    <row r="886" spans="1:7" x14ac:dyDescent="0.2">
      <c r="A886">
        <v>1942</v>
      </c>
      <c r="B886" t="s">
        <v>8219</v>
      </c>
      <c r="C886">
        <v>95</v>
      </c>
      <c r="E886">
        <v>2401</v>
      </c>
      <c r="F886" t="s">
        <v>8221</v>
      </c>
      <c r="G886">
        <v>9</v>
      </c>
    </row>
    <row r="887" spans="1:7" x14ac:dyDescent="0.2">
      <c r="A887">
        <v>1943</v>
      </c>
      <c r="B887" t="s">
        <v>8219</v>
      </c>
      <c r="C887">
        <v>2478</v>
      </c>
      <c r="E887">
        <v>2402</v>
      </c>
      <c r="F887" t="s">
        <v>8221</v>
      </c>
      <c r="G887">
        <v>1</v>
      </c>
    </row>
    <row r="888" spans="1:7" x14ac:dyDescent="0.2">
      <c r="A888">
        <v>1944</v>
      </c>
      <c r="B888" t="s">
        <v>8219</v>
      </c>
      <c r="C888">
        <v>1789</v>
      </c>
      <c r="E888">
        <v>2403</v>
      </c>
      <c r="F888" t="s">
        <v>8221</v>
      </c>
      <c r="G888">
        <v>12</v>
      </c>
    </row>
    <row r="889" spans="1:7" x14ac:dyDescent="0.2">
      <c r="A889">
        <v>1945</v>
      </c>
      <c r="B889" t="s">
        <v>8219</v>
      </c>
      <c r="C889">
        <v>680</v>
      </c>
      <c r="E889">
        <v>2404</v>
      </c>
      <c r="F889" t="s">
        <v>8221</v>
      </c>
      <c r="G889">
        <v>0</v>
      </c>
    </row>
    <row r="890" spans="1:7" x14ac:dyDescent="0.2">
      <c r="A890">
        <v>1946</v>
      </c>
      <c r="B890" t="s">
        <v>8219</v>
      </c>
      <c r="C890">
        <v>70</v>
      </c>
      <c r="E890">
        <v>2405</v>
      </c>
      <c r="F890" t="s">
        <v>8221</v>
      </c>
      <c r="G890">
        <v>20</v>
      </c>
    </row>
    <row r="891" spans="1:7" x14ac:dyDescent="0.2">
      <c r="A891">
        <v>1947</v>
      </c>
      <c r="B891" t="s">
        <v>8219</v>
      </c>
      <c r="C891">
        <v>23</v>
      </c>
      <c r="E891">
        <v>2406</v>
      </c>
      <c r="F891" t="s">
        <v>8221</v>
      </c>
      <c r="G891">
        <v>16</v>
      </c>
    </row>
    <row r="892" spans="1:7" x14ac:dyDescent="0.2">
      <c r="A892">
        <v>1948</v>
      </c>
      <c r="B892" t="s">
        <v>8219</v>
      </c>
      <c r="C892">
        <v>4245</v>
      </c>
      <c r="E892">
        <v>2407</v>
      </c>
      <c r="F892" t="s">
        <v>8221</v>
      </c>
      <c r="G892">
        <v>33</v>
      </c>
    </row>
    <row r="893" spans="1:7" x14ac:dyDescent="0.2">
      <c r="A893">
        <v>1949</v>
      </c>
      <c r="B893" t="s">
        <v>8219</v>
      </c>
      <c r="C893">
        <v>943</v>
      </c>
      <c r="E893">
        <v>2408</v>
      </c>
      <c r="F893" t="s">
        <v>8221</v>
      </c>
      <c r="G893">
        <v>2</v>
      </c>
    </row>
    <row r="894" spans="1:7" x14ac:dyDescent="0.2">
      <c r="A894">
        <v>1950</v>
      </c>
      <c r="B894" t="s">
        <v>8219</v>
      </c>
      <c r="C894">
        <v>1876</v>
      </c>
      <c r="E894">
        <v>2409</v>
      </c>
      <c r="F894" t="s">
        <v>8221</v>
      </c>
      <c r="G894">
        <v>6</v>
      </c>
    </row>
    <row r="895" spans="1:7" x14ac:dyDescent="0.2">
      <c r="A895">
        <v>1951</v>
      </c>
      <c r="B895" t="s">
        <v>8219</v>
      </c>
      <c r="C895">
        <v>834</v>
      </c>
      <c r="E895">
        <v>2410</v>
      </c>
      <c r="F895" t="s">
        <v>8221</v>
      </c>
      <c r="G895">
        <v>0</v>
      </c>
    </row>
    <row r="896" spans="1:7" x14ac:dyDescent="0.2">
      <c r="A896">
        <v>1952</v>
      </c>
      <c r="B896" t="s">
        <v>8219</v>
      </c>
      <c r="C896">
        <v>682</v>
      </c>
      <c r="E896">
        <v>2411</v>
      </c>
      <c r="F896" t="s">
        <v>8221</v>
      </c>
      <c r="G896">
        <v>3</v>
      </c>
    </row>
    <row r="897" spans="1:7" x14ac:dyDescent="0.2">
      <c r="A897">
        <v>1953</v>
      </c>
      <c r="B897" t="s">
        <v>8219</v>
      </c>
      <c r="C897">
        <v>147</v>
      </c>
      <c r="E897">
        <v>2412</v>
      </c>
      <c r="F897" t="s">
        <v>8221</v>
      </c>
      <c r="G897">
        <v>0</v>
      </c>
    </row>
    <row r="898" spans="1:7" x14ac:dyDescent="0.2">
      <c r="A898">
        <v>1954</v>
      </c>
      <c r="B898" t="s">
        <v>8219</v>
      </c>
      <c r="C898">
        <v>415</v>
      </c>
      <c r="E898">
        <v>2413</v>
      </c>
      <c r="F898" t="s">
        <v>8221</v>
      </c>
      <c r="G898">
        <v>3</v>
      </c>
    </row>
    <row r="899" spans="1:7" x14ac:dyDescent="0.2">
      <c r="A899">
        <v>1955</v>
      </c>
      <c r="B899" t="s">
        <v>8219</v>
      </c>
      <c r="C899">
        <v>290</v>
      </c>
      <c r="E899">
        <v>2414</v>
      </c>
      <c r="F899" t="s">
        <v>8221</v>
      </c>
      <c r="G899">
        <v>13</v>
      </c>
    </row>
    <row r="900" spans="1:7" x14ac:dyDescent="0.2">
      <c r="A900">
        <v>1956</v>
      </c>
      <c r="B900" t="s">
        <v>8219</v>
      </c>
      <c r="C900">
        <v>365</v>
      </c>
      <c r="E900">
        <v>2415</v>
      </c>
      <c r="F900" t="s">
        <v>8221</v>
      </c>
      <c r="G900">
        <v>6</v>
      </c>
    </row>
    <row r="901" spans="1:7" x14ac:dyDescent="0.2">
      <c r="A901">
        <v>1957</v>
      </c>
      <c r="B901" t="s">
        <v>8219</v>
      </c>
      <c r="C901">
        <v>660</v>
      </c>
      <c r="E901">
        <v>2416</v>
      </c>
      <c r="F901" t="s">
        <v>8221</v>
      </c>
      <c r="G901">
        <v>1</v>
      </c>
    </row>
    <row r="902" spans="1:7" x14ac:dyDescent="0.2">
      <c r="A902">
        <v>1958</v>
      </c>
      <c r="B902" t="s">
        <v>8219</v>
      </c>
      <c r="C902">
        <v>1356</v>
      </c>
      <c r="E902">
        <v>2417</v>
      </c>
      <c r="F902" t="s">
        <v>8221</v>
      </c>
      <c r="G902">
        <v>0</v>
      </c>
    </row>
    <row r="903" spans="1:7" x14ac:dyDescent="0.2">
      <c r="A903">
        <v>1959</v>
      </c>
      <c r="B903" t="s">
        <v>8219</v>
      </c>
      <c r="C903">
        <v>424</v>
      </c>
      <c r="E903">
        <v>2418</v>
      </c>
      <c r="F903" t="s">
        <v>8221</v>
      </c>
      <c r="G903">
        <v>5</v>
      </c>
    </row>
    <row r="904" spans="1:7" x14ac:dyDescent="0.2">
      <c r="A904">
        <v>1960</v>
      </c>
      <c r="B904" t="s">
        <v>8219</v>
      </c>
      <c r="C904">
        <v>33</v>
      </c>
      <c r="E904">
        <v>2419</v>
      </c>
      <c r="F904" t="s">
        <v>8221</v>
      </c>
      <c r="G904">
        <v>0</v>
      </c>
    </row>
    <row r="905" spans="1:7" x14ac:dyDescent="0.2">
      <c r="A905">
        <v>1961</v>
      </c>
      <c r="B905" t="s">
        <v>8219</v>
      </c>
      <c r="C905">
        <v>1633</v>
      </c>
      <c r="E905">
        <v>2420</v>
      </c>
      <c r="F905" t="s">
        <v>8221</v>
      </c>
      <c r="G905">
        <v>36</v>
      </c>
    </row>
    <row r="906" spans="1:7" x14ac:dyDescent="0.2">
      <c r="A906">
        <v>1962</v>
      </c>
      <c r="B906" t="s">
        <v>8219</v>
      </c>
      <c r="C906">
        <v>306</v>
      </c>
      <c r="E906">
        <v>2421</v>
      </c>
      <c r="F906" t="s">
        <v>8221</v>
      </c>
      <c r="G906">
        <v>1</v>
      </c>
    </row>
    <row r="907" spans="1:7" x14ac:dyDescent="0.2">
      <c r="A907">
        <v>1963</v>
      </c>
      <c r="B907" t="s">
        <v>8219</v>
      </c>
      <c r="C907">
        <v>205</v>
      </c>
      <c r="E907">
        <v>2422</v>
      </c>
      <c r="F907" t="s">
        <v>8221</v>
      </c>
      <c r="G907">
        <v>1</v>
      </c>
    </row>
    <row r="908" spans="1:7" x14ac:dyDescent="0.2">
      <c r="A908">
        <v>1964</v>
      </c>
      <c r="B908" t="s">
        <v>8219</v>
      </c>
      <c r="C908">
        <v>1281</v>
      </c>
      <c r="E908">
        <v>2423</v>
      </c>
      <c r="F908" t="s">
        <v>8221</v>
      </c>
      <c r="G908">
        <v>1</v>
      </c>
    </row>
    <row r="909" spans="1:7" x14ac:dyDescent="0.2">
      <c r="A909">
        <v>1965</v>
      </c>
      <c r="B909" t="s">
        <v>8219</v>
      </c>
      <c r="C909">
        <v>103</v>
      </c>
      <c r="E909">
        <v>2424</v>
      </c>
      <c r="F909" t="s">
        <v>8221</v>
      </c>
      <c r="G909">
        <v>9</v>
      </c>
    </row>
    <row r="910" spans="1:7" x14ac:dyDescent="0.2">
      <c r="A910">
        <v>1966</v>
      </c>
      <c r="B910" t="s">
        <v>8219</v>
      </c>
      <c r="C910">
        <v>1513</v>
      </c>
      <c r="E910">
        <v>2425</v>
      </c>
      <c r="F910" t="s">
        <v>8221</v>
      </c>
      <c r="G910">
        <v>1</v>
      </c>
    </row>
    <row r="911" spans="1:7" x14ac:dyDescent="0.2">
      <c r="A911">
        <v>1967</v>
      </c>
      <c r="B911" t="s">
        <v>8219</v>
      </c>
      <c r="C911">
        <v>405</v>
      </c>
      <c r="E911">
        <v>2426</v>
      </c>
      <c r="F911" t="s">
        <v>8221</v>
      </c>
      <c r="G911">
        <v>0</v>
      </c>
    </row>
    <row r="912" spans="1:7" x14ac:dyDescent="0.2">
      <c r="A912">
        <v>1968</v>
      </c>
      <c r="B912" t="s">
        <v>8219</v>
      </c>
      <c r="C912">
        <v>510</v>
      </c>
      <c r="E912">
        <v>2427</v>
      </c>
      <c r="F912" t="s">
        <v>8221</v>
      </c>
      <c r="G912">
        <v>1</v>
      </c>
    </row>
    <row r="913" spans="1:7" x14ac:dyDescent="0.2">
      <c r="A913">
        <v>1969</v>
      </c>
      <c r="B913" t="s">
        <v>8219</v>
      </c>
      <c r="C913">
        <v>1887</v>
      </c>
      <c r="E913">
        <v>2428</v>
      </c>
      <c r="F913" t="s">
        <v>8221</v>
      </c>
      <c r="G913">
        <v>1</v>
      </c>
    </row>
    <row r="914" spans="1:7" x14ac:dyDescent="0.2">
      <c r="A914">
        <v>1970</v>
      </c>
      <c r="B914" t="s">
        <v>8219</v>
      </c>
      <c r="C914">
        <v>701</v>
      </c>
      <c r="E914">
        <v>2429</v>
      </c>
      <c r="F914" t="s">
        <v>8221</v>
      </c>
      <c r="G914">
        <v>4</v>
      </c>
    </row>
    <row r="915" spans="1:7" x14ac:dyDescent="0.2">
      <c r="A915">
        <v>1971</v>
      </c>
      <c r="B915" t="s">
        <v>8219</v>
      </c>
      <c r="C915">
        <v>3863</v>
      </c>
      <c r="E915">
        <v>2430</v>
      </c>
      <c r="F915" t="s">
        <v>8221</v>
      </c>
      <c r="G915">
        <v>2</v>
      </c>
    </row>
    <row r="916" spans="1:7" x14ac:dyDescent="0.2">
      <c r="A916">
        <v>1972</v>
      </c>
      <c r="B916" t="s">
        <v>8219</v>
      </c>
      <c r="C916">
        <v>238</v>
      </c>
      <c r="E916">
        <v>2431</v>
      </c>
      <c r="F916" t="s">
        <v>8221</v>
      </c>
      <c r="G916">
        <v>2</v>
      </c>
    </row>
    <row r="917" spans="1:7" x14ac:dyDescent="0.2">
      <c r="A917">
        <v>1973</v>
      </c>
      <c r="B917" t="s">
        <v>8219</v>
      </c>
      <c r="C917">
        <v>2051</v>
      </c>
      <c r="E917">
        <v>2432</v>
      </c>
      <c r="F917" t="s">
        <v>8221</v>
      </c>
      <c r="G917">
        <v>2</v>
      </c>
    </row>
    <row r="918" spans="1:7" x14ac:dyDescent="0.2">
      <c r="A918">
        <v>1974</v>
      </c>
      <c r="B918" t="s">
        <v>8219</v>
      </c>
      <c r="C918">
        <v>402</v>
      </c>
      <c r="E918">
        <v>2433</v>
      </c>
      <c r="F918" t="s">
        <v>8221</v>
      </c>
      <c r="G918">
        <v>0</v>
      </c>
    </row>
    <row r="919" spans="1:7" x14ac:dyDescent="0.2">
      <c r="A919">
        <v>1975</v>
      </c>
      <c r="B919" t="s">
        <v>8219</v>
      </c>
      <c r="C919">
        <v>253</v>
      </c>
      <c r="E919">
        <v>2434</v>
      </c>
      <c r="F919" t="s">
        <v>8221</v>
      </c>
      <c r="G919">
        <v>2</v>
      </c>
    </row>
    <row r="920" spans="1:7" x14ac:dyDescent="0.2">
      <c r="A920">
        <v>1976</v>
      </c>
      <c r="B920" t="s">
        <v>8219</v>
      </c>
      <c r="C920">
        <v>473</v>
      </c>
      <c r="E920">
        <v>2435</v>
      </c>
      <c r="F920" t="s">
        <v>8221</v>
      </c>
      <c r="G920">
        <v>4</v>
      </c>
    </row>
    <row r="921" spans="1:7" x14ac:dyDescent="0.2">
      <c r="A921">
        <v>1977</v>
      </c>
      <c r="B921" t="s">
        <v>8219</v>
      </c>
      <c r="C921">
        <v>821</v>
      </c>
      <c r="E921">
        <v>2436</v>
      </c>
      <c r="F921" t="s">
        <v>8221</v>
      </c>
      <c r="G921">
        <v>2</v>
      </c>
    </row>
    <row r="922" spans="1:7" x14ac:dyDescent="0.2">
      <c r="A922">
        <v>1978</v>
      </c>
      <c r="B922" t="s">
        <v>8219</v>
      </c>
      <c r="C922">
        <v>388</v>
      </c>
      <c r="E922">
        <v>2437</v>
      </c>
      <c r="F922" t="s">
        <v>8221</v>
      </c>
      <c r="G922">
        <v>0</v>
      </c>
    </row>
    <row r="923" spans="1:7" x14ac:dyDescent="0.2">
      <c r="A923">
        <v>1979</v>
      </c>
      <c r="B923" t="s">
        <v>8219</v>
      </c>
      <c r="C923">
        <v>813</v>
      </c>
      <c r="E923">
        <v>2438</v>
      </c>
      <c r="F923" t="s">
        <v>8221</v>
      </c>
      <c r="G923">
        <v>1</v>
      </c>
    </row>
    <row r="924" spans="1:7" x14ac:dyDescent="0.2">
      <c r="A924">
        <v>1980</v>
      </c>
      <c r="B924" t="s">
        <v>8219</v>
      </c>
      <c r="C924">
        <v>1945</v>
      </c>
      <c r="E924">
        <v>2439</v>
      </c>
      <c r="F924" t="s">
        <v>8221</v>
      </c>
      <c r="G924">
        <v>0</v>
      </c>
    </row>
    <row r="925" spans="1:7" x14ac:dyDescent="0.2">
      <c r="A925">
        <v>2001</v>
      </c>
      <c r="B925" t="s">
        <v>8219</v>
      </c>
      <c r="C925">
        <v>1637</v>
      </c>
      <c r="E925">
        <v>2440</v>
      </c>
      <c r="F925" t="s">
        <v>8221</v>
      </c>
      <c r="G925">
        <v>2</v>
      </c>
    </row>
    <row r="926" spans="1:7" x14ac:dyDescent="0.2">
      <c r="A926">
        <v>2002</v>
      </c>
      <c r="B926" t="s">
        <v>8219</v>
      </c>
      <c r="C926">
        <v>1375</v>
      </c>
      <c r="E926">
        <v>2501</v>
      </c>
      <c r="F926" t="s">
        <v>8221</v>
      </c>
      <c r="G926">
        <v>7</v>
      </c>
    </row>
    <row r="927" spans="1:7" x14ac:dyDescent="0.2">
      <c r="A927">
        <v>2003</v>
      </c>
      <c r="B927" t="s">
        <v>8219</v>
      </c>
      <c r="C927">
        <v>17</v>
      </c>
      <c r="E927">
        <v>2502</v>
      </c>
      <c r="F927" t="s">
        <v>8221</v>
      </c>
      <c r="G927">
        <v>5</v>
      </c>
    </row>
    <row r="928" spans="1:7" x14ac:dyDescent="0.2">
      <c r="A928">
        <v>2004</v>
      </c>
      <c r="B928" t="s">
        <v>8219</v>
      </c>
      <c r="C928">
        <v>354</v>
      </c>
      <c r="E928">
        <v>2503</v>
      </c>
      <c r="F928" t="s">
        <v>8221</v>
      </c>
      <c r="G928">
        <v>0</v>
      </c>
    </row>
    <row r="929" spans="1:7" x14ac:dyDescent="0.2">
      <c r="A929">
        <v>2005</v>
      </c>
      <c r="B929" t="s">
        <v>8219</v>
      </c>
      <c r="C929">
        <v>191</v>
      </c>
      <c r="E929">
        <v>2504</v>
      </c>
      <c r="F929" t="s">
        <v>8221</v>
      </c>
      <c r="G929">
        <v>0</v>
      </c>
    </row>
    <row r="930" spans="1:7" x14ac:dyDescent="0.2">
      <c r="A930">
        <v>2006</v>
      </c>
      <c r="B930" t="s">
        <v>8219</v>
      </c>
      <c r="C930">
        <v>303</v>
      </c>
      <c r="E930">
        <v>2505</v>
      </c>
      <c r="F930" t="s">
        <v>8221</v>
      </c>
      <c r="G930">
        <v>0</v>
      </c>
    </row>
    <row r="931" spans="1:7" x14ac:dyDescent="0.2">
      <c r="A931">
        <v>2007</v>
      </c>
      <c r="B931" t="s">
        <v>8219</v>
      </c>
      <c r="C931">
        <v>137</v>
      </c>
      <c r="E931">
        <v>2506</v>
      </c>
      <c r="F931" t="s">
        <v>8221</v>
      </c>
      <c r="G931">
        <v>2</v>
      </c>
    </row>
    <row r="932" spans="1:7" x14ac:dyDescent="0.2">
      <c r="A932">
        <v>2008</v>
      </c>
      <c r="B932" t="s">
        <v>8219</v>
      </c>
      <c r="C932">
        <v>41</v>
      </c>
      <c r="E932">
        <v>2507</v>
      </c>
      <c r="F932" t="s">
        <v>8221</v>
      </c>
      <c r="G932">
        <v>0</v>
      </c>
    </row>
    <row r="933" spans="1:7" x14ac:dyDescent="0.2">
      <c r="A933">
        <v>2009</v>
      </c>
      <c r="B933" t="s">
        <v>8219</v>
      </c>
      <c r="C933">
        <v>398</v>
      </c>
      <c r="E933">
        <v>2508</v>
      </c>
      <c r="F933" t="s">
        <v>8221</v>
      </c>
      <c r="G933">
        <v>0</v>
      </c>
    </row>
    <row r="934" spans="1:7" x14ac:dyDescent="0.2">
      <c r="A934">
        <v>2010</v>
      </c>
      <c r="B934" t="s">
        <v>8219</v>
      </c>
      <c r="C934">
        <v>1737</v>
      </c>
      <c r="E934">
        <v>2509</v>
      </c>
      <c r="F934" t="s">
        <v>8221</v>
      </c>
      <c r="G934">
        <v>28</v>
      </c>
    </row>
    <row r="935" spans="1:7" x14ac:dyDescent="0.2">
      <c r="A935">
        <v>2011</v>
      </c>
      <c r="B935" t="s">
        <v>8219</v>
      </c>
      <c r="C935">
        <v>971</v>
      </c>
      <c r="E935">
        <v>2510</v>
      </c>
      <c r="F935" t="s">
        <v>8221</v>
      </c>
      <c r="G935">
        <v>2</v>
      </c>
    </row>
    <row r="936" spans="1:7" x14ac:dyDescent="0.2">
      <c r="A936">
        <v>2012</v>
      </c>
      <c r="B936" t="s">
        <v>8219</v>
      </c>
      <c r="C936">
        <v>183</v>
      </c>
      <c r="E936">
        <v>2511</v>
      </c>
      <c r="F936" t="s">
        <v>8221</v>
      </c>
      <c r="G936">
        <v>0</v>
      </c>
    </row>
    <row r="937" spans="1:7" x14ac:dyDescent="0.2">
      <c r="A937">
        <v>2013</v>
      </c>
      <c r="B937" t="s">
        <v>8219</v>
      </c>
      <c r="C937">
        <v>4562</v>
      </c>
      <c r="E937">
        <v>2512</v>
      </c>
      <c r="F937" t="s">
        <v>8221</v>
      </c>
      <c r="G937">
        <v>0</v>
      </c>
    </row>
    <row r="938" spans="1:7" x14ac:dyDescent="0.2">
      <c r="A938">
        <v>2014</v>
      </c>
      <c r="B938" t="s">
        <v>8219</v>
      </c>
      <c r="C938">
        <v>26457</v>
      </c>
      <c r="E938">
        <v>2513</v>
      </c>
      <c r="F938" t="s">
        <v>8221</v>
      </c>
      <c r="G938">
        <v>0</v>
      </c>
    </row>
    <row r="939" spans="1:7" x14ac:dyDescent="0.2">
      <c r="A939">
        <v>2015</v>
      </c>
      <c r="B939" t="s">
        <v>8219</v>
      </c>
      <c r="C939">
        <v>162</v>
      </c>
      <c r="E939">
        <v>2514</v>
      </c>
      <c r="F939" t="s">
        <v>8221</v>
      </c>
      <c r="G939">
        <v>4</v>
      </c>
    </row>
    <row r="940" spans="1:7" x14ac:dyDescent="0.2">
      <c r="A940">
        <v>2016</v>
      </c>
      <c r="B940" t="s">
        <v>8219</v>
      </c>
      <c r="C940">
        <v>479</v>
      </c>
      <c r="E940">
        <v>2515</v>
      </c>
      <c r="F940" t="s">
        <v>8221</v>
      </c>
      <c r="G940">
        <v>12</v>
      </c>
    </row>
    <row r="941" spans="1:7" x14ac:dyDescent="0.2">
      <c r="A941">
        <v>2017</v>
      </c>
      <c r="B941" t="s">
        <v>8219</v>
      </c>
      <c r="C941">
        <v>426</v>
      </c>
      <c r="E941">
        <v>2516</v>
      </c>
      <c r="F941" t="s">
        <v>8221</v>
      </c>
      <c r="G941">
        <v>0</v>
      </c>
    </row>
    <row r="942" spans="1:7" x14ac:dyDescent="0.2">
      <c r="A942">
        <v>2018</v>
      </c>
      <c r="B942" t="s">
        <v>8219</v>
      </c>
      <c r="C942">
        <v>450</v>
      </c>
      <c r="E942">
        <v>2517</v>
      </c>
      <c r="F942" t="s">
        <v>8221</v>
      </c>
      <c r="G942">
        <v>33</v>
      </c>
    </row>
    <row r="943" spans="1:7" x14ac:dyDescent="0.2">
      <c r="A943">
        <v>2019</v>
      </c>
      <c r="B943" t="s">
        <v>8219</v>
      </c>
      <c r="C943">
        <v>1780</v>
      </c>
      <c r="E943">
        <v>2518</v>
      </c>
      <c r="F943" t="s">
        <v>8221</v>
      </c>
      <c r="G943">
        <v>0</v>
      </c>
    </row>
    <row r="944" spans="1:7" x14ac:dyDescent="0.2">
      <c r="A944">
        <v>2020</v>
      </c>
      <c r="B944" t="s">
        <v>8219</v>
      </c>
      <c r="C944">
        <v>122</v>
      </c>
      <c r="E944">
        <v>2519</v>
      </c>
      <c r="F944" t="s">
        <v>8221</v>
      </c>
      <c r="G944">
        <v>4</v>
      </c>
    </row>
    <row r="945" spans="1:7" x14ac:dyDescent="0.2">
      <c r="A945">
        <v>2021</v>
      </c>
      <c r="B945" t="s">
        <v>8219</v>
      </c>
      <c r="C945">
        <v>95</v>
      </c>
      <c r="E945">
        <v>2520</v>
      </c>
      <c r="F945" t="s">
        <v>8221</v>
      </c>
      <c r="G945">
        <v>0</v>
      </c>
    </row>
    <row r="946" spans="1:7" x14ac:dyDescent="0.2">
      <c r="A946">
        <v>2022</v>
      </c>
      <c r="B946" t="s">
        <v>8219</v>
      </c>
      <c r="C946">
        <v>325</v>
      </c>
      <c r="E946">
        <v>2581</v>
      </c>
      <c r="F946" t="s">
        <v>8221</v>
      </c>
      <c r="G946">
        <v>11</v>
      </c>
    </row>
    <row r="947" spans="1:7" x14ac:dyDescent="0.2">
      <c r="A947">
        <v>2023</v>
      </c>
      <c r="B947" t="s">
        <v>8219</v>
      </c>
      <c r="C947">
        <v>353</v>
      </c>
      <c r="E947">
        <v>2582</v>
      </c>
      <c r="F947" t="s">
        <v>8221</v>
      </c>
      <c r="G947">
        <v>1</v>
      </c>
    </row>
    <row r="948" spans="1:7" x14ac:dyDescent="0.2">
      <c r="A948">
        <v>2024</v>
      </c>
      <c r="B948" t="s">
        <v>8219</v>
      </c>
      <c r="C948">
        <v>105</v>
      </c>
      <c r="E948">
        <v>2583</v>
      </c>
      <c r="F948" t="s">
        <v>8221</v>
      </c>
      <c r="G948">
        <v>5</v>
      </c>
    </row>
    <row r="949" spans="1:7" x14ac:dyDescent="0.2">
      <c r="A949">
        <v>2025</v>
      </c>
      <c r="B949" t="s">
        <v>8219</v>
      </c>
      <c r="C949">
        <v>729</v>
      </c>
      <c r="E949">
        <v>2584</v>
      </c>
      <c r="F949" t="s">
        <v>8221</v>
      </c>
      <c r="G949">
        <v>0</v>
      </c>
    </row>
    <row r="950" spans="1:7" x14ac:dyDescent="0.2">
      <c r="A950">
        <v>2026</v>
      </c>
      <c r="B950" t="s">
        <v>8219</v>
      </c>
      <c r="C950">
        <v>454</v>
      </c>
      <c r="E950">
        <v>2585</v>
      </c>
      <c r="F950" t="s">
        <v>8221</v>
      </c>
      <c r="G950">
        <v>1</v>
      </c>
    </row>
    <row r="951" spans="1:7" x14ac:dyDescent="0.2">
      <c r="A951">
        <v>2027</v>
      </c>
      <c r="B951" t="s">
        <v>8219</v>
      </c>
      <c r="C951">
        <v>539</v>
      </c>
      <c r="E951">
        <v>2586</v>
      </c>
      <c r="F951" t="s">
        <v>8221</v>
      </c>
      <c r="G951">
        <v>1</v>
      </c>
    </row>
    <row r="952" spans="1:7" x14ac:dyDescent="0.2">
      <c r="A952">
        <v>2028</v>
      </c>
      <c r="B952" t="s">
        <v>8219</v>
      </c>
      <c r="C952">
        <v>79</v>
      </c>
      <c r="E952">
        <v>2587</v>
      </c>
      <c r="F952" t="s">
        <v>8221</v>
      </c>
      <c r="G952">
        <v>6</v>
      </c>
    </row>
    <row r="953" spans="1:7" x14ac:dyDescent="0.2">
      <c r="A953">
        <v>2029</v>
      </c>
      <c r="B953" t="s">
        <v>8219</v>
      </c>
      <c r="C953">
        <v>94</v>
      </c>
      <c r="E953">
        <v>2588</v>
      </c>
      <c r="F953" t="s">
        <v>8221</v>
      </c>
      <c r="G953">
        <v>8</v>
      </c>
    </row>
    <row r="954" spans="1:7" x14ac:dyDescent="0.2">
      <c r="A954">
        <v>2030</v>
      </c>
      <c r="B954" t="s">
        <v>8219</v>
      </c>
      <c r="C954">
        <v>625</v>
      </c>
      <c r="E954">
        <v>2589</v>
      </c>
      <c r="F954" t="s">
        <v>8221</v>
      </c>
      <c r="G954">
        <v>1</v>
      </c>
    </row>
    <row r="955" spans="1:7" x14ac:dyDescent="0.2">
      <c r="A955">
        <v>2031</v>
      </c>
      <c r="B955" t="s">
        <v>8219</v>
      </c>
      <c r="C955">
        <v>508</v>
      </c>
      <c r="E955">
        <v>2590</v>
      </c>
      <c r="F955" t="s">
        <v>8221</v>
      </c>
      <c r="G955">
        <v>0</v>
      </c>
    </row>
    <row r="956" spans="1:7" x14ac:dyDescent="0.2">
      <c r="A956">
        <v>2032</v>
      </c>
      <c r="B956" t="s">
        <v>8219</v>
      </c>
      <c r="C956">
        <v>531</v>
      </c>
      <c r="E956">
        <v>2591</v>
      </c>
      <c r="F956" t="s">
        <v>8221</v>
      </c>
      <c r="G956">
        <v>2</v>
      </c>
    </row>
    <row r="957" spans="1:7" x14ac:dyDescent="0.2">
      <c r="A957">
        <v>2033</v>
      </c>
      <c r="B957" t="s">
        <v>8219</v>
      </c>
      <c r="C957">
        <v>158</v>
      </c>
      <c r="E957">
        <v>2592</v>
      </c>
      <c r="F957" t="s">
        <v>8221</v>
      </c>
      <c r="G957">
        <v>1</v>
      </c>
    </row>
    <row r="958" spans="1:7" x14ac:dyDescent="0.2">
      <c r="A958">
        <v>2034</v>
      </c>
      <c r="B958" t="s">
        <v>8219</v>
      </c>
      <c r="C958">
        <v>508</v>
      </c>
      <c r="E958">
        <v>2593</v>
      </c>
      <c r="F958" t="s">
        <v>8221</v>
      </c>
      <c r="G958">
        <v>0</v>
      </c>
    </row>
    <row r="959" spans="1:7" x14ac:dyDescent="0.2">
      <c r="A959">
        <v>2035</v>
      </c>
      <c r="B959" t="s">
        <v>8219</v>
      </c>
      <c r="C959">
        <v>644</v>
      </c>
      <c r="E959">
        <v>2594</v>
      </c>
      <c r="F959" t="s">
        <v>8221</v>
      </c>
      <c r="G959">
        <v>1</v>
      </c>
    </row>
    <row r="960" spans="1:7" x14ac:dyDescent="0.2">
      <c r="A960">
        <v>2036</v>
      </c>
      <c r="B960" t="s">
        <v>8219</v>
      </c>
      <c r="C960">
        <v>848</v>
      </c>
      <c r="E960">
        <v>2595</v>
      </c>
      <c r="F960" t="s">
        <v>8221</v>
      </c>
      <c r="G960">
        <v>19</v>
      </c>
    </row>
    <row r="961" spans="1:7" x14ac:dyDescent="0.2">
      <c r="A961">
        <v>2037</v>
      </c>
      <c r="B961" t="s">
        <v>8219</v>
      </c>
      <c r="C961">
        <v>429</v>
      </c>
      <c r="E961">
        <v>2596</v>
      </c>
      <c r="F961" t="s">
        <v>8221</v>
      </c>
      <c r="G961">
        <v>27</v>
      </c>
    </row>
    <row r="962" spans="1:7" x14ac:dyDescent="0.2">
      <c r="A962">
        <v>2038</v>
      </c>
      <c r="B962" t="s">
        <v>8219</v>
      </c>
      <c r="C962">
        <v>204</v>
      </c>
      <c r="E962">
        <v>2597</v>
      </c>
      <c r="F962" t="s">
        <v>8221</v>
      </c>
      <c r="G962">
        <v>7</v>
      </c>
    </row>
    <row r="963" spans="1:7" x14ac:dyDescent="0.2">
      <c r="A963">
        <v>2039</v>
      </c>
      <c r="B963" t="s">
        <v>8219</v>
      </c>
      <c r="C963">
        <v>379</v>
      </c>
      <c r="E963">
        <v>2598</v>
      </c>
      <c r="F963" t="s">
        <v>8221</v>
      </c>
      <c r="G963">
        <v>14</v>
      </c>
    </row>
    <row r="964" spans="1:7" x14ac:dyDescent="0.2">
      <c r="A964">
        <v>2040</v>
      </c>
      <c r="B964" t="s">
        <v>8219</v>
      </c>
      <c r="C964">
        <v>271</v>
      </c>
      <c r="E964">
        <v>2599</v>
      </c>
      <c r="F964" t="s">
        <v>8221</v>
      </c>
      <c r="G964">
        <v>5</v>
      </c>
    </row>
    <row r="965" spans="1:7" x14ac:dyDescent="0.2">
      <c r="A965">
        <v>2041</v>
      </c>
      <c r="B965" t="s">
        <v>8219</v>
      </c>
      <c r="C965">
        <v>120</v>
      </c>
      <c r="E965">
        <v>2600</v>
      </c>
      <c r="F965" t="s">
        <v>8221</v>
      </c>
      <c r="G965">
        <v>30</v>
      </c>
    </row>
    <row r="966" spans="1:7" x14ac:dyDescent="0.2">
      <c r="A966">
        <v>2042</v>
      </c>
      <c r="B966" t="s">
        <v>8219</v>
      </c>
      <c r="C966">
        <v>140</v>
      </c>
      <c r="E966">
        <v>2641</v>
      </c>
      <c r="F966" t="s">
        <v>8221</v>
      </c>
      <c r="G966">
        <v>1</v>
      </c>
    </row>
    <row r="967" spans="1:7" x14ac:dyDescent="0.2">
      <c r="A967">
        <v>2043</v>
      </c>
      <c r="B967" t="s">
        <v>8219</v>
      </c>
      <c r="C967">
        <v>193</v>
      </c>
      <c r="E967">
        <v>2642</v>
      </c>
      <c r="F967" t="s">
        <v>8221</v>
      </c>
      <c r="G967">
        <v>0</v>
      </c>
    </row>
    <row r="968" spans="1:7" x14ac:dyDescent="0.2">
      <c r="A968">
        <v>2044</v>
      </c>
      <c r="B968" t="s">
        <v>8219</v>
      </c>
      <c r="C968">
        <v>180</v>
      </c>
      <c r="E968">
        <v>2670</v>
      </c>
      <c r="F968" t="s">
        <v>8221</v>
      </c>
      <c r="G968">
        <v>60</v>
      </c>
    </row>
    <row r="969" spans="1:7" x14ac:dyDescent="0.2">
      <c r="A969">
        <v>2045</v>
      </c>
      <c r="B969" t="s">
        <v>8219</v>
      </c>
      <c r="C969">
        <v>263</v>
      </c>
      <c r="E969">
        <v>2671</v>
      </c>
      <c r="F969" t="s">
        <v>8221</v>
      </c>
      <c r="G969">
        <v>84</v>
      </c>
    </row>
    <row r="970" spans="1:7" x14ac:dyDescent="0.2">
      <c r="A970">
        <v>2046</v>
      </c>
      <c r="B970" t="s">
        <v>8219</v>
      </c>
      <c r="C970">
        <v>217</v>
      </c>
      <c r="E970">
        <v>2672</v>
      </c>
      <c r="F970" t="s">
        <v>8221</v>
      </c>
      <c r="G970">
        <v>47</v>
      </c>
    </row>
    <row r="971" spans="1:7" x14ac:dyDescent="0.2">
      <c r="A971">
        <v>2047</v>
      </c>
      <c r="B971" t="s">
        <v>8219</v>
      </c>
      <c r="C971">
        <v>443</v>
      </c>
      <c r="E971">
        <v>2673</v>
      </c>
      <c r="F971" t="s">
        <v>8221</v>
      </c>
      <c r="G971">
        <v>66</v>
      </c>
    </row>
    <row r="972" spans="1:7" x14ac:dyDescent="0.2">
      <c r="A972">
        <v>2048</v>
      </c>
      <c r="B972" t="s">
        <v>8219</v>
      </c>
      <c r="C972">
        <v>1373</v>
      </c>
      <c r="E972">
        <v>2674</v>
      </c>
      <c r="F972" t="s">
        <v>8221</v>
      </c>
      <c r="G972">
        <v>171</v>
      </c>
    </row>
    <row r="973" spans="1:7" x14ac:dyDescent="0.2">
      <c r="A973">
        <v>2049</v>
      </c>
      <c r="B973" t="s">
        <v>8219</v>
      </c>
      <c r="C973">
        <v>742</v>
      </c>
      <c r="E973">
        <v>2675</v>
      </c>
      <c r="F973" t="s">
        <v>8221</v>
      </c>
      <c r="G973">
        <v>29</v>
      </c>
    </row>
    <row r="974" spans="1:7" x14ac:dyDescent="0.2">
      <c r="A974">
        <v>2050</v>
      </c>
      <c r="B974" t="s">
        <v>8219</v>
      </c>
      <c r="C974">
        <v>170</v>
      </c>
      <c r="E974">
        <v>2676</v>
      </c>
      <c r="F974" t="s">
        <v>8221</v>
      </c>
      <c r="G974">
        <v>9</v>
      </c>
    </row>
    <row r="975" spans="1:7" x14ac:dyDescent="0.2">
      <c r="A975">
        <v>2051</v>
      </c>
      <c r="B975" t="s">
        <v>8219</v>
      </c>
      <c r="C975">
        <v>242</v>
      </c>
      <c r="E975">
        <v>2677</v>
      </c>
      <c r="F975" t="s">
        <v>8221</v>
      </c>
      <c r="G975">
        <v>27</v>
      </c>
    </row>
    <row r="976" spans="1:7" x14ac:dyDescent="0.2">
      <c r="A976">
        <v>2052</v>
      </c>
      <c r="B976" t="s">
        <v>8219</v>
      </c>
      <c r="C976">
        <v>541</v>
      </c>
      <c r="E976">
        <v>2678</v>
      </c>
      <c r="F976" t="s">
        <v>8221</v>
      </c>
      <c r="G976">
        <v>2</v>
      </c>
    </row>
    <row r="977" spans="1:7" x14ac:dyDescent="0.2">
      <c r="A977">
        <v>2053</v>
      </c>
      <c r="B977" t="s">
        <v>8219</v>
      </c>
      <c r="C977">
        <v>121</v>
      </c>
      <c r="E977">
        <v>2679</v>
      </c>
      <c r="F977" t="s">
        <v>8221</v>
      </c>
      <c r="G977">
        <v>3</v>
      </c>
    </row>
    <row r="978" spans="1:7" x14ac:dyDescent="0.2">
      <c r="A978">
        <v>2054</v>
      </c>
      <c r="B978" t="s">
        <v>8219</v>
      </c>
      <c r="C978">
        <v>621</v>
      </c>
      <c r="E978">
        <v>2680</v>
      </c>
      <c r="F978" t="s">
        <v>8221</v>
      </c>
      <c r="G978">
        <v>4</v>
      </c>
    </row>
    <row r="979" spans="1:7" x14ac:dyDescent="0.2">
      <c r="A979">
        <v>2055</v>
      </c>
      <c r="B979" t="s">
        <v>8219</v>
      </c>
      <c r="C979">
        <v>101</v>
      </c>
      <c r="E979">
        <v>2681</v>
      </c>
      <c r="F979" t="s">
        <v>8221</v>
      </c>
      <c r="G979">
        <v>2</v>
      </c>
    </row>
    <row r="980" spans="1:7" x14ac:dyDescent="0.2">
      <c r="A980">
        <v>2056</v>
      </c>
      <c r="B980" t="s">
        <v>8219</v>
      </c>
      <c r="C980">
        <v>554</v>
      </c>
      <c r="E980">
        <v>2682</v>
      </c>
      <c r="F980" t="s">
        <v>8221</v>
      </c>
      <c r="G980">
        <v>20</v>
      </c>
    </row>
    <row r="981" spans="1:7" x14ac:dyDescent="0.2">
      <c r="A981">
        <v>2057</v>
      </c>
      <c r="B981" t="s">
        <v>8219</v>
      </c>
      <c r="C981">
        <v>666</v>
      </c>
      <c r="E981">
        <v>2683</v>
      </c>
      <c r="F981" t="s">
        <v>8221</v>
      </c>
      <c r="G981">
        <v>3</v>
      </c>
    </row>
    <row r="982" spans="1:7" x14ac:dyDescent="0.2">
      <c r="A982">
        <v>2058</v>
      </c>
      <c r="B982" t="s">
        <v>8219</v>
      </c>
      <c r="C982">
        <v>410</v>
      </c>
      <c r="E982">
        <v>2684</v>
      </c>
      <c r="F982" t="s">
        <v>8221</v>
      </c>
      <c r="G982">
        <v>4</v>
      </c>
    </row>
    <row r="983" spans="1:7" x14ac:dyDescent="0.2">
      <c r="A983">
        <v>2059</v>
      </c>
      <c r="B983" t="s">
        <v>8219</v>
      </c>
      <c r="C983">
        <v>375</v>
      </c>
      <c r="E983">
        <v>2685</v>
      </c>
      <c r="F983" t="s">
        <v>8221</v>
      </c>
      <c r="G983">
        <v>1</v>
      </c>
    </row>
    <row r="984" spans="1:7" x14ac:dyDescent="0.2">
      <c r="A984">
        <v>2060</v>
      </c>
      <c r="B984" t="s">
        <v>8219</v>
      </c>
      <c r="C984">
        <v>1364</v>
      </c>
      <c r="E984">
        <v>2686</v>
      </c>
      <c r="F984" t="s">
        <v>8221</v>
      </c>
      <c r="G984">
        <v>0</v>
      </c>
    </row>
    <row r="985" spans="1:7" x14ac:dyDescent="0.2">
      <c r="A985">
        <v>2061</v>
      </c>
      <c r="B985" t="s">
        <v>8219</v>
      </c>
      <c r="C985">
        <v>35</v>
      </c>
      <c r="E985">
        <v>2687</v>
      </c>
      <c r="F985" t="s">
        <v>8221</v>
      </c>
      <c r="G985">
        <v>0</v>
      </c>
    </row>
    <row r="986" spans="1:7" x14ac:dyDescent="0.2">
      <c r="A986">
        <v>2062</v>
      </c>
      <c r="B986" t="s">
        <v>8219</v>
      </c>
      <c r="C986">
        <v>203</v>
      </c>
      <c r="E986">
        <v>2688</v>
      </c>
      <c r="F986" t="s">
        <v>8221</v>
      </c>
      <c r="G986">
        <v>14</v>
      </c>
    </row>
    <row r="987" spans="1:7" x14ac:dyDescent="0.2">
      <c r="A987">
        <v>2063</v>
      </c>
      <c r="B987" t="s">
        <v>8219</v>
      </c>
      <c r="C987">
        <v>49</v>
      </c>
      <c r="E987">
        <v>2689</v>
      </c>
      <c r="F987" t="s">
        <v>8221</v>
      </c>
      <c r="G987">
        <v>1</v>
      </c>
    </row>
    <row r="988" spans="1:7" x14ac:dyDescent="0.2">
      <c r="A988">
        <v>2064</v>
      </c>
      <c r="B988" t="s">
        <v>8219</v>
      </c>
      <c r="C988">
        <v>5812</v>
      </c>
      <c r="E988">
        <v>2690</v>
      </c>
      <c r="F988" t="s">
        <v>8221</v>
      </c>
      <c r="G988">
        <v>118</v>
      </c>
    </row>
    <row r="989" spans="1:7" x14ac:dyDescent="0.2">
      <c r="A989">
        <v>2065</v>
      </c>
      <c r="B989" t="s">
        <v>8219</v>
      </c>
      <c r="C989">
        <v>1556</v>
      </c>
      <c r="E989">
        <v>2691</v>
      </c>
      <c r="F989" t="s">
        <v>8221</v>
      </c>
      <c r="G989">
        <v>2</v>
      </c>
    </row>
    <row r="990" spans="1:7" x14ac:dyDescent="0.2">
      <c r="A990">
        <v>2066</v>
      </c>
      <c r="B990" t="s">
        <v>8219</v>
      </c>
      <c r="C990">
        <v>65</v>
      </c>
      <c r="E990">
        <v>2692</v>
      </c>
      <c r="F990" t="s">
        <v>8221</v>
      </c>
      <c r="G990">
        <v>1</v>
      </c>
    </row>
    <row r="991" spans="1:7" x14ac:dyDescent="0.2">
      <c r="A991">
        <v>2067</v>
      </c>
      <c r="B991" t="s">
        <v>8219</v>
      </c>
      <c r="C991">
        <v>10</v>
      </c>
      <c r="E991">
        <v>2693</v>
      </c>
      <c r="F991" t="s">
        <v>8221</v>
      </c>
      <c r="G991">
        <v>3</v>
      </c>
    </row>
    <row r="992" spans="1:7" x14ac:dyDescent="0.2">
      <c r="A992">
        <v>2068</v>
      </c>
      <c r="B992" t="s">
        <v>8219</v>
      </c>
      <c r="C992">
        <v>76</v>
      </c>
      <c r="E992">
        <v>2694</v>
      </c>
      <c r="F992" t="s">
        <v>8221</v>
      </c>
      <c r="G992">
        <v>1</v>
      </c>
    </row>
    <row r="993" spans="1:7" x14ac:dyDescent="0.2">
      <c r="A993">
        <v>2069</v>
      </c>
      <c r="B993" t="s">
        <v>8219</v>
      </c>
      <c r="C993">
        <v>263</v>
      </c>
      <c r="E993">
        <v>2695</v>
      </c>
      <c r="F993" t="s">
        <v>8221</v>
      </c>
      <c r="G993">
        <v>3</v>
      </c>
    </row>
    <row r="994" spans="1:7" x14ac:dyDescent="0.2">
      <c r="A994">
        <v>2070</v>
      </c>
      <c r="B994" t="s">
        <v>8219</v>
      </c>
      <c r="C994">
        <v>1530</v>
      </c>
      <c r="E994">
        <v>2696</v>
      </c>
      <c r="F994" t="s">
        <v>8221</v>
      </c>
      <c r="G994">
        <v>38</v>
      </c>
    </row>
    <row r="995" spans="1:7" x14ac:dyDescent="0.2">
      <c r="A995">
        <v>2071</v>
      </c>
      <c r="B995" t="s">
        <v>8219</v>
      </c>
      <c r="C995">
        <v>278</v>
      </c>
      <c r="E995">
        <v>2697</v>
      </c>
      <c r="F995" t="s">
        <v>8221</v>
      </c>
      <c r="G995">
        <v>52</v>
      </c>
    </row>
    <row r="996" spans="1:7" x14ac:dyDescent="0.2">
      <c r="A996">
        <v>2072</v>
      </c>
      <c r="B996" t="s">
        <v>8219</v>
      </c>
      <c r="C996">
        <v>350</v>
      </c>
      <c r="E996">
        <v>2698</v>
      </c>
      <c r="F996" t="s">
        <v>8221</v>
      </c>
      <c r="G996">
        <v>2</v>
      </c>
    </row>
    <row r="997" spans="1:7" x14ac:dyDescent="0.2">
      <c r="A997">
        <v>2073</v>
      </c>
      <c r="B997" t="s">
        <v>8219</v>
      </c>
      <c r="C997">
        <v>470</v>
      </c>
      <c r="E997">
        <v>2699</v>
      </c>
      <c r="F997" t="s">
        <v>8221</v>
      </c>
      <c r="G997">
        <v>0</v>
      </c>
    </row>
    <row r="998" spans="1:7" x14ac:dyDescent="0.2">
      <c r="A998">
        <v>2074</v>
      </c>
      <c r="B998" t="s">
        <v>8219</v>
      </c>
      <c r="C998">
        <v>3</v>
      </c>
      <c r="E998">
        <v>2700</v>
      </c>
      <c r="F998" t="s">
        <v>8221</v>
      </c>
      <c r="G998">
        <v>4</v>
      </c>
    </row>
    <row r="999" spans="1:7" x14ac:dyDescent="0.2">
      <c r="A999">
        <v>2075</v>
      </c>
      <c r="B999" t="s">
        <v>8219</v>
      </c>
      <c r="C999">
        <v>8200</v>
      </c>
      <c r="E999">
        <v>2741</v>
      </c>
      <c r="F999" t="s">
        <v>8221</v>
      </c>
      <c r="G999">
        <v>4</v>
      </c>
    </row>
    <row r="1000" spans="1:7" x14ac:dyDescent="0.2">
      <c r="A1000">
        <v>2076</v>
      </c>
      <c r="B1000" t="s">
        <v>8219</v>
      </c>
      <c r="C1000">
        <v>8359</v>
      </c>
      <c r="E1000">
        <v>2742</v>
      </c>
      <c r="F1000" t="s">
        <v>8221</v>
      </c>
      <c r="G1000">
        <v>18</v>
      </c>
    </row>
    <row r="1001" spans="1:7" x14ac:dyDescent="0.2">
      <c r="A1001">
        <v>2077</v>
      </c>
      <c r="B1001" t="s">
        <v>8219</v>
      </c>
      <c r="C1001">
        <v>188</v>
      </c>
      <c r="E1001">
        <v>2743</v>
      </c>
      <c r="F1001" t="s">
        <v>8221</v>
      </c>
      <c r="G1001">
        <v>0</v>
      </c>
    </row>
    <row r="1002" spans="1:7" x14ac:dyDescent="0.2">
      <c r="A1002">
        <v>2078</v>
      </c>
      <c r="B1002" t="s">
        <v>8219</v>
      </c>
      <c r="C1002">
        <v>48</v>
      </c>
      <c r="E1002">
        <v>2744</v>
      </c>
      <c r="F1002" t="s">
        <v>8221</v>
      </c>
      <c r="G1002">
        <v>22</v>
      </c>
    </row>
    <row r="1003" spans="1:7" x14ac:dyDescent="0.2">
      <c r="A1003">
        <v>2079</v>
      </c>
      <c r="B1003" t="s">
        <v>8219</v>
      </c>
      <c r="C1003">
        <v>607</v>
      </c>
      <c r="E1003">
        <v>2745</v>
      </c>
      <c r="F1003" t="s">
        <v>8221</v>
      </c>
      <c r="G1003">
        <v>49</v>
      </c>
    </row>
    <row r="1004" spans="1:7" x14ac:dyDescent="0.2">
      <c r="A1004">
        <v>2080</v>
      </c>
      <c r="B1004" t="s">
        <v>8219</v>
      </c>
      <c r="C1004">
        <v>50</v>
      </c>
      <c r="E1004">
        <v>2746</v>
      </c>
      <c r="F1004" t="s">
        <v>8221</v>
      </c>
      <c r="G1004">
        <v>19</v>
      </c>
    </row>
    <row r="1005" spans="1:7" x14ac:dyDescent="0.2">
      <c r="A1005">
        <v>2081</v>
      </c>
      <c r="B1005" t="s">
        <v>8219</v>
      </c>
      <c r="C1005">
        <v>55</v>
      </c>
      <c r="E1005">
        <v>2747</v>
      </c>
      <c r="F1005" t="s">
        <v>8221</v>
      </c>
      <c r="G1005">
        <v>4</v>
      </c>
    </row>
    <row r="1006" spans="1:7" x14ac:dyDescent="0.2">
      <c r="A1006">
        <v>2082</v>
      </c>
      <c r="B1006" t="s">
        <v>8219</v>
      </c>
      <c r="C1006">
        <v>38</v>
      </c>
      <c r="E1006">
        <v>2748</v>
      </c>
      <c r="F1006" t="s">
        <v>8221</v>
      </c>
      <c r="G1006">
        <v>4</v>
      </c>
    </row>
    <row r="1007" spans="1:7" x14ac:dyDescent="0.2">
      <c r="A1007">
        <v>2083</v>
      </c>
      <c r="B1007" t="s">
        <v>8219</v>
      </c>
      <c r="C1007">
        <v>25</v>
      </c>
      <c r="E1007">
        <v>2749</v>
      </c>
      <c r="F1007" t="s">
        <v>8221</v>
      </c>
      <c r="G1007">
        <v>2</v>
      </c>
    </row>
    <row r="1008" spans="1:7" x14ac:dyDescent="0.2">
      <c r="A1008">
        <v>2084</v>
      </c>
      <c r="B1008" t="s">
        <v>8219</v>
      </c>
      <c r="C1008">
        <v>46</v>
      </c>
      <c r="E1008">
        <v>2750</v>
      </c>
      <c r="F1008" t="s">
        <v>8221</v>
      </c>
      <c r="G1008">
        <v>0</v>
      </c>
    </row>
    <row r="1009" spans="1:7" x14ac:dyDescent="0.2">
      <c r="A1009">
        <v>2085</v>
      </c>
      <c r="B1009" t="s">
        <v>8219</v>
      </c>
      <c r="C1009">
        <v>83</v>
      </c>
      <c r="E1009">
        <v>2751</v>
      </c>
      <c r="F1009" t="s">
        <v>8221</v>
      </c>
      <c r="G1009">
        <v>0</v>
      </c>
    </row>
    <row r="1010" spans="1:7" x14ac:dyDescent="0.2">
      <c r="A1010">
        <v>2086</v>
      </c>
      <c r="B1010" t="s">
        <v>8219</v>
      </c>
      <c r="C1010">
        <v>35</v>
      </c>
      <c r="E1010">
        <v>2752</v>
      </c>
      <c r="F1010" t="s">
        <v>8221</v>
      </c>
      <c r="G1010">
        <v>14</v>
      </c>
    </row>
    <row r="1011" spans="1:7" x14ac:dyDescent="0.2">
      <c r="A1011">
        <v>2087</v>
      </c>
      <c r="B1011" t="s">
        <v>8219</v>
      </c>
      <c r="C1011">
        <v>25</v>
      </c>
      <c r="E1011">
        <v>2753</v>
      </c>
      <c r="F1011" t="s">
        <v>8221</v>
      </c>
      <c r="G1011">
        <v>8</v>
      </c>
    </row>
    <row r="1012" spans="1:7" x14ac:dyDescent="0.2">
      <c r="A1012">
        <v>2088</v>
      </c>
      <c r="B1012" t="s">
        <v>8219</v>
      </c>
      <c r="C1012">
        <v>75</v>
      </c>
      <c r="E1012">
        <v>2754</v>
      </c>
      <c r="F1012" t="s">
        <v>8221</v>
      </c>
      <c r="G1012">
        <v>0</v>
      </c>
    </row>
    <row r="1013" spans="1:7" x14ac:dyDescent="0.2">
      <c r="A1013">
        <v>2089</v>
      </c>
      <c r="B1013" t="s">
        <v>8219</v>
      </c>
      <c r="C1013">
        <v>62</v>
      </c>
      <c r="E1013">
        <v>2755</v>
      </c>
      <c r="F1013" t="s">
        <v>8221</v>
      </c>
      <c r="G1013">
        <v>15</v>
      </c>
    </row>
    <row r="1014" spans="1:7" x14ac:dyDescent="0.2">
      <c r="A1014">
        <v>2090</v>
      </c>
      <c r="B1014" t="s">
        <v>8219</v>
      </c>
      <c r="C1014">
        <v>160</v>
      </c>
      <c r="E1014">
        <v>2756</v>
      </c>
      <c r="F1014" t="s">
        <v>8221</v>
      </c>
      <c r="G1014">
        <v>33</v>
      </c>
    </row>
    <row r="1015" spans="1:7" x14ac:dyDescent="0.2">
      <c r="A1015">
        <v>2091</v>
      </c>
      <c r="B1015" t="s">
        <v>8219</v>
      </c>
      <c r="C1015">
        <v>246</v>
      </c>
      <c r="E1015">
        <v>2757</v>
      </c>
      <c r="F1015" t="s">
        <v>8221</v>
      </c>
      <c r="G1015">
        <v>2</v>
      </c>
    </row>
    <row r="1016" spans="1:7" x14ac:dyDescent="0.2">
      <c r="A1016">
        <v>2092</v>
      </c>
      <c r="B1016" t="s">
        <v>8219</v>
      </c>
      <c r="C1016">
        <v>55</v>
      </c>
      <c r="E1016">
        <v>2758</v>
      </c>
      <c r="F1016" t="s">
        <v>8221</v>
      </c>
      <c r="G1016">
        <v>6</v>
      </c>
    </row>
    <row r="1017" spans="1:7" x14ac:dyDescent="0.2">
      <c r="A1017">
        <v>2093</v>
      </c>
      <c r="B1017" t="s">
        <v>8219</v>
      </c>
      <c r="C1017">
        <v>23</v>
      </c>
      <c r="E1017">
        <v>2759</v>
      </c>
      <c r="F1017" t="s">
        <v>8221</v>
      </c>
      <c r="G1017">
        <v>2</v>
      </c>
    </row>
    <row r="1018" spans="1:7" x14ac:dyDescent="0.2">
      <c r="A1018">
        <v>2094</v>
      </c>
      <c r="B1018" t="s">
        <v>8219</v>
      </c>
      <c r="C1018">
        <v>72</v>
      </c>
      <c r="E1018">
        <v>2760</v>
      </c>
      <c r="F1018" t="s">
        <v>8221</v>
      </c>
      <c r="G1018">
        <v>0</v>
      </c>
    </row>
    <row r="1019" spans="1:7" x14ac:dyDescent="0.2">
      <c r="A1019">
        <v>2095</v>
      </c>
      <c r="B1019" t="s">
        <v>8219</v>
      </c>
      <c r="C1019">
        <v>22</v>
      </c>
      <c r="E1019">
        <v>2761</v>
      </c>
      <c r="F1019" t="s">
        <v>8221</v>
      </c>
      <c r="G1019">
        <v>4</v>
      </c>
    </row>
    <row r="1020" spans="1:7" x14ac:dyDescent="0.2">
      <c r="A1020">
        <v>2096</v>
      </c>
      <c r="B1020" t="s">
        <v>8219</v>
      </c>
      <c r="C1020">
        <v>14</v>
      </c>
      <c r="E1020">
        <v>2762</v>
      </c>
      <c r="F1020" t="s">
        <v>8221</v>
      </c>
      <c r="G1020">
        <v>1</v>
      </c>
    </row>
    <row r="1021" spans="1:7" x14ac:dyDescent="0.2">
      <c r="A1021">
        <v>2097</v>
      </c>
      <c r="B1021" t="s">
        <v>8219</v>
      </c>
      <c r="C1021">
        <v>38</v>
      </c>
      <c r="E1021">
        <v>2763</v>
      </c>
      <c r="F1021" t="s">
        <v>8221</v>
      </c>
      <c r="G1021">
        <v>3</v>
      </c>
    </row>
    <row r="1022" spans="1:7" x14ac:dyDescent="0.2">
      <c r="A1022">
        <v>2098</v>
      </c>
      <c r="B1022" t="s">
        <v>8219</v>
      </c>
      <c r="C1022">
        <v>32</v>
      </c>
      <c r="E1022">
        <v>2764</v>
      </c>
      <c r="F1022" t="s">
        <v>8221</v>
      </c>
      <c r="G1022">
        <v>4</v>
      </c>
    </row>
    <row r="1023" spans="1:7" x14ac:dyDescent="0.2">
      <c r="A1023">
        <v>2099</v>
      </c>
      <c r="B1023" t="s">
        <v>8219</v>
      </c>
      <c r="C1023">
        <v>63</v>
      </c>
      <c r="E1023">
        <v>2765</v>
      </c>
      <c r="F1023" t="s">
        <v>8221</v>
      </c>
      <c r="G1023">
        <v>0</v>
      </c>
    </row>
    <row r="1024" spans="1:7" x14ac:dyDescent="0.2">
      <c r="A1024">
        <v>2100</v>
      </c>
      <c r="B1024" t="s">
        <v>8219</v>
      </c>
      <c r="C1024">
        <v>27</v>
      </c>
      <c r="E1024">
        <v>2766</v>
      </c>
      <c r="F1024" t="s">
        <v>8221</v>
      </c>
      <c r="G1024">
        <v>4</v>
      </c>
    </row>
    <row r="1025" spans="1:7" x14ac:dyDescent="0.2">
      <c r="A1025">
        <v>2101</v>
      </c>
      <c r="B1025" t="s">
        <v>8219</v>
      </c>
      <c r="C1025">
        <v>44</v>
      </c>
      <c r="E1025">
        <v>2767</v>
      </c>
      <c r="F1025" t="s">
        <v>8221</v>
      </c>
      <c r="G1025">
        <v>3</v>
      </c>
    </row>
    <row r="1026" spans="1:7" x14ac:dyDescent="0.2">
      <c r="A1026">
        <v>2102</v>
      </c>
      <c r="B1026" t="s">
        <v>8219</v>
      </c>
      <c r="C1026">
        <v>38</v>
      </c>
      <c r="E1026">
        <v>2768</v>
      </c>
      <c r="F1026" t="s">
        <v>8221</v>
      </c>
      <c r="G1026">
        <v>34</v>
      </c>
    </row>
    <row r="1027" spans="1:7" x14ac:dyDescent="0.2">
      <c r="A1027">
        <v>2103</v>
      </c>
      <c r="B1027" t="s">
        <v>8219</v>
      </c>
      <c r="C1027">
        <v>115</v>
      </c>
      <c r="E1027">
        <v>2769</v>
      </c>
      <c r="F1027" t="s">
        <v>8221</v>
      </c>
      <c r="G1027">
        <v>2</v>
      </c>
    </row>
    <row r="1028" spans="1:7" x14ac:dyDescent="0.2">
      <c r="A1028">
        <v>2104</v>
      </c>
      <c r="B1028" t="s">
        <v>8219</v>
      </c>
      <c r="C1028">
        <v>37</v>
      </c>
      <c r="E1028">
        <v>2770</v>
      </c>
      <c r="F1028" t="s">
        <v>8221</v>
      </c>
      <c r="G1028">
        <v>33</v>
      </c>
    </row>
    <row r="1029" spans="1:7" x14ac:dyDescent="0.2">
      <c r="A1029">
        <v>2105</v>
      </c>
      <c r="B1029" t="s">
        <v>8219</v>
      </c>
      <c r="C1029">
        <v>99</v>
      </c>
      <c r="E1029">
        <v>2771</v>
      </c>
      <c r="F1029" t="s">
        <v>8221</v>
      </c>
      <c r="G1029">
        <v>0</v>
      </c>
    </row>
    <row r="1030" spans="1:7" x14ac:dyDescent="0.2">
      <c r="A1030">
        <v>2106</v>
      </c>
      <c r="B1030" t="s">
        <v>8219</v>
      </c>
      <c r="C1030">
        <v>44</v>
      </c>
      <c r="E1030">
        <v>2772</v>
      </c>
      <c r="F1030" t="s">
        <v>8221</v>
      </c>
      <c r="G1030">
        <v>0</v>
      </c>
    </row>
    <row r="1031" spans="1:7" x14ac:dyDescent="0.2">
      <c r="A1031">
        <v>2107</v>
      </c>
      <c r="B1031" t="s">
        <v>8219</v>
      </c>
      <c r="C1031">
        <v>58</v>
      </c>
      <c r="E1031">
        <v>2773</v>
      </c>
      <c r="F1031" t="s">
        <v>8221</v>
      </c>
      <c r="G1031">
        <v>1</v>
      </c>
    </row>
    <row r="1032" spans="1:7" x14ac:dyDescent="0.2">
      <c r="A1032">
        <v>2108</v>
      </c>
      <c r="B1032" t="s">
        <v>8219</v>
      </c>
      <c r="C1032">
        <v>191</v>
      </c>
      <c r="E1032">
        <v>2774</v>
      </c>
      <c r="F1032" t="s">
        <v>8221</v>
      </c>
      <c r="G1032">
        <v>13</v>
      </c>
    </row>
    <row r="1033" spans="1:7" x14ac:dyDescent="0.2">
      <c r="A1033">
        <v>2109</v>
      </c>
      <c r="B1033" t="s">
        <v>8219</v>
      </c>
      <c r="C1033">
        <v>40</v>
      </c>
      <c r="E1033">
        <v>2775</v>
      </c>
      <c r="F1033" t="s">
        <v>8221</v>
      </c>
      <c r="G1033">
        <v>2</v>
      </c>
    </row>
    <row r="1034" spans="1:7" x14ac:dyDescent="0.2">
      <c r="A1034">
        <v>2110</v>
      </c>
      <c r="B1034" t="s">
        <v>8219</v>
      </c>
      <c r="C1034">
        <v>38</v>
      </c>
      <c r="E1034">
        <v>2776</v>
      </c>
      <c r="F1034" t="s">
        <v>8221</v>
      </c>
      <c r="G1034">
        <v>36</v>
      </c>
    </row>
    <row r="1035" spans="1:7" x14ac:dyDescent="0.2">
      <c r="A1035">
        <v>2111</v>
      </c>
      <c r="B1035" t="s">
        <v>8219</v>
      </c>
      <c r="C1035">
        <v>39</v>
      </c>
      <c r="E1035">
        <v>2777</v>
      </c>
      <c r="F1035" t="s">
        <v>8221</v>
      </c>
      <c r="G1035">
        <v>1</v>
      </c>
    </row>
    <row r="1036" spans="1:7" x14ac:dyDescent="0.2">
      <c r="A1036">
        <v>2112</v>
      </c>
      <c r="B1036" t="s">
        <v>8219</v>
      </c>
      <c r="C1036">
        <v>11</v>
      </c>
      <c r="E1036">
        <v>2778</v>
      </c>
      <c r="F1036" t="s">
        <v>8221</v>
      </c>
      <c r="G1036">
        <v>15</v>
      </c>
    </row>
    <row r="1037" spans="1:7" x14ac:dyDescent="0.2">
      <c r="A1037">
        <v>2113</v>
      </c>
      <c r="B1037" t="s">
        <v>8219</v>
      </c>
      <c r="C1037">
        <v>107</v>
      </c>
      <c r="E1037">
        <v>2779</v>
      </c>
      <c r="F1037" t="s">
        <v>8221</v>
      </c>
      <c r="G1037">
        <v>1</v>
      </c>
    </row>
    <row r="1038" spans="1:7" x14ac:dyDescent="0.2">
      <c r="A1038">
        <v>2114</v>
      </c>
      <c r="B1038" t="s">
        <v>8219</v>
      </c>
      <c r="C1038">
        <v>147</v>
      </c>
      <c r="E1038">
        <v>2780</v>
      </c>
      <c r="F1038" t="s">
        <v>8221</v>
      </c>
      <c r="G1038">
        <v>0</v>
      </c>
    </row>
    <row r="1039" spans="1:7" x14ac:dyDescent="0.2">
      <c r="A1039">
        <v>2115</v>
      </c>
      <c r="B1039" t="s">
        <v>8219</v>
      </c>
      <c r="C1039">
        <v>36</v>
      </c>
      <c r="E1039">
        <v>2841</v>
      </c>
      <c r="F1039" t="s">
        <v>8221</v>
      </c>
      <c r="G1039">
        <v>1</v>
      </c>
    </row>
    <row r="1040" spans="1:7" x14ac:dyDescent="0.2">
      <c r="A1040">
        <v>2116</v>
      </c>
      <c r="B1040" t="s">
        <v>8219</v>
      </c>
      <c r="C1040">
        <v>92</v>
      </c>
      <c r="E1040">
        <v>2842</v>
      </c>
      <c r="F1040" t="s">
        <v>8221</v>
      </c>
      <c r="G1040">
        <v>0</v>
      </c>
    </row>
    <row r="1041" spans="1:7" x14ac:dyDescent="0.2">
      <c r="A1041">
        <v>2117</v>
      </c>
      <c r="B1041" t="s">
        <v>8219</v>
      </c>
      <c r="C1041">
        <v>35</v>
      </c>
      <c r="E1041">
        <v>2843</v>
      </c>
      <c r="F1041" t="s">
        <v>8221</v>
      </c>
      <c r="G1041">
        <v>0</v>
      </c>
    </row>
    <row r="1042" spans="1:7" x14ac:dyDescent="0.2">
      <c r="A1042">
        <v>2118</v>
      </c>
      <c r="B1042" t="s">
        <v>8219</v>
      </c>
      <c r="C1042">
        <v>17</v>
      </c>
      <c r="E1042">
        <v>2844</v>
      </c>
      <c r="F1042" t="s">
        <v>8221</v>
      </c>
      <c r="G1042">
        <v>1</v>
      </c>
    </row>
    <row r="1043" spans="1:7" x14ac:dyDescent="0.2">
      <c r="A1043">
        <v>2119</v>
      </c>
      <c r="B1043" t="s">
        <v>8219</v>
      </c>
      <c r="C1043">
        <v>22</v>
      </c>
      <c r="E1043">
        <v>2845</v>
      </c>
      <c r="F1043" t="s">
        <v>8221</v>
      </c>
      <c r="G1043">
        <v>39</v>
      </c>
    </row>
    <row r="1044" spans="1:7" x14ac:dyDescent="0.2">
      <c r="A1044">
        <v>2120</v>
      </c>
      <c r="B1044" t="s">
        <v>8219</v>
      </c>
      <c r="C1044">
        <v>69</v>
      </c>
      <c r="E1044">
        <v>2846</v>
      </c>
      <c r="F1044" t="s">
        <v>8221</v>
      </c>
      <c r="G1044">
        <v>0</v>
      </c>
    </row>
    <row r="1045" spans="1:7" x14ac:dyDescent="0.2">
      <c r="A1045">
        <v>2161</v>
      </c>
      <c r="B1045" t="s">
        <v>8219</v>
      </c>
      <c r="C1045">
        <v>13</v>
      </c>
      <c r="E1045">
        <v>2847</v>
      </c>
      <c r="F1045" t="s">
        <v>8221</v>
      </c>
      <c r="G1045">
        <v>0</v>
      </c>
    </row>
    <row r="1046" spans="1:7" x14ac:dyDescent="0.2">
      <c r="A1046">
        <v>2162</v>
      </c>
      <c r="B1046" t="s">
        <v>8219</v>
      </c>
      <c r="C1046">
        <v>58</v>
      </c>
      <c r="E1046">
        <v>2848</v>
      </c>
      <c r="F1046" t="s">
        <v>8221</v>
      </c>
      <c r="G1046">
        <v>3</v>
      </c>
    </row>
    <row r="1047" spans="1:7" x14ac:dyDescent="0.2">
      <c r="A1047">
        <v>2163</v>
      </c>
      <c r="B1047" t="s">
        <v>8219</v>
      </c>
      <c r="C1047">
        <v>44</v>
      </c>
      <c r="E1047">
        <v>2849</v>
      </c>
      <c r="F1047" t="s">
        <v>8221</v>
      </c>
      <c r="G1047">
        <v>1</v>
      </c>
    </row>
    <row r="1048" spans="1:7" x14ac:dyDescent="0.2">
      <c r="A1048">
        <v>2164</v>
      </c>
      <c r="B1048" t="s">
        <v>8219</v>
      </c>
      <c r="C1048">
        <v>83</v>
      </c>
      <c r="E1048">
        <v>2850</v>
      </c>
      <c r="F1048" t="s">
        <v>8221</v>
      </c>
      <c r="G1048">
        <v>13</v>
      </c>
    </row>
    <row r="1049" spans="1:7" x14ac:dyDescent="0.2">
      <c r="A1049">
        <v>2165</v>
      </c>
      <c r="B1049" t="s">
        <v>8219</v>
      </c>
      <c r="C1049">
        <v>117</v>
      </c>
      <c r="E1049">
        <v>2851</v>
      </c>
      <c r="F1049" t="s">
        <v>8221</v>
      </c>
      <c r="G1049">
        <v>0</v>
      </c>
    </row>
    <row r="1050" spans="1:7" x14ac:dyDescent="0.2">
      <c r="A1050">
        <v>2166</v>
      </c>
      <c r="B1050" t="s">
        <v>8219</v>
      </c>
      <c r="C1050">
        <v>32</v>
      </c>
      <c r="E1050">
        <v>2852</v>
      </c>
      <c r="F1050" t="s">
        <v>8221</v>
      </c>
      <c r="G1050">
        <v>6</v>
      </c>
    </row>
    <row r="1051" spans="1:7" x14ac:dyDescent="0.2">
      <c r="A1051">
        <v>2167</v>
      </c>
      <c r="B1051" t="s">
        <v>8219</v>
      </c>
      <c r="C1051">
        <v>8</v>
      </c>
      <c r="E1051">
        <v>2853</v>
      </c>
      <c r="F1051" t="s">
        <v>8221</v>
      </c>
      <c r="G1051">
        <v>0</v>
      </c>
    </row>
    <row r="1052" spans="1:7" x14ac:dyDescent="0.2">
      <c r="A1052">
        <v>2168</v>
      </c>
      <c r="B1052" t="s">
        <v>8219</v>
      </c>
      <c r="C1052">
        <v>340</v>
      </c>
      <c r="E1052">
        <v>2854</v>
      </c>
      <c r="F1052" t="s">
        <v>8221</v>
      </c>
      <c r="G1052">
        <v>14</v>
      </c>
    </row>
    <row r="1053" spans="1:7" x14ac:dyDescent="0.2">
      <c r="A1053">
        <v>2169</v>
      </c>
      <c r="B1053" t="s">
        <v>8219</v>
      </c>
      <c r="C1053">
        <v>7</v>
      </c>
      <c r="E1053">
        <v>2855</v>
      </c>
      <c r="F1053" t="s">
        <v>8221</v>
      </c>
      <c r="G1053">
        <v>5</v>
      </c>
    </row>
    <row r="1054" spans="1:7" x14ac:dyDescent="0.2">
      <c r="A1054">
        <v>2170</v>
      </c>
      <c r="B1054" t="s">
        <v>8219</v>
      </c>
      <c r="C1054">
        <v>19</v>
      </c>
      <c r="E1054">
        <v>2856</v>
      </c>
      <c r="F1054" t="s">
        <v>8221</v>
      </c>
      <c r="G1054">
        <v>6</v>
      </c>
    </row>
    <row r="1055" spans="1:7" x14ac:dyDescent="0.2">
      <c r="A1055">
        <v>2171</v>
      </c>
      <c r="B1055" t="s">
        <v>8219</v>
      </c>
      <c r="C1055">
        <v>47</v>
      </c>
      <c r="E1055">
        <v>2857</v>
      </c>
      <c r="F1055" t="s">
        <v>8221</v>
      </c>
      <c r="G1055">
        <v>15</v>
      </c>
    </row>
    <row r="1056" spans="1:7" x14ac:dyDescent="0.2">
      <c r="A1056">
        <v>2172</v>
      </c>
      <c r="B1056" t="s">
        <v>8219</v>
      </c>
      <c r="C1056">
        <v>13</v>
      </c>
      <c r="E1056">
        <v>2858</v>
      </c>
      <c r="F1056" t="s">
        <v>8221</v>
      </c>
      <c r="G1056">
        <v>0</v>
      </c>
    </row>
    <row r="1057" spans="1:7" x14ac:dyDescent="0.2">
      <c r="A1057">
        <v>2173</v>
      </c>
      <c r="B1057" t="s">
        <v>8219</v>
      </c>
      <c r="C1057">
        <v>90</v>
      </c>
      <c r="E1057">
        <v>2859</v>
      </c>
      <c r="F1057" t="s">
        <v>8221</v>
      </c>
      <c r="G1057">
        <v>1</v>
      </c>
    </row>
    <row r="1058" spans="1:7" x14ac:dyDescent="0.2">
      <c r="A1058">
        <v>2174</v>
      </c>
      <c r="B1058" t="s">
        <v>8219</v>
      </c>
      <c r="C1058">
        <v>63</v>
      </c>
      <c r="E1058">
        <v>2860</v>
      </c>
      <c r="F1058" t="s">
        <v>8221</v>
      </c>
      <c r="G1058">
        <v>9</v>
      </c>
    </row>
    <row r="1059" spans="1:7" x14ac:dyDescent="0.2">
      <c r="A1059">
        <v>2175</v>
      </c>
      <c r="B1059" t="s">
        <v>8219</v>
      </c>
      <c r="C1059">
        <v>26</v>
      </c>
      <c r="E1059">
        <v>2861</v>
      </c>
      <c r="F1059" t="s">
        <v>8221</v>
      </c>
      <c r="G1059">
        <v>3</v>
      </c>
    </row>
    <row r="1060" spans="1:7" x14ac:dyDescent="0.2">
      <c r="A1060">
        <v>2176</v>
      </c>
      <c r="B1060" t="s">
        <v>8219</v>
      </c>
      <c r="C1060">
        <v>71</v>
      </c>
      <c r="E1060">
        <v>2862</v>
      </c>
      <c r="F1060" t="s">
        <v>8221</v>
      </c>
      <c r="G1060">
        <v>3</v>
      </c>
    </row>
    <row r="1061" spans="1:7" x14ac:dyDescent="0.2">
      <c r="A1061">
        <v>2177</v>
      </c>
      <c r="B1061" t="s">
        <v>8219</v>
      </c>
      <c r="C1061">
        <v>38</v>
      </c>
      <c r="E1061">
        <v>2863</v>
      </c>
      <c r="F1061" t="s">
        <v>8221</v>
      </c>
      <c r="G1061">
        <v>1</v>
      </c>
    </row>
    <row r="1062" spans="1:7" x14ac:dyDescent="0.2">
      <c r="A1062">
        <v>2178</v>
      </c>
      <c r="B1062" t="s">
        <v>8219</v>
      </c>
      <c r="C1062">
        <v>859</v>
      </c>
      <c r="E1062">
        <v>2864</v>
      </c>
      <c r="F1062" t="s">
        <v>8221</v>
      </c>
      <c r="G1062">
        <v>3</v>
      </c>
    </row>
    <row r="1063" spans="1:7" x14ac:dyDescent="0.2">
      <c r="A1063">
        <v>2179</v>
      </c>
      <c r="B1063" t="s">
        <v>8219</v>
      </c>
      <c r="C1063">
        <v>21</v>
      </c>
      <c r="E1063">
        <v>2865</v>
      </c>
      <c r="F1063" t="s">
        <v>8221</v>
      </c>
      <c r="G1063">
        <v>0</v>
      </c>
    </row>
    <row r="1064" spans="1:7" x14ac:dyDescent="0.2">
      <c r="A1064">
        <v>2180</v>
      </c>
      <c r="B1064" t="s">
        <v>8219</v>
      </c>
      <c r="C1064">
        <v>78</v>
      </c>
      <c r="E1064">
        <v>2866</v>
      </c>
      <c r="F1064" t="s">
        <v>8221</v>
      </c>
      <c r="G1064">
        <v>2</v>
      </c>
    </row>
    <row r="1065" spans="1:7" x14ac:dyDescent="0.2">
      <c r="A1065">
        <v>2181</v>
      </c>
      <c r="B1065" t="s">
        <v>8219</v>
      </c>
      <c r="C1065">
        <v>53</v>
      </c>
      <c r="E1065">
        <v>2867</v>
      </c>
      <c r="F1065" t="s">
        <v>8221</v>
      </c>
      <c r="G1065">
        <v>10</v>
      </c>
    </row>
    <row r="1066" spans="1:7" x14ac:dyDescent="0.2">
      <c r="A1066">
        <v>2182</v>
      </c>
      <c r="B1066" t="s">
        <v>8219</v>
      </c>
      <c r="C1066">
        <v>356</v>
      </c>
      <c r="E1066">
        <v>2868</v>
      </c>
      <c r="F1066" t="s">
        <v>8221</v>
      </c>
      <c r="G1066">
        <v>60</v>
      </c>
    </row>
    <row r="1067" spans="1:7" x14ac:dyDescent="0.2">
      <c r="A1067">
        <v>2183</v>
      </c>
      <c r="B1067" t="s">
        <v>8219</v>
      </c>
      <c r="C1067">
        <v>279</v>
      </c>
      <c r="E1067">
        <v>2869</v>
      </c>
      <c r="F1067" t="s">
        <v>8221</v>
      </c>
      <c r="G1067">
        <v>5</v>
      </c>
    </row>
    <row r="1068" spans="1:7" x14ac:dyDescent="0.2">
      <c r="A1068">
        <v>2184</v>
      </c>
      <c r="B1068" t="s">
        <v>8219</v>
      </c>
      <c r="C1068">
        <v>266</v>
      </c>
      <c r="E1068">
        <v>2870</v>
      </c>
      <c r="F1068" t="s">
        <v>8221</v>
      </c>
      <c r="G1068">
        <v>9</v>
      </c>
    </row>
    <row r="1069" spans="1:7" x14ac:dyDescent="0.2">
      <c r="A1069">
        <v>2185</v>
      </c>
      <c r="B1069" t="s">
        <v>8219</v>
      </c>
      <c r="C1069">
        <v>623</v>
      </c>
      <c r="E1069">
        <v>2871</v>
      </c>
      <c r="F1069" t="s">
        <v>8221</v>
      </c>
      <c r="G1069">
        <v>13</v>
      </c>
    </row>
    <row r="1070" spans="1:7" x14ac:dyDescent="0.2">
      <c r="A1070">
        <v>2186</v>
      </c>
      <c r="B1070" t="s">
        <v>8219</v>
      </c>
      <c r="C1070">
        <v>392</v>
      </c>
      <c r="E1070">
        <v>2872</v>
      </c>
      <c r="F1070" t="s">
        <v>8221</v>
      </c>
      <c r="G1070">
        <v>0</v>
      </c>
    </row>
    <row r="1071" spans="1:7" x14ac:dyDescent="0.2">
      <c r="A1071">
        <v>2187</v>
      </c>
      <c r="B1071" t="s">
        <v>8219</v>
      </c>
      <c r="C1071">
        <v>3562</v>
      </c>
      <c r="E1071">
        <v>2873</v>
      </c>
      <c r="F1071" t="s">
        <v>8221</v>
      </c>
      <c r="G1071">
        <v>8</v>
      </c>
    </row>
    <row r="1072" spans="1:7" x14ac:dyDescent="0.2">
      <c r="A1072">
        <v>2188</v>
      </c>
      <c r="B1072" t="s">
        <v>8219</v>
      </c>
      <c r="C1072">
        <v>514</v>
      </c>
      <c r="E1072">
        <v>2874</v>
      </c>
      <c r="F1072" t="s">
        <v>8221</v>
      </c>
      <c r="G1072">
        <v>3</v>
      </c>
    </row>
    <row r="1073" spans="1:7" x14ac:dyDescent="0.2">
      <c r="A1073">
        <v>2189</v>
      </c>
      <c r="B1073" t="s">
        <v>8219</v>
      </c>
      <c r="C1073">
        <v>88</v>
      </c>
      <c r="E1073">
        <v>2875</v>
      </c>
      <c r="F1073" t="s">
        <v>8221</v>
      </c>
      <c r="G1073">
        <v>3</v>
      </c>
    </row>
    <row r="1074" spans="1:7" x14ac:dyDescent="0.2">
      <c r="A1074">
        <v>2190</v>
      </c>
      <c r="B1074" t="s">
        <v>8219</v>
      </c>
      <c r="C1074">
        <v>537</v>
      </c>
      <c r="E1074">
        <v>2876</v>
      </c>
      <c r="F1074" t="s">
        <v>8221</v>
      </c>
      <c r="G1074">
        <v>0</v>
      </c>
    </row>
    <row r="1075" spans="1:7" x14ac:dyDescent="0.2">
      <c r="A1075">
        <v>2191</v>
      </c>
      <c r="B1075" t="s">
        <v>8219</v>
      </c>
      <c r="C1075">
        <v>25</v>
      </c>
      <c r="E1075">
        <v>2877</v>
      </c>
      <c r="F1075" t="s">
        <v>8221</v>
      </c>
      <c r="G1075">
        <v>6</v>
      </c>
    </row>
    <row r="1076" spans="1:7" x14ac:dyDescent="0.2">
      <c r="A1076">
        <v>2192</v>
      </c>
      <c r="B1076" t="s">
        <v>8219</v>
      </c>
      <c r="C1076">
        <v>3238</v>
      </c>
      <c r="E1076">
        <v>2878</v>
      </c>
      <c r="F1076" t="s">
        <v>8221</v>
      </c>
      <c r="G1076">
        <v>4</v>
      </c>
    </row>
    <row r="1077" spans="1:7" x14ac:dyDescent="0.2">
      <c r="A1077">
        <v>2193</v>
      </c>
      <c r="B1077" t="s">
        <v>8219</v>
      </c>
      <c r="C1077">
        <v>897</v>
      </c>
      <c r="E1077">
        <v>2879</v>
      </c>
      <c r="F1077" t="s">
        <v>8221</v>
      </c>
      <c r="G1077">
        <v>1</v>
      </c>
    </row>
    <row r="1078" spans="1:7" x14ac:dyDescent="0.2">
      <c r="A1078">
        <v>2194</v>
      </c>
      <c r="B1078" t="s">
        <v>8219</v>
      </c>
      <c r="C1078">
        <v>878</v>
      </c>
      <c r="E1078">
        <v>2880</v>
      </c>
      <c r="F1078" t="s">
        <v>8221</v>
      </c>
      <c r="G1078">
        <v>29</v>
      </c>
    </row>
    <row r="1079" spans="1:7" x14ac:dyDescent="0.2">
      <c r="A1079">
        <v>2195</v>
      </c>
      <c r="B1079" t="s">
        <v>8219</v>
      </c>
      <c r="C1079">
        <v>115</v>
      </c>
      <c r="E1079">
        <v>2881</v>
      </c>
      <c r="F1079" t="s">
        <v>8221</v>
      </c>
      <c r="G1079">
        <v>0</v>
      </c>
    </row>
    <row r="1080" spans="1:7" x14ac:dyDescent="0.2">
      <c r="A1080">
        <v>2196</v>
      </c>
      <c r="B1080" t="s">
        <v>8219</v>
      </c>
      <c r="C1080">
        <v>234</v>
      </c>
      <c r="E1080">
        <v>2882</v>
      </c>
      <c r="F1080" t="s">
        <v>8221</v>
      </c>
      <c r="G1080">
        <v>4</v>
      </c>
    </row>
    <row r="1081" spans="1:7" x14ac:dyDescent="0.2">
      <c r="A1081">
        <v>2197</v>
      </c>
      <c r="B1081" t="s">
        <v>8219</v>
      </c>
      <c r="C1081">
        <v>4330</v>
      </c>
      <c r="E1081">
        <v>2883</v>
      </c>
      <c r="F1081" t="s">
        <v>8221</v>
      </c>
      <c r="G1081">
        <v>5</v>
      </c>
    </row>
    <row r="1082" spans="1:7" x14ac:dyDescent="0.2">
      <c r="A1082">
        <v>2198</v>
      </c>
      <c r="B1082" t="s">
        <v>8219</v>
      </c>
      <c r="C1082">
        <v>651</v>
      </c>
      <c r="E1082">
        <v>2884</v>
      </c>
      <c r="F1082" t="s">
        <v>8221</v>
      </c>
      <c r="G1082">
        <v>4</v>
      </c>
    </row>
    <row r="1083" spans="1:7" x14ac:dyDescent="0.2">
      <c r="A1083">
        <v>2199</v>
      </c>
      <c r="B1083" t="s">
        <v>8219</v>
      </c>
      <c r="C1083">
        <v>251</v>
      </c>
      <c r="E1083">
        <v>2885</v>
      </c>
      <c r="F1083" t="s">
        <v>8221</v>
      </c>
      <c r="G1083">
        <v>5</v>
      </c>
    </row>
    <row r="1084" spans="1:7" x14ac:dyDescent="0.2">
      <c r="A1084">
        <v>2200</v>
      </c>
      <c r="B1084" t="s">
        <v>8219</v>
      </c>
      <c r="C1084">
        <v>263</v>
      </c>
      <c r="E1084">
        <v>2886</v>
      </c>
      <c r="F1084" t="s">
        <v>8221</v>
      </c>
      <c r="G1084">
        <v>1</v>
      </c>
    </row>
    <row r="1085" spans="1:7" x14ac:dyDescent="0.2">
      <c r="A1085">
        <v>2201</v>
      </c>
      <c r="B1085" t="s">
        <v>8219</v>
      </c>
      <c r="C1085">
        <v>28</v>
      </c>
      <c r="E1085">
        <v>2887</v>
      </c>
      <c r="F1085" t="s">
        <v>8221</v>
      </c>
      <c r="G1085">
        <v>1</v>
      </c>
    </row>
    <row r="1086" spans="1:7" x14ac:dyDescent="0.2">
      <c r="A1086">
        <v>2202</v>
      </c>
      <c r="B1086" t="s">
        <v>8219</v>
      </c>
      <c r="C1086">
        <v>721</v>
      </c>
      <c r="E1086">
        <v>2888</v>
      </c>
      <c r="F1086" t="s">
        <v>8221</v>
      </c>
      <c r="G1086">
        <v>0</v>
      </c>
    </row>
    <row r="1087" spans="1:7" x14ac:dyDescent="0.2">
      <c r="A1087">
        <v>2203</v>
      </c>
      <c r="B1087" t="s">
        <v>8219</v>
      </c>
      <c r="C1087">
        <v>50</v>
      </c>
      <c r="E1087">
        <v>2889</v>
      </c>
      <c r="F1087" t="s">
        <v>8221</v>
      </c>
      <c r="G1087">
        <v>14</v>
      </c>
    </row>
    <row r="1088" spans="1:7" x14ac:dyDescent="0.2">
      <c r="A1088">
        <v>2204</v>
      </c>
      <c r="B1088" t="s">
        <v>8219</v>
      </c>
      <c r="C1088">
        <v>73</v>
      </c>
      <c r="E1088">
        <v>2890</v>
      </c>
      <c r="F1088" t="s">
        <v>8221</v>
      </c>
      <c r="G1088">
        <v>3</v>
      </c>
    </row>
    <row r="1089" spans="1:7" x14ac:dyDescent="0.2">
      <c r="A1089">
        <v>2205</v>
      </c>
      <c r="B1089" t="s">
        <v>8219</v>
      </c>
      <c r="C1089">
        <v>27</v>
      </c>
      <c r="E1089">
        <v>2891</v>
      </c>
      <c r="F1089" t="s">
        <v>8221</v>
      </c>
      <c r="G1089">
        <v>10</v>
      </c>
    </row>
    <row r="1090" spans="1:7" x14ac:dyDescent="0.2">
      <c r="A1090">
        <v>2206</v>
      </c>
      <c r="B1090" t="s">
        <v>8219</v>
      </c>
      <c r="C1090">
        <v>34</v>
      </c>
      <c r="E1090">
        <v>2892</v>
      </c>
      <c r="F1090" t="s">
        <v>8221</v>
      </c>
      <c r="G1090">
        <v>17</v>
      </c>
    </row>
    <row r="1091" spans="1:7" x14ac:dyDescent="0.2">
      <c r="A1091">
        <v>2207</v>
      </c>
      <c r="B1091" t="s">
        <v>8219</v>
      </c>
      <c r="C1091">
        <v>7</v>
      </c>
      <c r="E1091">
        <v>2893</v>
      </c>
      <c r="F1091" t="s">
        <v>8221</v>
      </c>
      <c r="G1091">
        <v>2</v>
      </c>
    </row>
    <row r="1092" spans="1:7" x14ac:dyDescent="0.2">
      <c r="A1092">
        <v>2208</v>
      </c>
      <c r="B1092" t="s">
        <v>8219</v>
      </c>
      <c r="C1092">
        <v>24</v>
      </c>
      <c r="E1092">
        <v>2894</v>
      </c>
      <c r="F1092" t="s">
        <v>8221</v>
      </c>
      <c r="G1092">
        <v>0</v>
      </c>
    </row>
    <row r="1093" spans="1:7" x14ac:dyDescent="0.2">
      <c r="A1093">
        <v>2209</v>
      </c>
      <c r="B1093" t="s">
        <v>8219</v>
      </c>
      <c r="C1093">
        <v>15</v>
      </c>
      <c r="E1093">
        <v>2895</v>
      </c>
      <c r="F1093" t="s">
        <v>8221</v>
      </c>
      <c r="G1093">
        <v>4</v>
      </c>
    </row>
    <row r="1094" spans="1:7" x14ac:dyDescent="0.2">
      <c r="A1094">
        <v>2210</v>
      </c>
      <c r="B1094" t="s">
        <v>8219</v>
      </c>
      <c r="C1094">
        <v>72</v>
      </c>
      <c r="E1094">
        <v>2896</v>
      </c>
      <c r="F1094" t="s">
        <v>8221</v>
      </c>
      <c r="G1094">
        <v>12</v>
      </c>
    </row>
    <row r="1095" spans="1:7" x14ac:dyDescent="0.2">
      <c r="A1095">
        <v>2211</v>
      </c>
      <c r="B1095" t="s">
        <v>8219</v>
      </c>
      <c r="C1095">
        <v>120</v>
      </c>
      <c r="E1095">
        <v>2897</v>
      </c>
      <c r="F1095" t="s">
        <v>8221</v>
      </c>
      <c r="G1095">
        <v>3</v>
      </c>
    </row>
    <row r="1096" spans="1:7" x14ac:dyDescent="0.2">
      <c r="A1096">
        <v>2212</v>
      </c>
      <c r="B1096" t="s">
        <v>8219</v>
      </c>
      <c r="C1096">
        <v>123</v>
      </c>
      <c r="E1096">
        <v>2898</v>
      </c>
      <c r="F1096" t="s">
        <v>8221</v>
      </c>
      <c r="G1096">
        <v>12</v>
      </c>
    </row>
    <row r="1097" spans="1:7" x14ac:dyDescent="0.2">
      <c r="A1097">
        <v>2213</v>
      </c>
      <c r="B1097" t="s">
        <v>8219</v>
      </c>
      <c r="C1097">
        <v>1</v>
      </c>
      <c r="E1097">
        <v>2899</v>
      </c>
      <c r="F1097" t="s">
        <v>8221</v>
      </c>
      <c r="G1097">
        <v>0</v>
      </c>
    </row>
    <row r="1098" spans="1:7" x14ac:dyDescent="0.2">
      <c r="A1098">
        <v>2214</v>
      </c>
      <c r="B1098" t="s">
        <v>8219</v>
      </c>
      <c r="C1098">
        <v>24</v>
      </c>
      <c r="E1098">
        <v>2900</v>
      </c>
      <c r="F1098" t="s">
        <v>8221</v>
      </c>
      <c r="G1098">
        <v>7</v>
      </c>
    </row>
    <row r="1099" spans="1:7" x14ac:dyDescent="0.2">
      <c r="A1099">
        <v>2215</v>
      </c>
      <c r="B1099" t="s">
        <v>8219</v>
      </c>
      <c r="C1099">
        <v>33</v>
      </c>
      <c r="E1099">
        <v>2901</v>
      </c>
      <c r="F1099" t="s">
        <v>8221</v>
      </c>
      <c r="G1099">
        <v>2</v>
      </c>
    </row>
    <row r="1100" spans="1:7" x14ac:dyDescent="0.2">
      <c r="A1100">
        <v>2216</v>
      </c>
      <c r="B1100" t="s">
        <v>8219</v>
      </c>
      <c r="C1100">
        <v>14</v>
      </c>
      <c r="E1100">
        <v>2902</v>
      </c>
      <c r="F1100" t="s">
        <v>8221</v>
      </c>
      <c r="G1100">
        <v>1</v>
      </c>
    </row>
    <row r="1101" spans="1:7" x14ac:dyDescent="0.2">
      <c r="A1101">
        <v>2217</v>
      </c>
      <c r="B1101" t="s">
        <v>8219</v>
      </c>
      <c r="C1101">
        <v>9</v>
      </c>
      <c r="E1101">
        <v>2903</v>
      </c>
      <c r="F1101" t="s">
        <v>8221</v>
      </c>
      <c r="G1101">
        <v>4</v>
      </c>
    </row>
    <row r="1102" spans="1:7" x14ac:dyDescent="0.2">
      <c r="A1102">
        <v>2218</v>
      </c>
      <c r="B1102" t="s">
        <v>8219</v>
      </c>
      <c r="C1102">
        <v>76</v>
      </c>
      <c r="E1102">
        <v>2904</v>
      </c>
      <c r="F1102" t="s">
        <v>8221</v>
      </c>
      <c r="G1102">
        <v>4</v>
      </c>
    </row>
    <row r="1103" spans="1:7" x14ac:dyDescent="0.2">
      <c r="A1103">
        <v>2219</v>
      </c>
      <c r="B1103" t="s">
        <v>8219</v>
      </c>
      <c r="C1103">
        <v>19</v>
      </c>
      <c r="E1103">
        <v>2905</v>
      </c>
      <c r="F1103" t="s">
        <v>8221</v>
      </c>
      <c r="G1103">
        <v>17</v>
      </c>
    </row>
    <row r="1104" spans="1:7" x14ac:dyDescent="0.2">
      <c r="A1104">
        <v>2220</v>
      </c>
      <c r="B1104" t="s">
        <v>8219</v>
      </c>
      <c r="C1104">
        <v>69</v>
      </c>
      <c r="E1104">
        <v>2906</v>
      </c>
      <c r="F1104" t="s">
        <v>8221</v>
      </c>
      <c r="G1104">
        <v>7</v>
      </c>
    </row>
    <row r="1105" spans="1:7" x14ac:dyDescent="0.2">
      <c r="A1105">
        <v>2221</v>
      </c>
      <c r="B1105" t="s">
        <v>8219</v>
      </c>
      <c r="C1105">
        <v>218</v>
      </c>
      <c r="E1105">
        <v>2907</v>
      </c>
      <c r="F1105" t="s">
        <v>8221</v>
      </c>
      <c r="G1105">
        <v>2</v>
      </c>
    </row>
    <row r="1106" spans="1:7" x14ac:dyDescent="0.2">
      <c r="A1106">
        <v>2222</v>
      </c>
      <c r="B1106" t="s">
        <v>8219</v>
      </c>
      <c r="C1106">
        <v>30</v>
      </c>
      <c r="E1106">
        <v>2908</v>
      </c>
      <c r="F1106" t="s">
        <v>8221</v>
      </c>
      <c r="G1106">
        <v>5</v>
      </c>
    </row>
    <row r="1107" spans="1:7" x14ac:dyDescent="0.2">
      <c r="A1107">
        <v>2223</v>
      </c>
      <c r="B1107" t="s">
        <v>8219</v>
      </c>
      <c r="C1107">
        <v>100</v>
      </c>
      <c r="E1107">
        <v>2909</v>
      </c>
      <c r="F1107" t="s">
        <v>8221</v>
      </c>
      <c r="G1107">
        <v>1</v>
      </c>
    </row>
    <row r="1108" spans="1:7" x14ac:dyDescent="0.2">
      <c r="A1108">
        <v>2224</v>
      </c>
      <c r="B1108" t="s">
        <v>8219</v>
      </c>
      <c r="C1108">
        <v>296</v>
      </c>
      <c r="E1108">
        <v>2910</v>
      </c>
      <c r="F1108" t="s">
        <v>8221</v>
      </c>
      <c r="G1108">
        <v>1</v>
      </c>
    </row>
    <row r="1109" spans="1:7" x14ac:dyDescent="0.2">
      <c r="A1109">
        <v>2225</v>
      </c>
      <c r="B1109" t="s">
        <v>8219</v>
      </c>
      <c r="C1109">
        <v>1204</v>
      </c>
      <c r="E1109">
        <v>2911</v>
      </c>
      <c r="F1109" t="s">
        <v>8221</v>
      </c>
      <c r="G1109">
        <v>14</v>
      </c>
    </row>
    <row r="1110" spans="1:7" x14ac:dyDescent="0.2">
      <c r="A1110">
        <v>2226</v>
      </c>
      <c r="B1110" t="s">
        <v>8219</v>
      </c>
      <c r="C1110">
        <v>321</v>
      </c>
      <c r="E1110">
        <v>2912</v>
      </c>
      <c r="F1110" t="s">
        <v>8221</v>
      </c>
      <c r="G1110">
        <v>26</v>
      </c>
    </row>
    <row r="1111" spans="1:7" x14ac:dyDescent="0.2">
      <c r="A1111">
        <v>2227</v>
      </c>
      <c r="B1111" t="s">
        <v>8219</v>
      </c>
      <c r="C1111">
        <v>301</v>
      </c>
      <c r="E1111">
        <v>2913</v>
      </c>
      <c r="F1111" t="s">
        <v>8221</v>
      </c>
      <c r="G1111">
        <v>2</v>
      </c>
    </row>
    <row r="1112" spans="1:7" x14ac:dyDescent="0.2">
      <c r="A1112">
        <v>2228</v>
      </c>
      <c r="B1112" t="s">
        <v>8219</v>
      </c>
      <c r="C1112">
        <v>144</v>
      </c>
      <c r="E1112">
        <v>2914</v>
      </c>
      <c r="F1112" t="s">
        <v>8221</v>
      </c>
      <c r="G1112">
        <v>1</v>
      </c>
    </row>
    <row r="1113" spans="1:7" x14ac:dyDescent="0.2">
      <c r="A1113">
        <v>2229</v>
      </c>
      <c r="B1113" t="s">
        <v>8219</v>
      </c>
      <c r="C1113">
        <v>539</v>
      </c>
      <c r="E1113">
        <v>2915</v>
      </c>
      <c r="F1113" t="s">
        <v>8221</v>
      </c>
      <c r="G1113">
        <v>3</v>
      </c>
    </row>
    <row r="1114" spans="1:7" x14ac:dyDescent="0.2">
      <c r="A1114">
        <v>2230</v>
      </c>
      <c r="B1114" t="s">
        <v>8219</v>
      </c>
      <c r="C1114">
        <v>498</v>
      </c>
      <c r="E1114">
        <v>2916</v>
      </c>
      <c r="F1114" t="s">
        <v>8221</v>
      </c>
      <c r="G1114">
        <v>7</v>
      </c>
    </row>
    <row r="1115" spans="1:7" x14ac:dyDescent="0.2">
      <c r="A1115">
        <v>2231</v>
      </c>
      <c r="B1115" t="s">
        <v>8219</v>
      </c>
      <c r="C1115">
        <v>1113</v>
      </c>
      <c r="E1115">
        <v>2917</v>
      </c>
      <c r="F1115" t="s">
        <v>8221</v>
      </c>
      <c r="G1115">
        <v>9</v>
      </c>
    </row>
    <row r="1116" spans="1:7" x14ac:dyDescent="0.2">
      <c r="A1116">
        <v>2232</v>
      </c>
      <c r="B1116" t="s">
        <v>8219</v>
      </c>
      <c r="C1116">
        <v>988</v>
      </c>
      <c r="E1116">
        <v>2918</v>
      </c>
      <c r="F1116" t="s">
        <v>8221</v>
      </c>
      <c r="G1116">
        <v>20</v>
      </c>
    </row>
    <row r="1117" spans="1:7" x14ac:dyDescent="0.2">
      <c r="A1117">
        <v>2233</v>
      </c>
      <c r="B1117" t="s">
        <v>8219</v>
      </c>
      <c r="C1117">
        <v>391</v>
      </c>
      <c r="E1117">
        <v>2919</v>
      </c>
      <c r="F1117" t="s">
        <v>8221</v>
      </c>
      <c r="G1117">
        <v>6</v>
      </c>
    </row>
    <row r="1118" spans="1:7" x14ac:dyDescent="0.2">
      <c r="A1118">
        <v>2234</v>
      </c>
      <c r="B1118" t="s">
        <v>8219</v>
      </c>
      <c r="C1118">
        <v>28</v>
      </c>
      <c r="E1118">
        <v>2920</v>
      </c>
      <c r="F1118" t="s">
        <v>8221</v>
      </c>
      <c r="G1118">
        <v>13</v>
      </c>
    </row>
    <row r="1119" spans="1:7" x14ac:dyDescent="0.2">
      <c r="A1119">
        <v>2235</v>
      </c>
      <c r="B1119" t="s">
        <v>8219</v>
      </c>
      <c r="C1119">
        <v>147</v>
      </c>
      <c r="E1119">
        <v>2941</v>
      </c>
      <c r="F1119" t="s">
        <v>8221</v>
      </c>
      <c r="G1119">
        <v>1</v>
      </c>
    </row>
    <row r="1120" spans="1:7" x14ac:dyDescent="0.2">
      <c r="A1120">
        <v>2236</v>
      </c>
      <c r="B1120" t="s">
        <v>8219</v>
      </c>
      <c r="C1120">
        <v>680</v>
      </c>
      <c r="E1120">
        <v>2942</v>
      </c>
      <c r="F1120" t="s">
        <v>8221</v>
      </c>
      <c r="G1120">
        <v>202</v>
      </c>
    </row>
    <row r="1121" spans="1:7" x14ac:dyDescent="0.2">
      <c r="A1121">
        <v>2237</v>
      </c>
      <c r="B1121" t="s">
        <v>8219</v>
      </c>
      <c r="C1121">
        <v>983</v>
      </c>
      <c r="E1121">
        <v>2943</v>
      </c>
      <c r="F1121" t="s">
        <v>8221</v>
      </c>
      <c r="G1121">
        <v>0</v>
      </c>
    </row>
    <row r="1122" spans="1:7" x14ac:dyDescent="0.2">
      <c r="A1122">
        <v>2238</v>
      </c>
      <c r="B1122" t="s">
        <v>8219</v>
      </c>
      <c r="C1122">
        <v>79</v>
      </c>
      <c r="E1122">
        <v>2944</v>
      </c>
      <c r="F1122" t="s">
        <v>8221</v>
      </c>
      <c r="G1122">
        <v>1</v>
      </c>
    </row>
    <row r="1123" spans="1:7" x14ac:dyDescent="0.2">
      <c r="A1123">
        <v>2239</v>
      </c>
      <c r="B1123" t="s">
        <v>8219</v>
      </c>
      <c r="C1123">
        <v>426</v>
      </c>
      <c r="E1123">
        <v>2945</v>
      </c>
      <c r="F1123" t="s">
        <v>8221</v>
      </c>
      <c r="G1123">
        <v>0</v>
      </c>
    </row>
    <row r="1124" spans="1:7" x14ac:dyDescent="0.2">
      <c r="A1124">
        <v>2240</v>
      </c>
      <c r="B1124" t="s">
        <v>8219</v>
      </c>
      <c r="C1124">
        <v>96</v>
      </c>
      <c r="E1124">
        <v>2946</v>
      </c>
      <c r="F1124" t="s">
        <v>8221</v>
      </c>
      <c r="G1124">
        <v>2</v>
      </c>
    </row>
    <row r="1125" spans="1:7" x14ac:dyDescent="0.2">
      <c r="A1125">
        <v>2241</v>
      </c>
      <c r="B1125" t="s">
        <v>8219</v>
      </c>
      <c r="C1125">
        <v>163</v>
      </c>
      <c r="E1125">
        <v>2947</v>
      </c>
      <c r="F1125" t="s">
        <v>8221</v>
      </c>
      <c r="G1125">
        <v>13</v>
      </c>
    </row>
    <row r="1126" spans="1:7" x14ac:dyDescent="0.2">
      <c r="A1126">
        <v>2242</v>
      </c>
      <c r="B1126" t="s">
        <v>8219</v>
      </c>
      <c r="C1126">
        <v>2525</v>
      </c>
      <c r="E1126">
        <v>2948</v>
      </c>
      <c r="F1126" t="s">
        <v>8221</v>
      </c>
      <c r="G1126">
        <v>9</v>
      </c>
    </row>
    <row r="1127" spans="1:7" x14ac:dyDescent="0.2">
      <c r="A1127">
        <v>2243</v>
      </c>
      <c r="B1127" t="s">
        <v>8219</v>
      </c>
      <c r="C1127">
        <v>2035</v>
      </c>
      <c r="E1127">
        <v>2949</v>
      </c>
      <c r="F1127" t="s">
        <v>8221</v>
      </c>
      <c r="G1127">
        <v>2</v>
      </c>
    </row>
    <row r="1128" spans="1:7" x14ac:dyDescent="0.2">
      <c r="A1128">
        <v>2244</v>
      </c>
      <c r="B1128" t="s">
        <v>8219</v>
      </c>
      <c r="C1128">
        <v>290</v>
      </c>
      <c r="E1128">
        <v>2950</v>
      </c>
      <c r="F1128" t="s">
        <v>8221</v>
      </c>
      <c r="G1128">
        <v>0</v>
      </c>
    </row>
    <row r="1129" spans="1:7" x14ac:dyDescent="0.2">
      <c r="A1129">
        <v>2245</v>
      </c>
      <c r="B1129" t="s">
        <v>8219</v>
      </c>
      <c r="C1129">
        <v>1980</v>
      </c>
      <c r="E1129">
        <v>3051</v>
      </c>
      <c r="F1129" t="s">
        <v>8221</v>
      </c>
      <c r="G1129">
        <v>35</v>
      </c>
    </row>
    <row r="1130" spans="1:7" x14ac:dyDescent="0.2">
      <c r="A1130">
        <v>2246</v>
      </c>
      <c r="B1130" t="s">
        <v>8219</v>
      </c>
      <c r="C1130">
        <v>57</v>
      </c>
      <c r="E1130">
        <v>3052</v>
      </c>
      <c r="F1130" t="s">
        <v>8221</v>
      </c>
      <c r="G1130">
        <v>2</v>
      </c>
    </row>
    <row r="1131" spans="1:7" x14ac:dyDescent="0.2">
      <c r="A1131">
        <v>2247</v>
      </c>
      <c r="B1131" t="s">
        <v>8219</v>
      </c>
      <c r="C1131">
        <v>380</v>
      </c>
      <c r="E1131">
        <v>3053</v>
      </c>
      <c r="F1131" t="s">
        <v>8221</v>
      </c>
      <c r="G1131">
        <v>3</v>
      </c>
    </row>
    <row r="1132" spans="1:7" x14ac:dyDescent="0.2">
      <c r="A1132">
        <v>2248</v>
      </c>
      <c r="B1132" t="s">
        <v>8219</v>
      </c>
      <c r="C1132">
        <v>128</v>
      </c>
      <c r="E1132">
        <v>3054</v>
      </c>
      <c r="F1132" t="s">
        <v>8221</v>
      </c>
      <c r="G1132">
        <v>0</v>
      </c>
    </row>
    <row r="1133" spans="1:7" x14ac:dyDescent="0.2">
      <c r="A1133">
        <v>2249</v>
      </c>
      <c r="B1133" t="s">
        <v>8219</v>
      </c>
      <c r="C1133">
        <v>180</v>
      </c>
      <c r="E1133">
        <v>3055</v>
      </c>
      <c r="F1133" t="s">
        <v>8221</v>
      </c>
      <c r="G1133">
        <v>1</v>
      </c>
    </row>
    <row r="1134" spans="1:7" x14ac:dyDescent="0.2">
      <c r="A1134">
        <v>2250</v>
      </c>
      <c r="B1134" t="s">
        <v>8219</v>
      </c>
      <c r="C1134">
        <v>571</v>
      </c>
      <c r="E1134">
        <v>3056</v>
      </c>
      <c r="F1134" t="s">
        <v>8221</v>
      </c>
      <c r="G1134">
        <v>0</v>
      </c>
    </row>
    <row r="1135" spans="1:7" x14ac:dyDescent="0.2">
      <c r="A1135">
        <v>2251</v>
      </c>
      <c r="B1135" t="s">
        <v>8219</v>
      </c>
      <c r="C1135">
        <v>480</v>
      </c>
      <c r="E1135">
        <v>3057</v>
      </c>
      <c r="F1135" t="s">
        <v>8221</v>
      </c>
      <c r="G1135">
        <v>0</v>
      </c>
    </row>
    <row r="1136" spans="1:7" x14ac:dyDescent="0.2">
      <c r="A1136">
        <v>2252</v>
      </c>
      <c r="B1136" t="s">
        <v>8219</v>
      </c>
      <c r="C1136">
        <v>249</v>
      </c>
      <c r="E1136">
        <v>3058</v>
      </c>
      <c r="F1136" t="s">
        <v>8221</v>
      </c>
      <c r="G1136">
        <v>3</v>
      </c>
    </row>
    <row r="1137" spans="1:7" x14ac:dyDescent="0.2">
      <c r="A1137">
        <v>2253</v>
      </c>
      <c r="B1137" t="s">
        <v>8219</v>
      </c>
      <c r="C1137">
        <v>84</v>
      </c>
      <c r="E1137">
        <v>3059</v>
      </c>
      <c r="F1137" t="s">
        <v>8221</v>
      </c>
      <c r="G1137">
        <v>11</v>
      </c>
    </row>
    <row r="1138" spans="1:7" x14ac:dyDescent="0.2">
      <c r="A1138">
        <v>2254</v>
      </c>
      <c r="B1138" t="s">
        <v>8219</v>
      </c>
      <c r="C1138">
        <v>197</v>
      </c>
      <c r="E1138">
        <v>3060</v>
      </c>
      <c r="F1138" t="s">
        <v>8221</v>
      </c>
      <c r="G1138">
        <v>6</v>
      </c>
    </row>
    <row r="1139" spans="1:7" x14ac:dyDescent="0.2">
      <c r="A1139">
        <v>2255</v>
      </c>
      <c r="B1139" t="s">
        <v>8219</v>
      </c>
      <c r="C1139">
        <v>271</v>
      </c>
      <c r="E1139">
        <v>3061</v>
      </c>
      <c r="F1139" t="s">
        <v>8221</v>
      </c>
      <c r="G1139">
        <v>0</v>
      </c>
    </row>
    <row r="1140" spans="1:7" x14ac:dyDescent="0.2">
      <c r="A1140">
        <v>2256</v>
      </c>
      <c r="B1140" t="s">
        <v>8219</v>
      </c>
      <c r="C1140">
        <v>50</v>
      </c>
      <c r="E1140">
        <v>3062</v>
      </c>
      <c r="F1140" t="s">
        <v>8221</v>
      </c>
      <c r="G1140">
        <v>67</v>
      </c>
    </row>
    <row r="1141" spans="1:7" x14ac:dyDescent="0.2">
      <c r="A1141">
        <v>2257</v>
      </c>
      <c r="B1141" t="s">
        <v>8219</v>
      </c>
      <c r="C1141">
        <v>169</v>
      </c>
      <c r="E1141">
        <v>3063</v>
      </c>
      <c r="F1141" t="s">
        <v>8221</v>
      </c>
      <c r="G1141">
        <v>23</v>
      </c>
    </row>
    <row r="1142" spans="1:7" x14ac:dyDescent="0.2">
      <c r="A1142">
        <v>2258</v>
      </c>
      <c r="B1142" t="s">
        <v>8219</v>
      </c>
      <c r="C1142">
        <v>205</v>
      </c>
      <c r="E1142">
        <v>3064</v>
      </c>
      <c r="F1142" t="s">
        <v>8221</v>
      </c>
      <c r="G1142">
        <v>72</v>
      </c>
    </row>
    <row r="1143" spans="1:7" x14ac:dyDescent="0.2">
      <c r="A1143">
        <v>2259</v>
      </c>
      <c r="B1143" t="s">
        <v>8219</v>
      </c>
      <c r="C1143">
        <v>206</v>
      </c>
      <c r="E1143">
        <v>3065</v>
      </c>
      <c r="F1143" t="s">
        <v>8221</v>
      </c>
      <c r="G1143">
        <v>2</v>
      </c>
    </row>
    <row r="1144" spans="1:7" x14ac:dyDescent="0.2">
      <c r="A1144">
        <v>2260</v>
      </c>
      <c r="B1144" t="s">
        <v>8219</v>
      </c>
      <c r="C1144">
        <v>84</v>
      </c>
      <c r="E1144">
        <v>3066</v>
      </c>
      <c r="F1144" t="s">
        <v>8221</v>
      </c>
      <c r="G1144">
        <v>15</v>
      </c>
    </row>
    <row r="1145" spans="1:7" x14ac:dyDescent="0.2">
      <c r="A1145">
        <v>2261</v>
      </c>
      <c r="B1145" t="s">
        <v>8219</v>
      </c>
      <c r="C1145">
        <v>210</v>
      </c>
      <c r="E1145">
        <v>3067</v>
      </c>
      <c r="F1145" t="s">
        <v>8221</v>
      </c>
      <c r="G1145">
        <v>1</v>
      </c>
    </row>
    <row r="1146" spans="1:7" x14ac:dyDescent="0.2">
      <c r="A1146">
        <v>2262</v>
      </c>
      <c r="B1146" t="s">
        <v>8219</v>
      </c>
      <c r="C1146">
        <v>181</v>
      </c>
      <c r="E1146">
        <v>3068</v>
      </c>
      <c r="F1146" t="s">
        <v>8221</v>
      </c>
      <c r="G1146">
        <v>2</v>
      </c>
    </row>
    <row r="1147" spans="1:7" x14ac:dyDescent="0.2">
      <c r="A1147">
        <v>2263</v>
      </c>
      <c r="B1147" t="s">
        <v>8219</v>
      </c>
      <c r="C1147">
        <v>60</v>
      </c>
      <c r="E1147">
        <v>3069</v>
      </c>
      <c r="F1147" t="s">
        <v>8221</v>
      </c>
      <c r="G1147">
        <v>7</v>
      </c>
    </row>
    <row r="1148" spans="1:7" x14ac:dyDescent="0.2">
      <c r="A1148">
        <v>2264</v>
      </c>
      <c r="B1148" t="s">
        <v>8219</v>
      </c>
      <c r="C1148">
        <v>445</v>
      </c>
      <c r="E1148">
        <v>3070</v>
      </c>
      <c r="F1148" t="s">
        <v>8221</v>
      </c>
      <c r="G1148">
        <v>16</v>
      </c>
    </row>
    <row r="1149" spans="1:7" x14ac:dyDescent="0.2">
      <c r="A1149">
        <v>2265</v>
      </c>
      <c r="B1149" t="s">
        <v>8219</v>
      </c>
      <c r="C1149">
        <v>17</v>
      </c>
      <c r="E1149">
        <v>3071</v>
      </c>
      <c r="F1149" t="s">
        <v>8221</v>
      </c>
      <c r="G1149">
        <v>117</v>
      </c>
    </row>
    <row r="1150" spans="1:7" x14ac:dyDescent="0.2">
      <c r="A1150">
        <v>2266</v>
      </c>
      <c r="B1150" t="s">
        <v>8219</v>
      </c>
      <c r="C1150">
        <v>194</v>
      </c>
      <c r="E1150">
        <v>3072</v>
      </c>
      <c r="F1150" t="s">
        <v>8221</v>
      </c>
      <c r="G1150">
        <v>2</v>
      </c>
    </row>
    <row r="1151" spans="1:7" x14ac:dyDescent="0.2">
      <c r="A1151">
        <v>2267</v>
      </c>
      <c r="B1151" t="s">
        <v>8219</v>
      </c>
      <c r="C1151">
        <v>404</v>
      </c>
      <c r="E1151">
        <v>3073</v>
      </c>
      <c r="F1151" t="s">
        <v>8221</v>
      </c>
      <c r="G1151">
        <v>7</v>
      </c>
    </row>
    <row r="1152" spans="1:7" x14ac:dyDescent="0.2">
      <c r="A1152">
        <v>2268</v>
      </c>
      <c r="B1152" t="s">
        <v>8219</v>
      </c>
      <c r="C1152">
        <v>194</v>
      </c>
      <c r="E1152">
        <v>3074</v>
      </c>
      <c r="F1152" t="s">
        <v>8221</v>
      </c>
      <c r="G1152">
        <v>3</v>
      </c>
    </row>
    <row r="1153" spans="1:7" x14ac:dyDescent="0.2">
      <c r="A1153">
        <v>2269</v>
      </c>
      <c r="B1153" t="s">
        <v>8219</v>
      </c>
      <c r="C1153">
        <v>902</v>
      </c>
      <c r="E1153">
        <v>3075</v>
      </c>
      <c r="F1153" t="s">
        <v>8221</v>
      </c>
      <c r="G1153">
        <v>20</v>
      </c>
    </row>
    <row r="1154" spans="1:7" x14ac:dyDescent="0.2">
      <c r="A1154">
        <v>2270</v>
      </c>
      <c r="B1154" t="s">
        <v>8219</v>
      </c>
      <c r="C1154">
        <v>1670</v>
      </c>
      <c r="E1154">
        <v>3076</v>
      </c>
      <c r="F1154" t="s">
        <v>8221</v>
      </c>
      <c r="G1154">
        <v>50</v>
      </c>
    </row>
    <row r="1155" spans="1:7" x14ac:dyDescent="0.2">
      <c r="A1155">
        <v>2271</v>
      </c>
      <c r="B1155" t="s">
        <v>8219</v>
      </c>
      <c r="C1155">
        <v>1328</v>
      </c>
      <c r="E1155">
        <v>3077</v>
      </c>
      <c r="F1155" t="s">
        <v>8221</v>
      </c>
      <c r="G1155">
        <v>2</v>
      </c>
    </row>
    <row r="1156" spans="1:7" x14ac:dyDescent="0.2">
      <c r="A1156">
        <v>2272</v>
      </c>
      <c r="B1156" t="s">
        <v>8219</v>
      </c>
      <c r="C1156">
        <v>944</v>
      </c>
      <c r="E1156">
        <v>3078</v>
      </c>
      <c r="F1156" t="s">
        <v>8221</v>
      </c>
      <c r="G1156">
        <v>3</v>
      </c>
    </row>
    <row r="1157" spans="1:7" x14ac:dyDescent="0.2">
      <c r="A1157">
        <v>2273</v>
      </c>
      <c r="B1157" t="s">
        <v>8219</v>
      </c>
      <c r="C1157">
        <v>147</v>
      </c>
      <c r="E1157">
        <v>3079</v>
      </c>
      <c r="F1157" t="s">
        <v>8221</v>
      </c>
      <c r="G1157">
        <v>27</v>
      </c>
    </row>
    <row r="1158" spans="1:7" x14ac:dyDescent="0.2">
      <c r="A1158">
        <v>2274</v>
      </c>
      <c r="B1158" t="s">
        <v>8219</v>
      </c>
      <c r="C1158">
        <v>99</v>
      </c>
      <c r="E1158">
        <v>3080</v>
      </c>
      <c r="F1158" t="s">
        <v>8221</v>
      </c>
      <c r="G1158">
        <v>7</v>
      </c>
    </row>
    <row r="1159" spans="1:7" x14ac:dyDescent="0.2">
      <c r="A1159">
        <v>2275</v>
      </c>
      <c r="B1159" t="s">
        <v>8219</v>
      </c>
      <c r="C1159">
        <v>79</v>
      </c>
      <c r="E1159">
        <v>3081</v>
      </c>
      <c r="F1159" t="s">
        <v>8221</v>
      </c>
      <c r="G1159">
        <v>5</v>
      </c>
    </row>
    <row r="1160" spans="1:7" x14ac:dyDescent="0.2">
      <c r="A1160">
        <v>2276</v>
      </c>
      <c r="B1160" t="s">
        <v>8219</v>
      </c>
      <c r="C1160">
        <v>75</v>
      </c>
      <c r="E1160">
        <v>3082</v>
      </c>
      <c r="F1160" t="s">
        <v>8221</v>
      </c>
      <c r="G1160">
        <v>0</v>
      </c>
    </row>
    <row r="1161" spans="1:7" x14ac:dyDescent="0.2">
      <c r="A1161">
        <v>2277</v>
      </c>
      <c r="B1161" t="s">
        <v>8219</v>
      </c>
      <c r="C1161">
        <v>207</v>
      </c>
      <c r="E1161">
        <v>3083</v>
      </c>
      <c r="F1161" t="s">
        <v>8221</v>
      </c>
      <c r="G1161">
        <v>3</v>
      </c>
    </row>
    <row r="1162" spans="1:7" x14ac:dyDescent="0.2">
      <c r="A1162">
        <v>2278</v>
      </c>
      <c r="B1162" t="s">
        <v>8219</v>
      </c>
      <c r="C1162">
        <v>102</v>
      </c>
      <c r="E1162">
        <v>3084</v>
      </c>
      <c r="F1162" t="s">
        <v>8221</v>
      </c>
      <c r="G1162">
        <v>6</v>
      </c>
    </row>
    <row r="1163" spans="1:7" x14ac:dyDescent="0.2">
      <c r="A1163">
        <v>2279</v>
      </c>
      <c r="B1163" t="s">
        <v>8219</v>
      </c>
      <c r="C1163">
        <v>32</v>
      </c>
      <c r="E1163">
        <v>3085</v>
      </c>
      <c r="F1163" t="s">
        <v>8221</v>
      </c>
      <c r="G1163">
        <v>9</v>
      </c>
    </row>
    <row r="1164" spans="1:7" x14ac:dyDescent="0.2">
      <c r="A1164">
        <v>2280</v>
      </c>
      <c r="B1164" t="s">
        <v>8219</v>
      </c>
      <c r="C1164">
        <v>480</v>
      </c>
      <c r="E1164">
        <v>3086</v>
      </c>
      <c r="F1164" t="s">
        <v>8221</v>
      </c>
      <c r="G1164">
        <v>3</v>
      </c>
    </row>
    <row r="1165" spans="1:7" x14ac:dyDescent="0.2">
      <c r="A1165">
        <v>2281</v>
      </c>
      <c r="B1165" t="s">
        <v>8219</v>
      </c>
      <c r="C1165">
        <v>11</v>
      </c>
      <c r="E1165">
        <v>3087</v>
      </c>
      <c r="F1165" t="s">
        <v>8221</v>
      </c>
      <c r="G1165">
        <v>2</v>
      </c>
    </row>
    <row r="1166" spans="1:7" x14ac:dyDescent="0.2">
      <c r="A1166">
        <v>2282</v>
      </c>
      <c r="B1166" t="s">
        <v>8219</v>
      </c>
      <c r="C1166">
        <v>12</v>
      </c>
      <c r="E1166">
        <v>3088</v>
      </c>
      <c r="F1166" t="s">
        <v>8221</v>
      </c>
      <c r="G1166">
        <v>3</v>
      </c>
    </row>
    <row r="1167" spans="1:7" x14ac:dyDescent="0.2">
      <c r="A1167">
        <v>2283</v>
      </c>
      <c r="B1167" t="s">
        <v>8219</v>
      </c>
      <c r="C1167">
        <v>48</v>
      </c>
      <c r="E1167">
        <v>3089</v>
      </c>
      <c r="F1167" t="s">
        <v>8221</v>
      </c>
      <c r="G1167">
        <v>45</v>
      </c>
    </row>
    <row r="1168" spans="1:7" x14ac:dyDescent="0.2">
      <c r="A1168">
        <v>2284</v>
      </c>
      <c r="B1168" t="s">
        <v>8219</v>
      </c>
      <c r="C1168">
        <v>59</v>
      </c>
      <c r="E1168">
        <v>3090</v>
      </c>
      <c r="F1168" t="s">
        <v>8221</v>
      </c>
      <c r="G1168">
        <v>9</v>
      </c>
    </row>
    <row r="1169" spans="1:7" x14ac:dyDescent="0.2">
      <c r="A1169">
        <v>2285</v>
      </c>
      <c r="B1169" t="s">
        <v>8219</v>
      </c>
      <c r="C1169">
        <v>79</v>
      </c>
      <c r="E1169">
        <v>3091</v>
      </c>
      <c r="F1169" t="s">
        <v>8221</v>
      </c>
      <c r="G1169">
        <v>9</v>
      </c>
    </row>
    <row r="1170" spans="1:7" x14ac:dyDescent="0.2">
      <c r="A1170">
        <v>2286</v>
      </c>
      <c r="B1170" t="s">
        <v>8219</v>
      </c>
      <c r="C1170">
        <v>14</v>
      </c>
      <c r="E1170">
        <v>3092</v>
      </c>
      <c r="F1170" t="s">
        <v>8221</v>
      </c>
      <c r="G1170">
        <v>21</v>
      </c>
    </row>
    <row r="1171" spans="1:7" x14ac:dyDescent="0.2">
      <c r="A1171">
        <v>2287</v>
      </c>
      <c r="B1171" t="s">
        <v>8219</v>
      </c>
      <c r="C1171">
        <v>106</v>
      </c>
      <c r="E1171">
        <v>3093</v>
      </c>
      <c r="F1171" t="s">
        <v>8221</v>
      </c>
      <c r="G1171">
        <v>17</v>
      </c>
    </row>
    <row r="1172" spans="1:7" x14ac:dyDescent="0.2">
      <c r="A1172">
        <v>2288</v>
      </c>
      <c r="B1172" t="s">
        <v>8219</v>
      </c>
      <c r="C1172">
        <v>25</v>
      </c>
      <c r="E1172">
        <v>3094</v>
      </c>
      <c r="F1172" t="s">
        <v>8221</v>
      </c>
      <c r="G1172">
        <v>1</v>
      </c>
    </row>
    <row r="1173" spans="1:7" x14ac:dyDescent="0.2">
      <c r="A1173">
        <v>2289</v>
      </c>
      <c r="B1173" t="s">
        <v>8219</v>
      </c>
      <c r="C1173">
        <v>25</v>
      </c>
      <c r="E1173">
        <v>3095</v>
      </c>
      <c r="F1173" t="s">
        <v>8221</v>
      </c>
      <c r="G1173">
        <v>1</v>
      </c>
    </row>
    <row r="1174" spans="1:7" x14ac:dyDescent="0.2">
      <c r="A1174">
        <v>2290</v>
      </c>
      <c r="B1174" t="s">
        <v>8219</v>
      </c>
      <c r="C1174">
        <v>29</v>
      </c>
      <c r="E1174">
        <v>3096</v>
      </c>
      <c r="F1174" t="s">
        <v>8221</v>
      </c>
      <c r="G1174">
        <v>14</v>
      </c>
    </row>
    <row r="1175" spans="1:7" x14ac:dyDescent="0.2">
      <c r="A1175">
        <v>2291</v>
      </c>
      <c r="B1175" t="s">
        <v>8219</v>
      </c>
      <c r="C1175">
        <v>43</v>
      </c>
      <c r="E1175">
        <v>3097</v>
      </c>
      <c r="F1175" t="s">
        <v>8221</v>
      </c>
      <c r="G1175">
        <v>42</v>
      </c>
    </row>
    <row r="1176" spans="1:7" x14ac:dyDescent="0.2">
      <c r="A1176">
        <v>2292</v>
      </c>
      <c r="B1176" t="s">
        <v>8219</v>
      </c>
      <c r="C1176">
        <v>46</v>
      </c>
      <c r="E1176">
        <v>3098</v>
      </c>
      <c r="F1176" t="s">
        <v>8221</v>
      </c>
      <c r="G1176">
        <v>27</v>
      </c>
    </row>
    <row r="1177" spans="1:7" x14ac:dyDescent="0.2">
      <c r="A1177">
        <v>2293</v>
      </c>
      <c r="B1177" t="s">
        <v>8219</v>
      </c>
      <c r="C1177">
        <v>27</v>
      </c>
      <c r="E1177">
        <v>3099</v>
      </c>
      <c r="F1177" t="s">
        <v>8221</v>
      </c>
      <c r="G1177">
        <v>5</v>
      </c>
    </row>
    <row r="1178" spans="1:7" x14ac:dyDescent="0.2">
      <c r="A1178">
        <v>2294</v>
      </c>
      <c r="B1178" t="s">
        <v>8219</v>
      </c>
      <c r="C1178">
        <v>112</v>
      </c>
      <c r="E1178">
        <v>3100</v>
      </c>
      <c r="F1178" t="s">
        <v>8221</v>
      </c>
      <c r="G1178">
        <v>13</v>
      </c>
    </row>
    <row r="1179" spans="1:7" x14ac:dyDescent="0.2">
      <c r="A1179">
        <v>2295</v>
      </c>
      <c r="B1179" t="s">
        <v>8219</v>
      </c>
      <c r="C1179">
        <v>34</v>
      </c>
      <c r="E1179">
        <v>3101</v>
      </c>
      <c r="F1179" t="s">
        <v>8221</v>
      </c>
      <c r="G1179">
        <v>12</v>
      </c>
    </row>
    <row r="1180" spans="1:7" x14ac:dyDescent="0.2">
      <c r="A1180">
        <v>2296</v>
      </c>
      <c r="B1180" t="s">
        <v>8219</v>
      </c>
      <c r="C1180">
        <v>145</v>
      </c>
      <c r="E1180">
        <v>3102</v>
      </c>
      <c r="F1180" t="s">
        <v>8221</v>
      </c>
      <c r="G1180">
        <v>90</v>
      </c>
    </row>
    <row r="1181" spans="1:7" x14ac:dyDescent="0.2">
      <c r="A1181">
        <v>2297</v>
      </c>
      <c r="B1181" t="s">
        <v>8219</v>
      </c>
      <c r="C1181">
        <v>19</v>
      </c>
      <c r="E1181">
        <v>3103</v>
      </c>
      <c r="F1181" t="s">
        <v>8221</v>
      </c>
      <c r="G1181">
        <v>2</v>
      </c>
    </row>
    <row r="1182" spans="1:7" x14ac:dyDescent="0.2">
      <c r="A1182">
        <v>2298</v>
      </c>
      <c r="B1182" t="s">
        <v>8219</v>
      </c>
      <c r="C1182">
        <v>288</v>
      </c>
      <c r="E1182">
        <v>3104</v>
      </c>
      <c r="F1182" t="s">
        <v>8221</v>
      </c>
      <c r="G1182">
        <v>5</v>
      </c>
    </row>
    <row r="1183" spans="1:7" x14ac:dyDescent="0.2">
      <c r="A1183">
        <v>2299</v>
      </c>
      <c r="B1183" t="s">
        <v>8219</v>
      </c>
      <c r="C1183">
        <v>14</v>
      </c>
      <c r="E1183">
        <v>3105</v>
      </c>
      <c r="F1183" t="s">
        <v>8221</v>
      </c>
      <c r="G1183">
        <v>31</v>
      </c>
    </row>
    <row r="1184" spans="1:7" x14ac:dyDescent="0.2">
      <c r="A1184">
        <v>2300</v>
      </c>
      <c r="B1184" t="s">
        <v>8219</v>
      </c>
      <c r="C1184">
        <v>7</v>
      </c>
      <c r="E1184">
        <v>3106</v>
      </c>
      <c r="F1184" t="s">
        <v>8221</v>
      </c>
      <c r="G1184">
        <v>4</v>
      </c>
    </row>
    <row r="1185" spans="1:7" x14ac:dyDescent="0.2">
      <c r="A1185">
        <v>2301</v>
      </c>
      <c r="B1185" t="s">
        <v>8219</v>
      </c>
      <c r="C1185">
        <v>211</v>
      </c>
      <c r="E1185">
        <v>3107</v>
      </c>
      <c r="F1185" t="s">
        <v>8221</v>
      </c>
      <c r="G1185">
        <v>29</v>
      </c>
    </row>
    <row r="1186" spans="1:7" x14ac:dyDescent="0.2">
      <c r="A1186">
        <v>2302</v>
      </c>
      <c r="B1186" t="s">
        <v>8219</v>
      </c>
      <c r="C1186">
        <v>85</v>
      </c>
      <c r="E1186">
        <v>3108</v>
      </c>
      <c r="F1186" t="s">
        <v>8221</v>
      </c>
      <c r="G1186">
        <v>2</v>
      </c>
    </row>
    <row r="1187" spans="1:7" x14ac:dyDescent="0.2">
      <c r="A1187">
        <v>2303</v>
      </c>
      <c r="B1187" t="s">
        <v>8219</v>
      </c>
      <c r="C1187">
        <v>103</v>
      </c>
      <c r="E1187">
        <v>3109</v>
      </c>
      <c r="F1187" t="s">
        <v>8221</v>
      </c>
      <c r="G1187">
        <v>114</v>
      </c>
    </row>
    <row r="1188" spans="1:7" x14ac:dyDescent="0.2">
      <c r="A1188">
        <v>2304</v>
      </c>
      <c r="B1188" t="s">
        <v>8219</v>
      </c>
      <c r="C1188">
        <v>113</v>
      </c>
      <c r="E1188">
        <v>3110</v>
      </c>
      <c r="F1188" t="s">
        <v>8221</v>
      </c>
      <c r="G1188">
        <v>1</v>
      </c>
    </row>
    <row r="1189" spans="1:7" x14ac:dyDescent="0.2">
      <c r="A1189">
        <v>2305</v>
      </c>
      <c r="B1189" t="s">
        <v>8219</v>
      </c>
      <c r="C1189">
        <v>167</v>
      </c>
      <c r="E1189">
        <v>3111</v>
      </c>
      <c r="F1189" t="s">
        <v>8221</v>
      </c>
      <c r="G1189">
        <v>76</v>
      </c>
    </row>
    <row r="1190" spans="1:7" x14ac:dyDescent="0.2">
      <c r="A1190">
        <v>2306</v>
      </c>
      <c r="B1190" t="s">
        <v>8219</v>
      </c>
      <c r="C1190">
        <v>73</v>
      </c>
      <c r="E1190">
        <v>3112</v>
      </c>
      <c r="F1190" t="s">
        <v>8221</v>
      </c>
      <c r="G1190">
        <v>9</v>
      </c>
    </row>
    <row r="1191" spans="1:7" x14ac:dyDescent="0.2">
      <c r="A1191">
        <v>2307</v>
      </c>
      <c r="B1191" t="s">
        <v>8219</v>
      </c>
      <c r="C1191">
        <v>75</v>
      </c>
      <c r="E1191">
        <v>3113</v>
      </c>
      <c r="F1191" t="s">
        <v>8221</v>
      </c>
      <c r="G1191">
        <v>37</v>
      </c>
    </row>
    <row r="1192" spans="1:7" x14ac:dyDescent="0.2">
      <c r="A1192">
        <v>2308</v>
      </c>
      <c r="B1192" t="s">
        <v>8219</v>
      </c>
      <c r="C1192">
        <v>614</v>
      </c>
      <c r="E1192">
        <v>3114</v>
      </c>
      <c r="F1192" t="s">
        <v>8221</v>
      </c>
      <c r="G1192">
        <v>0</v>
      </c>
    </row>
    <row r="1193" spans="1:7" x14ac:dyDescent="0.2">
      <c r="A1193">
        <v>2309</v>
      </c>
      <c r="B1193" t="s">
        <v>8219</v>
      </c>
      <c r="C1193">
        <v>107</v>
      </c>
      <c r="E1193">
        <v>3115</v>
      </c>
      <c r="F1193" t="s">
        <v>8221</v>
      </c>
      <c r="G1193">
        <v>1</v>
      </c>
    </row>
    <row r="1194" spans="1:7" x14ac:dyDescent="0.2">
      <c r="A1194">
        <v>2310</v>
      </c>
      <c r="B1194" t="s">
        <v>8219</v>
      </c>
      <c r="C1194">
        <v>1224</v>
      </c>
      <c r="E1194">
        <v>3116</v>
      </c>
      <c r="F1194" t="s">
        <v>8221</v>
      </c>
      <c r="G1194">
        <v>10</v>
      </c>
    </row>
    <row r="1195" spans="1:7" x14ac:dyDescent="0.2">
      <c r="A1195">
        <v>2311</v>
      </c>
      <c r="B1195" t="s">
        <v>8219</v>
      </c>
      <c r="C1195">
        <v>104</v>
      </c>
      <c r="E1195">
        <v>3117</v>
      </c>
      <c r="F1195" t="s">
        <v>8221</v>
      </c>
      <c r="G1195">
        <v>1</v>
      </c>
    </row>
    <row r="1196" spans="1:7" x14ac:dyDescent="0.2">
      <c r="A1196">
        <v>2312</v>
      </c>
      <c r="B1196" t="s">
        <v>8219</v>
      </c>
      <c r="C1196">
        <v>79</v>
      </c>
      <c r="E1196">
        <v>3118</v>
      </c>
      <c r="F1196" t="s">
        <v>8221</v>
      </c>
      <c r="G1196">
        <v>2</v>
      </c>
    </row>
    <row r="1197" spans="1:7" x14ac:dyDescent="0.2">
      <c r="A1197">
        <v>2313</v>
      </c>
      <c r="B1197" t="s">
        <v>8219</v>
      </c>
      <c r="C1197">
        <v>157</v>
      </c>
      <c r="E1197">
        <v>3119</v>
      </c>
      <c r="F1197" t="s">
        <v>8221</v>
      </c>
      <c r="G1197">
        <v>1</v>
      </c>
    </row>
    <row r="1198" spans="1:7" x14ac:dyDescent="0.2">
      <c r="A1198">
        <v>2314</v>
      </c>
      <c r="B1198" t="s">
        <v>8219</v>
      </c>
      <c r="C1198">
        <v>50</v>
      </c>
      <c r="E1198">
        <v>3120</v>
      </c>
      <c r="F1198" t="s">
        <v>8221</v>
      </c>
      <c r="G1198">
        <v>10</v>
      </c>
    </row>
    <row r="1199" spans="1:7" x14ac:dyDescent="0.2">
      <c r="A1199">
        <v>2315</v>
      </c>
      <c r="B1199" t="s">
        <v>8219</v>
      </c>
      <c r="C1199">
        <v>64</v>
      </c>
      <c r="E1199">
        <v>3188</v>
      </c>
      <c r="F1199" t="s">
        <v>8221</v>
      </c>
      <c r="G1199">
        <v>9</v>
      </c>
    </row>
    <row r="1200" spans="1:7" x14ac:dyDescent="0.2">
      <c r="A1200">
        <v>2316</v>
      </c>
      <c r="B1200" t="s">
        <v>8219</v>
      </c>
      <c r="C1200">
        <v>200</v>
      </c>
      <c r="E1200">
        <v>3189</v>
      </c>
      <c r="F1200" t="s">
        <v>8221</v>
      </c>
      <c r="G1200">
        <v>19</v>
      </c>
    </row>
    <row r="1201" spans="1:7" x14ac:dyDescent="0.2">
      <c r="A1201">
        <v>2317</v>
      </c>
      <c r="B1201" t="s">
        <v>8219</v>
      </c>
      <c r="C1201">
        <v>22</v>
      </c>
      <c r="E1201">
        <v>3190</v>
      </c>
      <c r="F1201" t="s">
        <v>8221</v>
      </c>
      <c r="G1201">
        <v>0</v>
      </c>
    </row>
    <row r="1202" spans="1:7" x14ac:dyDescent="0.2">
      <c r="A1202">
        <v>2318</v>
      </c>
      <c r="B1202" t="s">
        <v>8219</v>
      </c>
      <c r="C1202">
        <v>163</v>
      </c>
      <c r="E1202">
        <v>3191</v>
      </c>
      <c r="F1202" t="s">
        <v>8221</v>
      </c>
      <c r="G1202">
        <v>4</v>
      </c>
    </row>
    <row r="1203" spans="1:7" x14ac:dyDescent="0.2">
      <c r="A1203">
        <v>2319</v>
      </c>
      <c r="B1203" t="s">
        <v>8219</v>
      </c>
      <c r="C1203">
        <v>77</v>
      </c>
      <c r="E1203">
        <v>3192</v>
      </c>
      <c r="F1203" t="s">
        <v>8221</v>
      </c>
      <c r="G1203">
        <v>8</v>
      </c>
    </row>
    <row r="1204" spans="1:7" x14ac:dyDescent="0.2">
      <c r="A1204">
        <v>2320</v>
      </c>
      <c r="B1204" t="s">
        <v>8219</v>
      </c>
      <c r="C1204">
        <v>89</v>
      </c>
      <c r="E1204">
        <v>3193</v>
      </c>
      <c r="F1204" t="s">
        <v>8221</v>
      </c>
      <c r="G1204">
        <v>24</v>
      </c>
    </row>
    <row r="1205" spans="1:7" x14ac:dyDescent="0.2">
      <c r="A1205">
        <v>2327</v>
      </c>
      <c r="B1205" t="s">
        <v>8219</v>
      </c>
      <c r="C1205">
        <v>3355</v>
      </c>
      <c r="E1205">
        <v>3194</v>
      </c>
      <c r="F1205" t="s">
        <v>8221</v>
      </c>
      <c r="G1205">
        <v>0</v>
      </c>
    </row>
    <row r="1206" spans="1:7" x14ac:dyDescent="0.2">
      <c r="A1206">
        <v>2328</v>
      </c>
      <c r="B1206" t="s">
        <v>8219</v>
      </c>
      <c r="C1206">
        <v>537</v>
      </c>
      <c r="E1206">
        <v>3195</v>
      </c>
      <c r="F1206" t="s">
        <v>8221</v>
      </c>
      <c r="G1206">
        <v>39</v>
      </c>
    </row>
    <row r="1207" spans="1:7" x14ac:dyDescent="0.2">
      <c r="A1207">
        <v>2329</v>
      </c>
      <c r="B1207" t="s">
        <v>8219</v>
      </c>
      <c r="C1207">
        <v>125</v>
      </c>
      <c r="E1207">
        <v>3196</v>
      </c>
      <c r="F1207" t="s">
        <v>8221</v>
      </c>
      <c r="G1207">
        <v>6</v>
      </c>
    </row>
    <row r="1208" spans="1:7" x14ac:dyDescent="0.2">
      <c r="A1208">
        <v>2330</v>
      </c>
      <c r="B1208" t="s">
        <v>8219</v>
      </c>
      <c r="C1208">
        <v>163</v>
      </c>
      <c r="E1208">
        <v>3197</v>
      </c>
      <c r="F1208" t="s">
        <v>8221</v>
      </c>
      <c r="G1208">
        <v>4</v>
      </c>
    </row>
    <row r="1209" spans="1:7" x14ac:dyDescent="0.2">
      <c r="A1209">
        <v>2331</v>
      </c>
      <c r="B1209" t="s">
        <v>8219</v>
      </c>
      <c r="C1209">
        <v>283</v>
      </c>
      <c r="E1209">
        <v>3198</v>
      </c>
      <c r="F1209" t="s">
        <v>8221</v>
      </c>
      <c r="G1209">
        <v>3</v>
      </c>
    </row>
    <row r="1210" spans="1:7" x14ac:dyDescent="0.2">
      <c r="A1210">
        <v>2332</v>
      </c>
      <c r="B1210" t="s">
        <v>8219</v>
      </c>
      <c r="C1210">
        <v>352</v>
      </c>
      <c r="E1210">
        <v>3199</v>
      </c>
      <c r="F1210" t="s">
        <v>8221</v>
      </c>
      <c r="G1210">
        <v>53</v>
      </c>
    </row>
    <row r="1211" spans="1:7" x14ac:dyDescent="0.2">
      <c r="A1211">
        <v>2333</v>
      </c>
      <c r="B1211" t="s">
        <v>8219</v>
      </c>
      <c r="C1211">
        <v>94</v>
      </c>
      <c r="E1211">
        <v>3200</v>
      </c>
      <c r="F1211" t="s">
        <v>8221</v>
      </c>
      <c r="G1211">
        <v>1</v>
      </c>
    </row>
    <row r="1212" spans="1:7" x14ac:dyDescent="0.2">
      <c r="A1212">
        <v>2334</v>
      </c>
      <c r="B1212" t="s">
        <v>8219</v>
      </c>
      <c r="C1212">
        <v>67</v>
      </c>
      <c r="E1212">
        <v>3201</v>
      </c>
      <c r="F1212" t="s">
        <v>8221</v>
      </c>
      <c r="G1212">
        <v>2</v>
      </c>
    </row>
    <row r="1213" spans="1:7" x14ac:dyDescent="0.2">
      <c r="A1213">
        <v>2335</v>
      </c>
      <c r="B1213" t="s">
        <v>8219</v>
      </c>
      <c r="C1213">
        <v>221</v>
      </c>
      <c r="E1213">
        <v>3202</v>
      </c>
      <c r="F1213" t="s">
        <v>8221</v>
      </c>
      <c r="G1213">
        <v>25</v>
      </c>
    </row>
    <row r="1214" spans="1:7" x14ac:dyDescent="0.2">
      <c r="A1214">
        <v>2336</v>
      </c>
      <c r="B1214" t="s">
        <v>8219</v>
      </c>
      <c r="C1214">
        <v>2165</v>
      </c>
      <c r="E1214">
        <v>3203</v>
      </c>
      <c r="F1214" t="s">
        <v>8221</v>
      </c>
      <c r="G1214">
        <v>6</v>
      </c>
    </row>
    <row r="1215" spans="1:7" x14ac:dyDescent="0.2">
      <c r="A1215">
        <v>2337</v>
      </c>
      <c r="B1215" t="s">
        <v>8219</v>
      </c>
      <c r="C1215">
        <v>179</v>
      </c>
      <c r="E1215">
        <v>3204</v>
      </c>
      <c r="F1215" t="s">
        <v>8221</v>
      </c>
      <c r="G1215">
        <v>0</v>
      </c>
    </row>
    <row r="1216" spans="1:7" x14ac:dyDescent="0.2">
      <c r="A1216">
        <v>2338</v>
      </c>
      <c r="B1216" t="s">
        <v>8219</v>
      </c>
      <c r="C1216">
        <v>123</v>
      </c>
      <c r="E1216">
        <v>3205</v>
      </c>
      <c r="F1216" t="s">
        <v>8221</v>
      </c>
      <c r="G1216">
        <v>12</v>
      </c>
    </row>
    <row r="1217" spans="1:7" x14ac:dyDescent="0.2">
      <c r="A1217">
        <v>2339</v>
      </c>
      <c r="B1217" t="s">
        <v>8219</v>
      </c>
      <c r="C1217">
        <v>1104</v>
      </c>
      <c r="E1217">
        <v>3206</v>
      </c>
      <c r="F1217" t="s">
        <v>8221</v>
      </c>
      <c r="G1217">
        <v>0</v>
      </c>
    </row>
    <row r="1218" spans="1:7" x14ac:dyDescent="0.2">
      <c r="A1218">
        <v>2340</v>
      </c>
      <c r="B1218" t="s">
        <v>8219</v>
      </c>
      <c r="C1218">
        <v>403</v>
      </c>
      <c r="E1218">
        <v>3207</v>
      </c>
      <c r="F1218" t="s">
        <v>8221</v>
      </c>
      <c r="G1218">
        <v>36</v>
      </c>
    </row>
    <row r="1219" spans="1:7" x14ac:dyDescent="0.2">
      <c r="A1219">
        <v>2441</v>
      </c>
      <c r="B1219" t="s">
        <v>8219</v>
      </c>
      <c r="C1219">
        <v>109</v>
      </c>
      <c r="E1219">
        <v>3628</v>
      </c>
      <c r="F1219" t="s">
        <v>8221</v>
      </c>
      <c r="G1219">
        <v>0</v>
      </c>
    </row>
    <row r="1220" spans="1:7" x14ac:dyDescent="0.2">
      <c r="A1220">
        <v>2442</v>
      </c>
      <c r="B1220" t="s">
        <v>8219</v>
      </c>
      <c r="C1220">
        <v>372</v>
      </c>
      <c r="E1220">
        <v>3629</v>
      </c>
      <c r="F1220" t="s">
        <v>8221</v>
      </c>
      <c r="G1220">
        <v>2</v>
      </c>
    </row>
    <row r="1221" spans="1:7" x14ac:dyDescent="0.2">
      <c r="A1221">
        <v>2443</v>
      </c>
      <c r="B1221" t="s">
        <v>8219</v>
      </c>
      <c r="C1221">
        <v>311</v>
      </c>
      <c r="E1221">
        <v>3630</v>
      </c>
      <c r="F1221" t="s">
        <v>8221</v>
      </c>
      <c r="G1221">
        <v>1</v>
      </c>
    </row>
    <row r="1222" spans="1:7" x14ac:dyDescent="0.2">
      <c r="A1222">
        <v>2444</v>
      </c>
      <c r="B1222" t="s">
        <v>8219</v>
      </c>
      <c r="C1222">
        <v>61</v>
      </c>
      <c r="E1222">
        <v>3631</v>
      </c>
      <c r="F1222" t="s">
        <v>8221</v>
      </c>
      <c r="G1222">
        <v>59</v>
      </c>
    </row>
    <row r="1223" spans="1:7" x14ac:dyDescent="0.2">
      <c r="A1223">
        <v>2445</v>
      </c>
      <c r="B1223" t="s">
        <v>8219</v>
      </c>
      <c r="C1223">
        <v>115</v>
      </c>
      <c r="E1223">
        <v>3632</v>
      </c>
      <c r="F1223" t="s">
        <v>8221</v>
      </c>
      <c r="G1223">
        <v>1</v>
      </c>
    </row>
    <row r="1224" spans="1:7" x14ac:dyDescent="0.2">
      <c r="A1224">
        <v>2446</v>
      </c>
      <c r="B1224" t="s">
        <v>8219</v>
      </c>
      <c r="C1224">
        <v>111</v>
      </c>
      <c r="E1224">
        <v>3633</v>
      </c>
      <c r="F1224" t="s">
        <v>8221</v>
      </c>
      <c r="G1224">
        <v>31</v>
      </c>
    </row>
    <row r="1225" spans="1:7" x14ac:dyDescent="0.2">
      <c r="A1225">
        <v>2447</v>
      </c>
      <c r="B1225" t="s">
        <v>8219</v>
      </c>
      <c r="C1225">
        <v>337</v>
      </c>
      <c r="E1225">
        <v>3634</v>
      </c>
      <c r="F1225" t="s">
        <v>8221</v>
      </c>
      <c r="G1225">
        <v>18</v>
      </c>
    </row>
    <row r="1226" spans="1:7" x14ac:dyDescent="0.2">
      <c r="A1226">
        <v>2448</v>
      </c>
      <c r="B1226" t="s">
        <v>8219</v>
      </c>
      <c r="C1226">
        <v>9</v>
      </c>
      <c r="E1226">
        <v>3635</v>
      </c>
      <c r="F1226" t="s">
        <v>8221</v>
      </c>
      <c r="G1226">
        <v>10</v>
      </c>
    </row>
    <row r="1227" spans="1:7" x14ac:dyDescent="0.2">
      <c r="A1227">
        <v>2449</v>
      </c>
      <c r="B1227" t="s">
        <v>8219</v>
      </c>
      <c r="C1227">
        <v>120</v>
      </c>
      <c r="E1227">
        <v>3636</v>
      </c>
      <c r="F1227" t="s">
        <v>8221</v>
      </c>
      <c r="G1227">
        <v>0</v>
      </c>
    </row>
    <row r="1228" spans="1:7" x14ac:dyDescent="0.2">
      <c r="A1228">
        <v>2450</v>
      </c>
      <c r="B1228" t="s">
        <v>8219</v>
      </c>
      <c r="C1228">
        <v>102</v>
      </c>
      <c r="E1228">
        <v>3637</v>
      </c>
      <c r="F1228" t="s">
        <v>8221</v>
      </c>
      <c r="G1228">
        <v>14</v>
      </c>
    </row>
    <row r="1229" spans="1:7" x14ac:dyDescent="0.2">
      <c r="A1229">
        <v>2451</v>
      </c>
      <c r="B1229" t="s">
        <v>8219</v>
      </c>
      <c r="C1229">
        <v>186</v>
      </c>
      <c r="E1229">
        <v>3638</v>
      </c>
      <c r="F1229" t="s">
        <v>8221</v>
      </c>
      <c r="G1229">
        <v>2</v>
      </c>
    </row>
    <row r="1230" spans="1:7" x14ac:dyDescent="0.2">
      <c r="A1230">
        <v>2452</v>
      </c>
      <c r="B1230" t="s">
        <v>8219</v>
      </c>
      <c r="C1230">
        <v>15</v>
      </c>
      <c r="E1230">
        <v>3639</v>
      </c>
      <c r="F1230" t="s">
        <v>8221</v>
      </c>
      <c r="G1230">
        <v>1</v>
      </c>
    </row>
    <row r="1231" spans="1:7" x14ac:dyDescent="0.2">
      <c r="A1231">
        <v>2453</v>
      </c>
      <c r="B1231" t="s">
        <v>8219</v>
      </c>
      <c r="C1231">
        <v>67</v>
      </c>
      <c r="E1231">
        <v>3640</v>
      </c>
      <c r="F1231" t="s">
        <v>8221</v>
      </c>
      <c r="G1231">
        <v>3</v>
      </c>
    </row>
    <row r="1232" spans="1:7" x14ac:dyDescent="0.2">
      <c r="A1232">
        <v>2454</v>
      </c>
      <c r="B1232" t="s">
        <v>8219</v>
      </c>
      <c r="C1232">
        <v>130</v>
      </c>
      <c r="E1232">
        <v>3641</v>
      </c>
      <c r="F1232" t="s">
        <v>8221</v>
      </c>
      <c r="G1232">
        <v>0</v>
      </c>
    </row>
    <row r="1233" spans="1:7" x14ac:dyDescent="0.2">
      <c r="A1233">
        <v>2455</v>
      </c>
      <c r="B1233" t="s">
        <v>8219</v>
      </c>
      <c r="C1233">
        <v>16</v>
      </c>
      <c r="E1233">
        <v>3642</v>
      </c>
      <c r="F1233" t="s">
        <v>8221</v>
      </c>
      <c r="G1233">
        <v>2</v>
      </c>
    </row>
    <row r="1234" spans="1:7" x14ac:dyDescent="0.2">
      <c r="A1234">
        <v>2456</v>
      </c>
      <c r="B1234" t="s">
        <v>8219</v>
      </c>
      <c r="C1234">
        <v>67</v>
      </c>
      <c r="E1234">
        <v>3643</v>
      </c>
      <c r="F1234" t="s">
        <v>8221</v>
      </c>
      <c r="G1234">
        <v>0</v>
      </c>
    </row>
    <row r="1235" spans="1:7" x14ac:dyDescent="0.2">
      <c r="A1235">
        <v>2457</v>
      </c>
      <c r="B1235" t="s">
        <v>8219</v>
      </c>
      <c r="C1235">
        <v>124</v>
      </c>
      <c r="E1235">
        <v>3644</v>
      </c>
      <c r="F1235" t="s">
        <v>8221</v>
      </c>
      <c r="G1235">
        <v>12</v>
      </c>
    </row>
    <row r="1236" spans="1:7" x14ac:dyDescent="0.2">
      <c r="A1236">
        <v>2458</v>
      </c>
      <c r="B1236" t="s">
        <v>8219</v>
      </c>
      <c r="C1236">
        <v>80</v>
      </c>
      <c r="E1236">
        <v>3645</v>
      </c>
      <c r="F1236" t="s">
        <v>8221</v>
      </c>
      <c r="G1236">
        <v>1</v>
      </c>
    </row>
    <row r="1237" spans="1:7" x14ac:dyDescent="0.2">
      <c r="A1237">
        <v>2459</v>
      </c>
      <c r="B1237" t="s">
        <v>8219</v>
      </c>
      <c r="C1237">
        <v>282</v>
      </c>
      <c r="E1237">
        <v>3646</v>
      </c>
      <c r="F1237" t="s">
        <v>8221</v>
      </c>
      <c r="G1237">
        <v>8</v>
      </c>
    </row>
    <row r="1238" spans="1:7" x14ac:dyDescent="0.2">
      <c r="A1238">
        <v>2460</v>
      </c>
      <c r="B1238" t="s">
        <v>8219</v>
      </c>
      <c r="C1238">
        <v>68</v>
      </c>
      <c r="E1238">
        <v>3647</v>
      </c>
      <c r="F1238" t="s">
        <v>8221</v>
      </c>
      <c r="G1238">
        <v>2</v>
      </c>
    </row>
    <row r="1239" spans="1:7" x14ac:dyDescent="0.2">
      <c r="A1239">
        <v>2461</v>
      </c>
      <c r="B1239" t="s">
        <v>8219</v>
      </c>
      <c r="C1239">
        <v>86</v>
      </c>
      <c r="E1239">
        <v>3728</v>
      </c>
      <c r="F1239" t="s">
        <v>8221</v>
      </c>
      <c r="G1239">
        <v>31</v>
      </c>
    </row>
    <row r="1240" spans="1:7" x14ac:dyDescent="0.2">
      <c r="A1240">
        <v>2462</v>
      </c>
      <c r="B1240" t="s">
        <v>8219</v>
      </c>
      <c r="C1240">
        <v>115</v>
      </c>
      <c r="E1240">
        <v>3729</v>
      </c>
      <c r="F1240" t="s">
        <v>8221</v>
      </c>
      <c r="G1240">
        <v>5</v>
      </c>
    </row>
    <row r="1241" spans="1:7" x14ac:dyDescent="0.2">
      <c r="A1241">
        <v>2463</v>
      </c>
      <c r="B1241" t="s">
        <v>8219</v>
      </c>
      <c r="C1241">
        <v>75</v>
      </c>
      <c r="E1241">
        <v>3730</v>
      </c>
      <c r="F1241" t="s">
        <v>8221</v>
      </c>
      <c r="G1241">
        <v>1</v>
      </c>
    </row>
    <row r="1242" spans="1:7" x14ac:dyDescent="0.2">
      <c r="A1242">
        <v>2464</v>
      </c>
      <c r="B1242" t="s">
        <v>8219</v>
      </c>
      <c r="C1242">
        <v>43</v>
      </c>
      <c r="E1242">
        <v>3731</v>
      </c>
      <c r="F1242" t="s">
        <v>8221</v>
      </c>
      <c r="G1242">
        <v>12</v>
      </c>
    </row>
    <row r="1243" spans="1:7" x14ac:dyDescent="0.2">
      <c r="A1243">
        <v>2465</v>
      </c>
      <c r="B1243" t="s">
        <v>8219</v>
      </c>
      <c r="C1243">
        <v>48</v>
      </c>
      <c r="E1243">
        <v>3732</v>
      </c>
      <c r="F1243" t="s">
        <v>8221</v>
      </c>
      <c r="G1243">
        <v>4</v>
      </c>
    </row>
    <row r="1244" spans="1:7" x14ac:dyDescent="0.2">
      <c r="A1244">
        <v>2466</v>
      </c>
      <c r="B1244" t="s">
        <v>8219</v>
      </c>
      <c r="C1244">
        <v>52</v>
      </c>
      <c r="E1244">
        <v>3733</v>
      </c>
      <c r="F1244" t="s">
        <v>8221</v>
      </c>
      <c r="G1244">
        <v>0</v>
      </c>
    </row>
    <row r="1245" spans="1:7" x14ac:dyDescent="0.2">
      <c r="A1245">
        <v>2467</v>
      </c>
      <c r="B1245" t="s">
        <v>8219</v>
      </c>
      <c r="C1245">
        <v>43</v>
      </c>
      <c r="E1245">
        <v>3734</v>
      </c>
      <c r="F1245" t="s">
        <v>8221</v>
      </c>
      <c r="G1245">
        <v>7</v>
      </c>
    </row>
    <row r="1246" spans="1:7" x14ac:dyDescent="0.2">
      <c r="A1246">
        <v>2468</v>
      </c>
      <c r="B1246" t="s">
        <v>8219</v>
      </c>
      <c r="C1246">
        <v>58</v>
      </c>
      <c r="E1246">
        <v>3735</v>
      </c>
      <c r="F1246" t="s">
        <v>8221</v>
      </c>
      <c r="G1246">
        <v>2</v>
      </c>
    </row>
    <row r="1247" spans="1:7" x14ac:dyDescent="0.2">
      <c r="A1247">
        <v>2469</v>
      </c>
      <c r="B1247" t="s">
        <v>8219</v>
      </c>
      <c r="C1247">
        <v>47</v>
      </c>
      <c r="E1247">
        <v>3736</v>
      </c>
      <c r="F1247" t="s">
        <v>8221</v>
      </c>
      <c r="G1247">
        <v>1</v>
      </c>
    </row>
    <row r="1248" spans="1:7" x14ac:dyDescent="0.2">
      <c r="A1248">
        <v>2470</v>
      </c>
      <c r="B1248" t="s">
        <v>8219</v>
      </c>
      <c r="C1248">
        <v>36</v>
      </c>
      <c r="E1248">
        <v>3737</v>
      </c>
      <c r="F1248" t="s">
        <v>8221</v>
      </c>
      <c r="G1248">
        <v>4</v>
      </c>
    </row>
    <row r="1249" spans="1:7" x14ac:dyDescent="0.2">
      <c r="A1249">
        <v>2471</v>
      </c>
      <c r="B1249" t="s">
        <v>8219</v>
      </c>
      <c r="C1249">
        <v>17</v>
      </c>
      <c r="E1249">
        <v>3738</v>
      </c>
      <c r="F1249" t="s">
        <v>8221</v>
      </c>
      <c r="G1249">
        <v>6</v>
      </c>
    </row>
    <row r="1250" spans="1:7" x14ac:dyDescent="0.2">
      <c r="A1250">
        <v>2472</v>
      </c>
      <c r="B1250" t="s">
        <v>8219</v>
      </c>
      <c r="C1250">
        <v>104</v>
      </c>
      <c r="E1250">
        <v>3739</v>
      </c>
      <c r="F1250" t="s">
        <v>8221</v>
      </c>
      <c r="G1250">
        <v>8</v>
      </c>
    </row>
    <row r="1251" spans="1:7" x14ac:dyDescent="0.2">
      <c r="A1251">
        <v>2473</v>
      </c>
      <c r="B1251" t="s">
        <v>8219</v>
      </c>
      <c r="C1251">
        <v>47</v>
      </c>
      <c r="E1251">
        <v>3740</v>
      </c>
      <c r="F1251" t="s">
        <v>8221</v>
      </c>
      <c r="G1251">
        <v>14</v>
      </c>
    </row>
    <row r="1252" spans="1:7" x14ac:dyDescent="0.2">
      <c r="A1252">
        <v>2474</v>
      </c>
      <c r="B1252" t="s">
        <v>8219</v>
      </c>
      <c r="C1252">
        <v>38</v>
      </c>
      <c r="E1252">
        <v>3741</v>
      </c>
      <c r="F1252" t="s">
        <v>8221</v>
      </c>
      <c r="G1252">
        <v>0</v>
      </c>
    </row>
    <row r="1253" spans="1:7" x14ac:dyDescent="0.2">
      <c r="A1253">
        <v>2475</v>
      </c>
      <c r="B1253" t="s">
        <v>8219</v>
      </c>
      <c r="C1253">
        <v>81</v>
      </c>
      <c r="E1253">
        <v>3742</v>
      </c>
      <c r="F1253" t="s">
        <v>8221</v>
      </c>
      <c r="G1253">
        <v>4</v>
      </c>
    </row>
    <row r="1254" spans="1:7" x14ac:dyDescent="0.2">
      <c r="A1254">
        <v>2476</v>
      </c>
      <c r="B1254" t="s">
        <v>8219</v>
      </c>
      <c r="C1254">
        <v>55</v>
      </c>
      <c r="E1254">
        <v>3743</v>
      </c>
      <c r="F1254" t="s">
        <v>8221</v>
      </c>
      <c r="G1254">
        <v>0</v>
      </c>
    </row>
    <row r="1255" spans="1:7" x14ac:dyDescent="0.2">
      <c r="A1255">
        <v>2477</v>
      </c>
      <c r="B1255" t="s">
        <v>8219</v>
      </c>
      <c r="C1255">
        <v>41</v>
      </c>
      <c r="E1255">
        <v>3744</v>
      </c>
      <c r="F1255" t="s">
        <v>8221</v>
      </c>
      <c r="G1255">
        <v>0</v>
      </c>
    </row>
    <row r="1256" spans="1:7" x14ac:dyDescent="0.2">
      <c r="A1256">
        <v>2478</v>
      </c>
      <c r="B1256" t="s">
        <v>8219</v>
      </c>
      <c r="C1256">
        <v>79</v>
      </c>
      <c r="E1256">
        <v>3745</v>
      </c>
      <c r="F1256" t="s">
        <v>8221</v>
      </c>
      <c r="G1256">
        <v>1</v>
      </c>
    </row>
    <row r="1257" spans="1:7" x14ac:dyDescent="0.2">
      <c r="A1257">
        <v>2479</v>
      </c>
      <c r="B1257" t="s">
        <v>8219</v>
      </c>
      <c r="C1257">
        <v>16</v>
      </c>
      <c r="E1257">
        <v>3746</v>
      </c>
      <c r="F1257" t="s">
        <v>8221</v>
      </c>
      <c r="G1257">
        <v>1</v>
      </c>
    </row>
    <row r="1258" spans="1:7" x14ac:dyDescent="0.2">
      <c r="A1258">
        <v>2480</v>
      </c>
      <c r="B1258" t="s">
        <v>8219</v>
      </c>
      <c r="C1258">
        <v>8</v>
      </c>
      <c r="E1258">
        <v>3747</v>
      </c>
      <c r="F1258" t="s">
        <v>8221</v>
      </c>
      <c r="G1258">
        <v>1</v>
      </c>
    </row>
    <row r="1259" spans="1:7" x14ac:dyDescent="0.2">
      <c r="A1259">
        <v>2481</v>
      </c>
      <c r="B1259" t="s">
        <v>8219</v>
      </c>
      <c r="C1259">
        <v>95</v>
      </c>
      <c r="E1259">
        <v>3788</v>
      </c>
      <c r="F1259" t="s">
        <v>8221</v>
      </c>
      <c r="G1259">
        <v>1</v>
      </c>
    </row>
    <row r="1260" spans="1:7" x14ac:dyDescent="0.2">
      <c r="A1260">
        <v>2482</v>
      </c>
      <c r="B1260" t="s">
        <v>8219</v>
      </c>
      <c r="C1260">
        <v>25</v>
      </c>
      <c r="E1260">
        <v>3789</v>
      </c>
      <c r="F1260" t="s">
        <v>8221</v>
      </c>
      <c r="G1260">
        <v>4</v>
      </c>
    </row>
    <row r="1261" spans="1:7" x14ac:dyDescent="0.2">
      <c r="A1261">
        <v>2483</v>
      </c>
      <c r="B1261" t="s">
        <v>8219</v>
      </c>
      <c r="C1261">
        <v>19</v>
      </c>
      <c r="E1261">
        <v>3790</v>
      </c>
      <c r="F1261" t="s">
        <v>8221</v>
      </c>
      <c r="G1261">
        <v>0</v>
      </c>
    </row>
    <row r="1262" spans="1:7" x14ac:dyDescent="0.2">
      <c r="A1262">
        <v>2484</v>
      </c>
      <c r="B1262" t="s">
        <v>8219</v>
      </c>
      <c r="C1262">
        <v>90</v>
      </c>
      <c r="E1262">
        <v>3791</v>
      </c>
      <c r="F1262" t="s">
        <v>8221</v>
      </c>
      <c r="G1262">
        <v>0</v>
      </c>
    </row>
    <row r="1263" spans="1:7" x14ac:dyDescent="0.2">
      <c r="A1263">
        <v>2485</v>
      </c>
      <c r="B1263" t="s">
        <v>8219</v>
      </c>
      <c r="C1263">
        <v>41</v>
      </c>
      <c r="E1263">
        <v>3792</v>
      </c>
      <c r="F1263" t="s">
        <v>8221</v>
      </c>
      <c r="G1263">
        <v>2</v>
      </c>
    </row>
    <row r="1264" spans="1:7" x14ac:dyDescent="0.2">
      <c r="A1264">
        <v>2486</v>
      </c>
      <c r="B1264" t="s">
        <v>8219</v>
      </c>
      <c r="C1264">
        <v>30</v>
      </c>
      <c r="E1264">
        <v>3793</v>
      </c>
      <c r="F1264" t="s">
        <v>8221</v>
      </c>
      <c r="G1264">
        <v>24</v>
      </c>
    </row>
    <row r="1265" spans="1:7" x14ac:dyDescent="0.2">
      <c r="A1265">
        <v>2487</v>
      </c>
      <c r="B1265" t="s">
        <v>8219</v>
      </c>
      <c r="C1265">
        <v>38</v>
      </c>
      <c r="E1265">
        <v>3794</v>
      </c>
      <c r="F1265" t="s">
        <v>8221</v>
      </c>
      <c r="G1265">
        <v>1</v>
      </c>
    </row>
    <row r="1266" spans="1:7" x14ac:dyDescent="0.2">
      <c r="A1266">
        <v>2488</v>
      </c>
      <c r="B1266" t="s">
        <v>8219</v>
      </c>
      <c r="C1266">
        <v>65</v>
      </c>
      <c r="E1266">
        <v>3795</v>
      </c>
      <c r="F1266" t="s">
        <v>8221</v>
      </c>
      <c r="G1266">
        <v>2</v>
      </c>
    </row>
    <row r="1267" spans="1:7" x14ac:dyDescent="0.2">
      <c r="A1267">
        <v>2489</v>
      </c>
      <c r="B1267" t="s">
        <v>8219</v>
      </c>
      <c r="C1267">
        <v>75</v>
      </c>
      <c r="E1267">
        <v>3796</v>
      </c>
      <c r="F1267" t="s">
        <v>8221</v>
      </c>
      <c r="G1267">
        <v>1</v>
      </c>
    </row>
    <row r="1268" spans="1:7" x14ac:dyDescent="0.2">
      <c r="A1268">
        <v>2490</v>
      </c>
      <c r="B1268" t="s">
        <v>8219</v>
      </c>
      <c r="C1268">
        <v>16</v>
      </c>
      <c r="E1268">
        <v>3797</v>
      </c>
      <c r="F1268" t="s">
        <v>8221</v>
      </c>
      <c r="G1268">
        <v>37</v>
      </c>
    </row>
    <row r="1269" spans="1:7" x14ac:dyDescent="0.2">
      <c r="A1269">
        <v>2491</v>
      </c>
      <c r="B1269" t="s">
        <v>8219</v>
      </c>
      <c r="C1269">
        <v>10</v>
      </c>
      <c r="E1269">
        <v>3798</v>
      </c>
      <c r="F1269" t="s">
        <v>8221</v>
      </c>
      <c r="G1269">
        <v>5</v>
      </c>
    </row>
    <row r="1270" spans="1:7" x14ac:dyDescent="0.2">
      <c r="A1270">
        <v>2492</v>
      </c>
      <c r="B1270" t="s">
        <v>8219</v>
      </c>
      <c r="C1270">
        <v>27</v>
      </c>
      <c r="E1270">
        <v>3799</v>
      </c>
      <c r="F1270" t="s">
        <v>8221</v>
      </c>
      <c r="G1270">
        <v>4</v>
      </c>
    </row>
    <row r="1271" spans="1:7" x14ac:dyDescent="0.2">
      <c r="A1271">
        <v>2493</v>
      </c>
      <c r="B1271" t="s">
        <v>8219</v>
      </c>
      <c r="C1271">
        <v>259</v>
      </c>
      <c r="E1271">
        <v>3800</v>
      </c>
      <c r="F1271" t="s">
        <v>8221</v>
      </c>
      <c r="G1271">
        <v>16</v>
      </c>
    </row>
    <row r="1272" spans="1:7" x14ac:dyDescent="0.2">
      <c r="A1272">
        <v>2494</v>
      </c>
      <c r="B1272" t="s">
        <v>8219</v>
      </c>
      <c r="C1272">
        <v>39</v>
      </c>
      <c r="E1272">
        <v>3801</v>
      </c>
      <c r="F1272" t="s">
        <v>8221</v>
      </c>
      <c r="G1272">
        <v>9</v>
      </c>
    </row>
    <row r="1273" spans="1:7" x14ac:dyDescent="0.2">
      <c r="A1273">
        <v>2495</v>
      </c>
      <c r="B1273" t="s">
        <v>8219</v>
      </c>
      <c r="C1273">
        <v>42</v>
      </c>
      <c r="E1273">
        <v>3802</v>
      </c>
      <c r="F1273" t="s">
        <v>8221</v>
      </c>
      <c r="G1273">
        <v>0</v>
      </c>
    </row>
    <row r="1274" spans="1:7" x14ac:dyDescent="0.2">
      <c r="A1274">
        <v>2496</v>
      </c>
      <c r="B1274" t="s">
        <v>8219</v>
      </c>
      <c r="C1274">
        <v>10</v>
      </c>
      <c r="E1274">
        <v>3803</v>
      </c>
      <c r="F1274" t="s">
        <v>8221</v>
      </c>
      <c r="G1274">
        <v>40</v>
      </c>
    </row>
    <row r="1275" spans="1:7" x14ac:dyDescent="0.2">
      <c r="A1275">
        <v>2497</v>
      </c>
      <c r="B1275" t="s">
        <v>8219</v>
      </c>
      <c r="C1275">
        <v>56</v>
      </c>
      <c r="E1275">
        <v>3804</v>
      </c>
      <c r="F1275" t="s">
        <v>8221</v>
      </c>
      <c r="G1275">
        <v>0</v>
      </c>
    </row>
    <row r="1276" spans="1:7" x14ac:dyDescent="0.2">
      <c r="A1276">
        <v>2498</v>
      </c>
      <c r="B1276" t="s">
        <v>8219</v>
      </c>
      <c r="C1276">
        <v>20</v>
      </c>
      <c r="E1276">
        <v>3805</v>
      </c>
      <c r="F1276" t="s">
        <v>8221</v>
      </c>
      <c r="G1276">
        <v>2</v>
      </c>
    </row>
    <row r="1277" spans="1:7" x14ac:dyDescent="0.2">
      <c r="A1277">
        <v>2499</v>
      </c>
      <c r="B1277" t="s">
        <v>8219</v>
      </c>
      <c r="C1277">
        <v>170</v>
      </c>
      <c r="E1277">
        <v>3806</v>
      </c>
      <c r="F1277" t="s">
        <v>8221</v>
      </c>
      <c r="G1277">
        <v>1</v>
      </c>
    </row>
    <row r="1278" spans="1:7" x14ac:dyDescent="0.2">
      <c r="A1278">
        <v>2500</v>
      </c>
      <c r="B1278" t="s">
        <v>8219</v>
      </c>
      <c r="C1278">
        <v>29</v>
      </c>
      <c r="E1278">
        <v>3807</v>
      </c>
      <c r="F1278" t="s">
        <v>8221</v>
      </c>
      <c r="G1278">
        <v>9</v>
      </c>
    </row>
    <row r="1279" spans="1:7" x14ac:dyDescent="0.2">
      <c r="A1279">
        <v>2521</v>
      </c>
      <c r="B1279" t="s">
        <v>8219</v>
      </c>
      <c r="C1279">
        <v>132</v>
      </c>
      <c r="E1279">
        <v>3841</v>
      </c>
      <c r="F1279" t="s">
        <v>8221</v>
      </c>
      <c r="G1279">
        <v>34</v>
      </c>
    </row>
    <row r="1280" spans="1:7" x14ac:dyDescent="0.2">
      <c r="A1280">
        <v>2522</v>
      </c>
      <c r="B1280" t="s">
        <v>8219</v>
      </c>
      <c r="C1280">
        <v>27</v>
      </c>
      <c r="E1280">
        <v>3842</v>
      </c>
      <c r="F1280" t="s">
        <v>8221</v>
      </c>
      <c r="G1280">
        <v>23</v>
      </c>
    </row>
    <row r="1281" spans="1:7" x14ac:dyDescent="0.2">
      <c r="A1281">
        <v>2523</v>
      </c>
      <c r="B1281" t="s">
        <v>8219</v>
      </c>
      <c r="C1281">
        <v>26</v>
      </c>
      <c r="E1281">
        <v>3843</v>
      </c>
      <c r="F1281" t="s">
        <v>8221</v>
      </c>
      <c r="G1281">
        <v>19</v>
      </c>
    </row>
    <row r="1282" spans="1:7" x14ac:dyDescent="0.2">
      <c r="A1282">
        <v>2524</v>
      </c>
      <c r="B1282" t="s">
        <v>8219</v>
      </c>
      <c r="C1282">
        <v>43</v>
      </c>
      <c r="E1282">
        <v>3844</v>
      </c>
      <c r="F1282" t="s">
        <v>8221</v>
      </c>
      <c r="G1282">
        <v>50</v>
      </c>
    </row>
    <row r="1283" spans="1:7" x14ac:dyDescent="0.2">
      <c r="A1283">
        <v>2525</v>
      </c>
      <c r="B1283" t="s">
        <v>8219</v>
      </c>
      <c r="C1283">
        <v>80</v>
      </c>
      <c r="E1283">
        <v>3845</v>
      </c>
      <c r="F1283" t="s">
        <v>8221</v>
      </c>
      <c r="G1283">
        <v>12</v>
      </c>
    </row>
    <row r="1284" spans="1:7" x14ac:dyDescent="0.2">
      <c r="A1284">
        <v>2526</v>
      </c>
      <c r="B1284" t="s">
        <v>8219</v>
      </c>
      <c r="C1284">
        <v>33</v>
      </c>
      <c r="E1284">
        <v>3846</v>
      </c>
      <c r="F1284" t="s">
        <v>8221</v>
      </c>
      <c r="G1284">
        <v>8</v>
      </c>
    </row>
    <row r="1285" spans="1:7" x14ac:dyDescent="0.2">
      <c r="A1285">
        <v>2527</v>
      </c>
      <c r="B1285" t="s">
        <v>8219</v>
      </c>
      <c r="C1285">
        <v>71</v>
      </c>
      <c r="E1285">
        <v>3847</v>
      </c>
      <c r="F1285" t="s">
        <v>8221</v>
      </c>
      <c r="G1285">
        <v>9</v>
      </c>
    </row>
    <row r="1286" spans="1:7" x14ac:dyDescent="0.2">
      <c r="A1286">
        <v>2528</v>
      </c>
      <c r="B1286" t="s">
        <v>8219</v>
      </c>
      <c r="C1286">
        <v>81</v>
      </c>
      <c r="E1286">
        <v>3848</v>
      </c>
      <c r="F1286" t="s">
        <v>8221</v>
      </c>
      <c r="G1286">
        <v>43</v>
      </c>
    </row>
    <row r="1287" spans="1:7" x14ac:dyDescent="0.2">
      <c r="A1287">
        <v>2529</v>
      </c>
      <c r="B1287" t="s">
        <v>8219</v>
      </c>
      <c r="C1287">
        <v>76</v>
      </c>
      <c r="E1287">
        <v>3849</v>
      </c>
      <c r="F1287" t="s">
        <v>8221</v>
      </c>
      <c r="G1287">
        <v>28</v>
      </c>
    </row>
    <row r="1288" spans="1:7" x14ac:dyDescent="0.2">
      <c r="A1288">
        <v>2530</v>
      </c>
      <c r="B1288" t="s">
        <v>8219</v>
      </c>
      <c r="C1288">
        <v>48</v>
      </c>
      <c r="E1288">
        <v>3850</v>
      </c>
      <c r="F1288" t="s">
        <v>8221</v>
      </c>
      <c r="G1288">
        <v>4</v>
      </c>
    </row>
    <row r="1289" spans="1:7" x14ac:dyDescent="0.2">
      <c r="A1289">
        <v>2531</v>
      </c>
      <c r="B1289" t="s">
        <v>8219</v>
      </c>
      <c r="C1289">
        <v>61</v>
      </c>
      <c r="E1289">
        <v>3851</v>
      </c>
      <c r="F1289" t="s">
        <v>8221</v>
      </c>
      <c r="G1289">
        <v>24</v>
      </c>
    </row>
    <row r="1290" spans="1:7" x14ac:dyDescent="0.2">
      <c r="A1290">
        <v>2532</v>
      </c>
      <c r="B1290" t="s">
        <v>8219</v>
      </c>
      <c r="C1290">
        <v>60</v>
      </c>
      <c r="E1290">
        <v>3852</v>
      </c>
      <c r="F1290" t="s">
        <v>8221</v>
      </c>
      <c r="G1290">
        <v>2</v>
      </c>
    </row>
    <row r="1291" spans="1:7" x14ac:dyDescent="0.2">
      <c r="A1291">
        <v>2533</v>
      </c>
      <c r="B1291" t="s">
        <v>8219</v>
      </c>
      <c r="C1291">
        <v>136</v>
      </c>
      <c r="E1291">
        <v>3853</v>
      </c>
      <c r="F1291" t="s">
        <v>8221</v>
      </c>
      <c r="G1291">
        <v>2</v>
      </c>
    </row>
    <row r="1292" spans="1:7" x14ac:dyDescent="0.2">
      <c r="A1292">
        <v>2534</v>
      </c>
      <c r="B1292" t="s">
        <v>8219</v>
      </c>
      <c r="C1292">
        <v>14</v>
      </c>
      <c r="E1292">
        <v>3854</v>
      </c>
      <c r="F1292" t="s">
        <v>8221</v>
      </c>
      <c r="G1292">
        <v>20</v>
      </c>
    </row>
    <row r="1293" spans="1:7" x14ac:dyDescent="0.2">
      <c r="A1293">
        <v>2535</v>
      </c>
      <c r="B1293" t="s">
        <v>8219</v>
      </c>
      <c r="C1293">
        <v>78</v>
      </c>
      <c r="E1293">
        <v>3855</v>
      </c>
      <c r="F1293" t="s">
        <v>8221</v>
      </c>
      <c r="G1293">
        <v>1</v>
      </c>
    </row>
    <row r="1294" spans="1:7" x14ac:dyDescent="0.2">
      <c r="A1294">
        <v>2536</v>
      </c>
      <c r="B1294" t="s">
        <v>8219</v>
      </c>
      <c r="C1294">
        <v>4</v>
      </c>
      <c r="E1294">
        <v>3856</v>
      </c>
      <c r="F1294" t="s">
        <v>8221</v>
      </c>
      <c r="G1294">
        <v>1</v>
      </c>
    </row>
    <row r="1295" spans="1:7" x14ac:dyDescent="0.2">
      <c r="A1295">
        <v>2537</v>
      </c>
      <c r="B1295" t="s">
        <v>8219</v>
      </c>
      <c r="C1295">
        <v>11</v>
      </c>
      <c r="E1295">
        <v>3857</v>
      </c>
      <c r="F1295" t="s">
        <v>8221</v>
      </c>
      <c r="G1295">
        <v>4</v>
      </c>
    </row>
    <row r="1296" spans="1:7" x14ac:dyDescent="0.2">
      <c r="A1296">
        <v>2538</v>
      </c>
      <c r="B1296" t="s">
        <v>8219</v>
      </c>
      <c r="C1296">
        <v>185</v>
      </c>
      <c r="E1296">
        <v>3858</v>
      </c>
      <c r="F1296" t="s">
        <v>8221</v>
      </c>
      <c r="G1296">
        <v>1</v>
      </c>
    </row>
    <row r="1297" spans="1:7" x14ac:dyDescent="0.2">
      <c r="A1297">
        <v>2539</v>
      </c>
      <c r="B1297" t="s">
        <v>8219</v>
      </c>
      <c r="C1297">
        <v>59</v>
      </c>
      <c r="E1297">
        <v>3859</v>
      </c>
      <c r="F1297" t="s">
        <v>8221</v>
      </c>
      <c r="G1297">
        <v>1</v>
      </c>
    </row>
    <row r="1298" spans="1:7" x14ac:dyDescent="0.2">
      <c r="A1298">
        <v>2540</v>
      </c>
      <c r="B1298" t="s">
        <v>8219</v>
      </c>
      <c r="C1298">
        <v>27</v>
      </c>
      <c r="E1298">
        <v>3860</v>
      </c>
      <c r="F1298" t="s">
        <v>8221</v>
      </c>
      <c r="G1298">
        <v>13</v>
      </c>
    </row>
    <row r="1299" spans="1:7" x14ac:dyDescent="0.2">
      <c r="A1299">
        <v>2541</v>
      </c>
      <c r="B1299" t="s">
        <v>8219</v>
      </c>
      <c r="C1299">
        <v>63</v>
      </c>
      <c r="E1299">
        <v>3861</v>
      </c>
      <c r="F1299" t="s">
        <v>8221</v>
      </c>
      <c r="G1299">
        <v>1</v>
      </c>
    </row>
    <row r="1300" spans="1:7" x14ac:dyDescent="0.2">
      <c r="A1300">
        <v>2542</v>
      </c>
      <c r="B1300" t="s">
        <v>8219</v>
      </c>
      <c r="C1300">
        <v>13</v>
      </c>
      <c r="E1300">
        <v>3862</v>
      </c>
      <c r="F1300" t="s">
        <v>8221</v>
      </c>
      <c r="G1300">
        <v>1</v>
      </c>
    </row>
    <row r="1301" spans="1:7" x14ac:dyDescent="0.2">
      <c r="A1301">
        <v>2543</v>
      </c>
      <c r="B1301" t="s">
        <v>8219</v>
      </c>
      <c r="C1301">
        <v>13</v>
      </c>
      <c r="E1301">
        <v>3863</v>
      </c>
      <c r="F1301" t="s">
        <v>8221</v>
      </c>
      <c r="G1301">
        <v>0</v>
      </c>
    </row>
    <row r="1302" spans="1:7" x14ac:dyDescent="0.2">
      <c r="A1302">
        <v>2544</v>
      </c>
      <c r="B1302" t="s">
        <v>8219</v>
      </c>
      <c r="C1302">
        <v>57</v>
      </c>
      <c r="E1302">
        <v>3864</v>
      </c>
      <c r="F1302" t="s">
        <v>8221</v>
      </c>
      <c r="G1302">
        <v>3</v>
      </c>
    </row>
    <row r="1303" spans="1:7" x14ac:dyDescent="0.2">
      <c r="A1303">
        <v>2545</v>
      </c>
      <c r="B1303" t="s">
        <v>8219</v>
      </c>
      <c r="C1303">
        <v>61</v>
      </c>
      <c r="E1303">
        <v>3865</v>
      </c>
      <c r="F1303" t="s">
        <v>8221</v>
      </c>
      <c r="G1303">
        <v>14</v>
      </c>
    </row>
    <row r="1304" spans="1:7" x14ac:dyDescent="0.2">
      <c r="A1304">
        <v>2546</v>
      </c>
      <c r="B1304" t="s">
        <v>8219</v>
      </c>
      <c r="C1304">
        <v>65</v>
      </c>
      <c r="E1304">
        <v>3866</v>
      </c>
      <c r="F1304" t="s">
        <v>8221</v>
      </c>
      <c r="G1304">
        <v>2</v>
      </c>
    </row>
    <row r="1305" spans="1:7" x14ac:dyDescent="0.2">
      <c r="A1305">
        <v>2547</v>
      </c>
      <c r="B1305" t="s">
        <v>8219</v>
      </c>
      <c r="C1305">
        <v>134</v>
      </c>
      <c r="E1305">
        <v>3867</v>
      </c>
      <c r="F1305" t="s">
        <v>8221</v>
      </c>
      <c r="G1305">
        <v>5</v>
      </c>
    </row>
    <row r="1306" spans="1:7" x14ac:dyDescent="0.2">
      <c r="A1306">
        <v>2548</v>
      </c>
      <c r="B1306" t="s">
        <v>8219</v>
      </c>
      <c r="C1306">
        <v>37</v>
      </c>
      <c r="E1306">
        <v>3888</v>
      </c>
      <c r="F1306" t="s">
        <v>8221</v>
      </c>
      <c r="G1306">
        <v>14</v>
      </c>
    </row>
    <row r="1307" spans="1:7" x14ac:dyDescent="0.2">
      <c r="A1307">
        <v>2549</v>
      </c>
      <c r="B1307" t="s">
        <v>8219</v>
      </c>
      <c r="C1307">
        <v>37</v>
      </c>
      <c r="E1307">
        <v>3889</v>
      </c>
      <c r="F1307" t="s">
        <v>8221</v>
      </c>
      <c r="G1307">
        <v>9</v>
      </c>
    </row>
    <row r="1308" spans="1:7" x14ac:dyDescent="0.2">
      <c r="A1308">
        <v>2550</v>
      </c>
      <c r="B1308" t="s">
        <v>8219</v>
      </c>
      <c r="C1308">
        <v>150</v>
      </c>
      <c r="E1308">
        <v>3890</v>
      </c>
      <c r="F1308" t="s">
        <v>8221</v>
      </c>
      <c r="G1308">
        <v>8</v>
      </c>
    </row>
    <row r="1309" spans="1:7" x14ac:dyDescent="0.2">
      <c r="A1309">
        <v>2551</v>
      </c>
      <c r="B1309" t="s">
        <v>8219</v>
      </c>
      <c r="C1309">
        <v>56</v>
      </c>
      <c r="E1309">
        <v>3891</v>
      </c>
      <c r="F1309" t="s">
        <v>8221</v>
      </c>
      <c r="G1309">
        <v>7</v>
      </c>
    </row>
    <row r="1310" spans="1:7" x14ac:dyDescent="0.2">
      <c r="A1310">
        <v>2552</v>
      </c>
      <c r="B1310" t="s">
        <v>8219</v>
      </c>
      <c r="C1310">
        <v>18</v>
      </c>
      <c r="E1310">
        <v>3892</v>
      </c>
      <c r="F1310" t="s">
        <v>8221</v>
      </c>
      <c r="G1310">
        <v>0</v>
      </c>
    </row>
    <row r="1311" spans="1:7" x14ac:dyDescent="0.2">
      <c r="A1311">
        <v>2553</v>
      </c>
      <c r="B1311" t="s">
        <v>8219</v>
      </c>
      <c r="C1311">
        <v>60</v>
      </c>
      <c r="E1311">
        <v>3893</v>
      </c>
      <c r="F1311" t="s">
        <v>8221</v>
      </c>
      <c r="G1311">
        <v>84</v>
      </c>
    </row>
    <row r="1312" spans="1:7" x14ac:dyDescent="0.2">
      <c r="A1312">
        <v>2554</v>
      </c>
      <c r="B1312" t="s">
        <v>8219</v>
      </c>
      <c r="C1312">
        <v>67</v>
      </c>
      <c r="E1312">
        <v>3894</v>
      </c>
      <c r="F1312" t="s">
        <v>8221</v>
      </c>
      <c r="G1312">
        <v>11</v>
      </c>
    </row>
    <row r="1313" spans="1:7" x14ac:dyDescent="0.2">
      <c r="A1313">
        <v>2555</v>
      </c>
      <c r="B1313" t="s">
        <v>8219</v>
      </c>
      <c r="C1313">
        <v>35</v>
      </c>
      <c r="E1313">
        <v>3895</v>
      </c>
      <c r="F1313" t="s">
        <v>8221</v>
      </c>
      <c r="G1313">
        <v>1</v>
      </c>
    </row>
    <row r="1314" spans="1:7" x14ac:dyDescent="0.2">
      <c r="A1314">
        <v>2556</v>
      </c>
      <c r="B1314" t="s">
        <v>8219</v>
      </c>
      <c r="C1314">
        <v>34</v>
      </c>
      <c r="E1314">
        <v>3896</v>
      </c>
      <c r="F1314" t="s">
        <v>8221</v>
      </c>
      <c r="G1314">
        <v>4</v>
      </c>
    </row>
    <row r="1315" spans="1:7" x14ac:dyDescent="0.2">
      <c r="A1315">
        <v>2557</v>
      </c>
      <c r="B1315" t="s">
        <v>8219</v>
      </c>
      <c r="C1315">
        <v>36</v>
      </c>
      <c r="E1315">
        <v>3897</v>
      </c>
      <c r="F1315" t="s">
        <v>8221</v>
      </c>
      <c r="G1315">
        <v>10</v>
      </c>
    </row>
    <row r="1316" spans="1:7" x14ac:dyDescent="0.2">
      <c r="A1316">
        <v>2558</v>
      </c>
      <c r="B1316" t="s">
        <v>8219</v>
      </c>
      <c r="C1316">
        <v>18</v>
      </c>
      <c r="E1316">
        <v>3898</v>
      </c>
      <c r="F1316" t="s">
        <v>8221</v>
      </c>
      <c r="G1316">
        <v>16</v>
      </c>
    </row>
    <row r="1317" spans="1:7" x14ac:dyDescent="0.2">
      <c r="A1317">
        <v>2559</v>
      </c>
      <c r="B1317" t="s">
        <v>8219</v>
      </c>
      <c r="C1317">
        <v>25</v>
      </c>
      <c r="E1317">
        <v>3899</v>
      </c>
      <c r="F1317" t="s">
        <v>8221</v>
      </c>
      <c r="G1317">
        <v>2</v>
      </c>
    </row>
    <row r="1318" spans="1:7" x14ac:dyDescent="0.2">
      <c r="A1318">
        <v>2560</v>
      </c>
      <c r="B1318" t="s">
        <v>8219</v>
      </c>
      <c r="C1318">
        <v>21</v>
      </c>
      <c r="E1318">
        <v>3900</v>
      </c>
      <c r="F1318" t="s">
        <v>8221</v>
      </c>
      <c r="G1318">
        <v>5</v>
      </c>
    </row>
    <row r="1319" spans="1:7" x14ac:dyDescent="0.2">
      <c r="A1319">
        <v>2601</v>
      </c>
      <c r="B1319" t="s">
        <v>8219</v>
      </c>
      <c r="C1319">
        <v>151</v>
      </c>
      <c r="E1319">
        <v>3901</v>
      </c>
      <c r="F1319" t="s">
        <v>8221</v>
      </c>
      <c r="G1319">
        <v>1</v>
      </c>
    </row>
    <row r="1320" spans="1:7" x14ac:dyDescent="0.2">
      <c r="A1320">
        <v>2602</v>
      </c>
      <c r="B1320" t="s">
        <v>8219</v>
      </c>
      <c r="C1320">
        <v>489</v>
      </c>
      <c r="E1320">
        <v>3902</v>
      </c>
      <c r="F1320" t="s">
        <v>8221</v>
      </c>
      <c r="G1320">
        <v>31</v>
      </c>
    </row>
    <row r="1321" spans="1:7" x14ac:dyDescent="0.2">
      <c r="A1321">
        <v>2603</v>
      </c>
      <c r="B1321" t="s">
        <v>8219</v>
      </c>
      <c r="C1321">
        <v>50</v>
      </c>
      <c r="E1321">
        <v>3903</v>
      </c>
      <c r="F1321" t="s">
        <v>8221</v>
      </c>
      <c r="G1321">
        <v>0</v>
      </c>
    </row>
    <row r="1322" spans="1:7" x14ac:dyDescent="0.2">
      <c r="A1322">
        <v>2604</v>
      </c>
      <c r="B1322" t="s">
        <v>8219</v>
      </c>
      <c r="C1322">
        <v>321</v>
      </c>
      <c r="E1322">
        <v>3904</v>
      </c>
      <c r="F1322" t="s">
        <v>8221</v>
      </c>
      <c r="G1322">
        <v>2</v>
      </c>
    </row>
    <row r="1323" spans="1:7" x14ac:dyDescent="0.2">
      <c r="A1323">
        <v>2605</v>
      </c>
      <c r="B1323" t="s">
        <v>8219</v>
      </c>
      <c r="C1323">
        <v>1762</v>
      </c>
      <c r="E1323">
        <v>3905</v>
      </c>
      <c r="F1323" t="s">
        <v>8221</v>
      </c>
      <c r="G1323">
        <v>7</v>
      </c>
    </row>
    <row r="1324" spans="1:7" x14ac:dyDescent="0.2">
      <c r="A1324">
        <v>2606</v>
      </c>
      <c r="B1324" t="s">
        <v>8219</v>
      </c>
      <c r="C1324">
        <v>385</v>
      </c>
      <c r="E1324">
        <v>3906</v>
      </c>
      <c r="F1324" t="s">
        <v>8221</v>
      </c>
      <c r="G1324">
        <v>16</v>
      </c>
    </row>
    <row r="1325" spans="1:7" x14ac:dyDescent="0.2">
      <c r="A1325">
        <v>2607</v>
      </c>
      <c r="B1325" t="s">
        <v>8219</v>
      </c>
      <c r="C1325">
        <v>398</v>
      </c>
      <c r="E1325">
        <v>3907</v>
      </c>
      <c r="F1325" t="s">
        <v>8221</v>
      </c>
      <c r="G1325">
        <v>4</v>
      </c>
    </row>
    <row r="1326" spans="1:7" x14ac:dyDescent="0.2">
      <c r="A1326">
        <v>2608</v>
      </c>
      <c r="B1326" t="s">
        <v>8219</v>
      </c>
      <c r="C1326">
        <v>304</v>
      </c>
      <c r="E1326">
        <v>3908</v>
      </c>
      <c r="F1326" t="s">
        <v>8221</v>
      </c>
      <c r="G1326">
        <v>4</v>
      </c>
    </row>
    <row r="1327" spans="1:7" x14ac:dyDescent="0.2">
      <c r="A1327">
        <v>2609</v>
      </c>
      <c r="B1327" t="s">
        <v>8219</v>
      </c>
      <c r="C1327">
        <v>676</v>
      </c>
      <c r="E1327">
        <v>3909</v>
      </c>
      <c r="F1327" t="s">
        <v>8221</v>
      </c>
      <c r="G1327">
        <v>4</v>
      </c>
    </row>
    <row r="1328" spans="1:7" x14ac:dyDescent="0.2">
      <c r="A1328">
        <v>2610</v>
      </c>
      <c r="B1328" t="s">
        <v>8219</v>
      </c>
      <c r="C1328">
        <v>577</v>
      </c>
      <c r="E1328">
        <v>3910</v>
      </c>
      <c r="F1328" t="s">
        <v>8221</v>
      </c>
      <c r="G1328">
        <v>3</v>
      </c>
    </row>
    <row r="1329" spans="1:7" x14ac:dyDescent="0.2">
      <c r="A1329">
        <v>2611</v>
      </c>
      <c r="B1329" t="s">
        <v>8219</v>
      </c>
      <c r="C1329">
        <v>3663</v>
      </c>
      <c r="E1329">
        <v>3911</v>
      </c>
      <c r="F1329" t="s">
        <v>8221</v>
      </c>
      <c r="G1329">
        <v>36</v>
      </c>
    </row>
    <row r="1330" spans="1:7" x14ac:dyDescent="0.2">
      <c r="A1330">
        <v>2612</v>
      </c>
      <c r="B1330" t="s">
        <v>8219</v>
      </c>
      <c r="C1330">
        <v>294</v>
      </c>
      <c r="E1330">
        <v>3912</v>
      </c>
      <c r="F1330" t="s">
        <v>8221</v>
      </c>
      <c r="G1330">
        <v>1</v>
      </c>
    </row>
    <row r="1331" spans="1:7" x14ac:dyDescent="0.2">
      <c r="A1331">
        <v>2613</v>
      </c>
      <c r="B1331" t="s">
        <v>8219</v>
      </c>
      <c r="C1331">
        <v>28</v>
      </c>
      <c r="E1331">
        <v>3913</v>
      </c>
      <c r="F1331" t="s">
        <v>8221</v>
      </c>
      <c r="G1331">
        <v>7</v>
      </c>
    </row>
    <row r="1332" spans="1:7" x14ac:dyDescent="0.2">
      <c r="A1332">
        <v>2614</v>
      </c>
      <c r="B1332" t="s">
        <v>8219</v>
      </c>
      <c r="C1332">
        <v>100</v>
      </c>
      <c r="E1332">
        <v>3914</v>
      </c>
      <c r="F1332" t="s">
        <v>8221</v>
      </c>
      <c r="G1332">
        <v>27</v>
      </c>
    </row>
    <row r="1333" spans="1:7" x14ac:dyDescent="0.2">
      <c r="A1333">
        <v>2615</v>
      </c>
      <c r="B1333" t="s">
        <v>8219</v>
      </c>
      <c r="C1333">
        <v>72</v>
      </c>
      <c r="E1333">
        <v>3915</v>
      </c>
      <c r="F1333" t="s">
        <v>8221</v>
      </c>
      <c r="G1333">
        <v>1</v>
      </c>
    </row>
    <row r="1334" spans="1:7" x14ac:dyDescent="0.2">
      <c r="A1334">
        <v>2616</v>
      </c>
      <c r="B1334" t="s">
        <v>8219</v>
      </c>
      <c r="C1334">
        <v>238</v>
      </c>
      <c r="E1334">
        <v>3916</v>
      </c>
      <c r="F1334" t="s">
        <v>8221</v>
      </c>
      <c r="G1334">
        <v>0</v>
      </c>
    </row>
    <row r="1335" spans="1:7" x14ac:dyDescent="0.2">
      <c r="A1335">
        <v>2617</v>
      </c>
      <c r="B1335" t="s">
        <v>8219</v>
      </c>
      <c r="C1335">
        <v>159</v>
      </c>
      <c r="E1335">
        <v>3917</v>
      </c>
      <c r="F1335" t="s">
        <v>8221</v>
      </c>
      <c r="G1335">
        <v>1</v>
      </c>
    </row>
    <row r="1336" spans="1:7" x14ac:dyDescent="0.2">
      <c r="A1336">
        <v>2618</v>
      </c>
      <c r="B1336" t="s">
        <v>8219</v>
      </c>
      <c r="C1336">
        <v>77</v>
      </c>
      <c r="E1336">
        <v>3918</v>
      </c>
      <c r="F1336" t="s">
        <v>8221</v>
      </c>
      <c r="G1336">
        <v>3</v>
      </c>
    </row>
    <row r="1337" spans="1:7" x14ac:dyDescent="0.2">
      <c r="A1337">
        <v>2619</v>
      </c>
      <c r="B1337" t="s">
        <v>8219</v>
      </c>
      <c r="C1337">
        <v>53</v>
      </c>
      <c r="E1337">
        <v>3919</v>
      </c>
      <c r="F1337" t="s">
        <v>8221</v>
      </c>
      <c r="G1337">
        <v>3</v>
      </c>
    </row>
    <row r="1338" spans="1:7" x14ac:dyDescent="0.2">
      <c r="A1338">
        <v>2620</v>
      </c>
      <c r="B1338" t="s">
        <v>8219</v>
      </c>
      <c r="C1338">
        <v>1251</v>
      </c>
      <c r="E1338">
        <v>3920</v>
      </c>
      <c r="F1338" t="s">
        <v>8221</v>
      </c>
      <c r="G1338">
        <v>3</v>
      </c>
    </row>
    <row r="1339" spans="1:7" x14ac:dyDescent="0.2">
      <c r="A1339">
        <v>2621</v>
      </c>
      <c r="B1339" t="s">
        <v>8219</v>
      </c>
      <c r="C1339">
        <v>465</v>
      </c>
      <c r="E1339">
        <v>3921</v>
      </c>
      <c r="F1339" t="s">
        <v>8221</v>
      </c>
      <c r="G1339">
        <v>0</v>
      </c>
    </row>
    <row r="1340" spans="1:7" x14ac:dyDescent="0.2">
      <c r="A1340">
        <v>2622</v>
      </c>
      <c r="B1340" t="s">
        <v>8219</v>
      </c>
      <c r="C1340">
        <v>74</v>
      </c>
      <c r="E1340">
        <v>3922</v>
      </c>
      <c r="F1340" t="s">
        <v>8221</v>
      </c>
      <c r="G1340">
        <v>6</v>
      </c>
    </row>
    <row r="1341" spans="1:7" x14ac:dyDescent="0.2">
      <c r="A1341">
        <v>2623</v>
      </c>
      <c r="B1341" t="s">
        <v>8219</v>
      </c>
      <c r="C1341">
        <v>62</v>
      </c>
      <c r="E1341">
        <v>3923</v>
      </c>
      <c r="F1341" t="s">
        <v>8221</v>
      </c>
      <c r="G1341">
        <v>17</v>
      </c>
    </row>
    <row r="1342" spans="1:7" x14ac:dyDescent="0.2">
      <c r="A1342">
        <v>2624</v>
      </c>
      <c r="B1342" t="s">
        <v>8219</v>
      </c>
      <c r="C1342">
        <v>3468</v>
      </c>
      <c r="E1342">
        <v>3924</v>
      </c>
      <c r="F1342" t="s">
        <v>8221</v>
      </c>
      <c r="G1342">
        <v>40</v>
      </c>
    </row>
    <row r="1343" spans="1:7" x14ac:dyDescent="0.2">
      <c r="A1343">
        <v>2625</v>
      </c>
      <c r="B1343" t="s">
        <v>8219</v>
      </c>
      <c r="C1343">
        <v>52</v>
      </c>
      <c r="E1343">
        <v>3925</v>
      </c>
      <c r="F1343" t="s">
        <v>8221</v>
      </c>
      <c r="G1343">
        <v>3</v>
      </c>
    </row>
    <row r="1344" spans="1:7" x14ac:dyDescent="0.2">
      <c r="A1344">
        <v>2626</v>
      </c>
      <c r="B1344" t="s">
        <v>8219</v>
      </c>
      <c r="C1344">
        <v>50</v>
      </c>
      <c r="E1344">
        <v>3926</v>
      </c>
      <c r="F1344" t="s">
        <v>8221</v>
      </c>
      <c r="G1344">
        <v>1</v>
      </c>
    </row>
    <row r="1345" spans="1:7" x14ac:dyDescent="0.2">
      <c r="A1345">
        <v>2627</v>
      </c>
      <c r="B1345" t="s">
        <v>8219</v>
      </c>
      <c r="C1345">
        <v>45</v>
      </c>
      <c r="E1345">
        <v>3927</v>
      </c>
      <c r="F1345" t="s">
        <v>8221</v>
      </c>
      <c r="G1345">
        <v>2</v>
      </c>
    </row>
    <row r="1346" spans="1:7" x14ac:dyDescent="0.2">
      <c r="A1346">
        <v>2628</v>
      </c>
      <c r="B1346" t="s">
        <v>8219</v>
      </c>
      <c r="C1346">
        <v>21</v>
      </c>
      <c r="E1346">
        <v>3928</v>
      </c>
      <c r="F1346" t="s">
        <v>8221</v>
      </c>
      <c r="G1346">
        <v>7</v>
      </c>
    </row>
    <row r="1347" spans="1:7" x14ac:dyDescent="0.2">
      <c r="A1347">
        <v>2629</v>
      </c>
      <c r="B1347" t="s">
        <v>8219</v>
      </c>
      <c r="C1347">
        <v>100</v>
      </c>
      <c r="E1347">
        <v>3929</v>
      </c>
      <c r="F1347" t="s">
        <v>8221</v>
      </c>
      <c r="G1347">
        <v>14</v>
      </c>
    </row>
    <row r="1348" spans="1:7" x14ac:dyDescent="0.2">
      <c r="A1348">
        <v>2630</v>
      </c>
      <c r="B1348" t="s">
        <v>8219</v>
      </c>
      <c r="C1348">
        <v>81</v>
      </c>
      <c r="E1348">
        <v>3930</v>
      </c>
      <c r="F1348" t="s">
        <v>8221</v>
      </c>
      <c r="G1348">
        <v>0</v>
      </c>
    </row>
    <row r="1349" spans="1:7" x14ac:dyDescent="0.2">
      <c r="A1349">
        <v>2631</v>
      </c>
      <c r="B1349" t="s">
        <v>8219</v>
      </c>
      <c r="C1349">
        <v>286</v>
      </c>
      <c r="E1349">
        <v>3931</v>
      </c>
      <c r="F1349" t="s">
        <v>8221</v>
      </c>
      <c r="G1349">
        <v>0</v>
      </c>
    </row>
    <row r="1350" spans="1:7" x14ac:dyDescent="0.2">
      <c r="A1350">
        <v>2632</v>
      </c>
      <c r="B1350" t="s">
        <v>8219</v>
      </c>
      <c r="C1350">
        <v>42</v>
      </c>
      <c r="E1350">
        <v>3932</v>
      </c>
      <c r="F1350" t="s">
        <v>8221</v>
      </c>
      <c r="G1350">
        <v>1</v>
      </c>
    </row>
    <row r="1351" spans="1:7" x14ac:dyDescent="0.2">
      <c r="A1351">
        <v>2633</v>
      </c>
      <c r="B1351" t="s">
        <v>8219</v>
      </c>
      <c r="C1351">
        <v>199</v>
      </c>
      <c r="E1351">
        <v>3933</v>
      </c>
      <c r="F1351" t="s">
        <v>8221</v>
      </c>
      <c r="G1351">
        <v>12</v>
      </c>
    </row>
    <row r="1352" spans="1:7" x14ac:dyDescent="0.2">
      <c r="A1352">
        <v>2634</v>
      </c>
      <c r="B1352" t="s">
        <v>8219</v>
      </c>
      <c r="C1352">
        <v>25</v>
      </c>
      <c r="E1352">
        <v>3934</v>
      </c>
      <c r="F1352" t="s">
        <v>8221</v>
      </c>
      <c r="G1352">
        <v>12</v>
      </c>
    </row>
    <row r="1353" spans="1:7" x14ac:dyDescent="0.2">
      <c r="A1353">
        <v>2635</v>
      </c>
      <c r="B1353" t="s">
        <v>8219</v>
      </c>
      <c r="C1353">
        <v>84</v>
      </c>
      <c r="E1353">
        <v>3935</v>
      </c>
      <c r="F1353" t="s">
        <v>8221</v>
      </c>
      <c r="G1353">
        <v>23</v>
      </c>
    </row>
    <row r="1354" spans="1:7" x14ac:dyDescent="0.2">
      <c r="A1354">
        <v>2636</v>
      </c>
      <c r="B1354" t="s">
        <v>8219</v>
      </c>
      <c r="C1354">
        <v>50</v>
      </c>
      <c r="E1354">
        <v>3936</v>
      </c>
      <c r="F1354" t="s">
        <v>8221</v>
      </c>
      <c r="G1354">
        <v>0</v>
      </c>
    </row>
    <row r="1355" spans="1:7" x14ac:dyDescent="0.2">
      <c r="A1355">
        <v>2637</v>
      </c>
      <c r="B1355" t="s">
        <v>8219</v>
      </c>
      <c r="C1355">
        <v>26</v>
      </c>
      <c r="E1355">
        <v>3937</v>
      </c>
      <c r="F1355" t="s">
        <v>8221</v>
      </c>
      <c r="G1355">
        <v>10</v>
      </c>
    </row>
    <row r="1356" spans="1:7" x14ac:dyDescent="0.2">
      <c r="A1356">
        <v>2638</v>
      </c>
      <c r="B1356" t="s">
        <v>8219</v>
      </c>
      <c r="C1356">
        <v>14</v>
      </c>
      <c r="E1356">
        <v>3938</v>
      </c>
      <c r="F1356" t="s">
        <v>8221</v>
      </c>
      <c r="G1356">
        <v>5</v>
      </c>
    </row>
    <row r="1357" spans="1:7" x14ac:dyDescent="0.2">
      <c r="A1357">
        <v>2639</v>
      </c>
      <c r="B1357" t="s">
        <v>8219</v>
      </c>
      <c r="C1357">
        <v>49</v>
      </c>
      <c r="E1357">
        <v>3939</v>
      </c>
      <c r="F1357" t="s">
        <v>8221</v>
      </c>
      <c r="G1357">
        <v>1</v>
      </c>
    </row>
    <row r="1358" spans="1:7" x14ac:dyDescent="0.2">
      <c r="A1358">
        <v>2640</v>
      </c>
      <c r="B1358" t="s">
        <v>8219</v>
      </c>
      <c r="C1358">
        <v>69</v>
      </c>
      <c r="E1358">
        <v>3940</v>
      </c>
      <c r="F1358" t="s">
        <v>8221</v>
      </c>
      <c r="G1358">
        <v>2</v>
      </c>
    </row>
    <row r="1359" spans="1:7" x14ac:dyDescent="0.2">
      <c r="A1359">
        <v>2661</v>
      </c>
      <c r="B1359" t="s">
        <v>8219</v>
      </c>
      <c r="C1359">
        <v>60</v>
      </c>
      <c r="E1359">
        <v>3941</v>
      </c>
      <c r="F1359" t="s">
        <v>8221</v>
      </c>
      <c r="G1359">
        <v>2</v>
      </c>
    </row>
    <row r="1360" spans="1:7" x14ac:dyDescent="0.2">
      <c r="A1360">
        <v>2662</v>
      </c>
      <c r="B1360" t="s">
        <v>8219</v>
      </c>
      <c r="C1360">
        <v>80</v>
      </c>
      <c r="E1360">
        <v>3942</v>
      </c>
      <c r="F1360" t="s">
        <v>8221</v>
      </c>
      <c r="G1360">
        <v>0</v>
      </c>
    </row>
    <row r="1361" spans="1:7" x14ac:dyDescent="0.2">
      <c r="A1361">
        <v>2663</v>
      </c>
      <c r="B1361" t="s">
        <v>8219</v>
      </c>
      <c r="C1361">
        <v>56</v>
      </c>
      <c r="E1361">
        <v>3943</v>
      </c>
      <c r="F1361" t="s">
        <v>8221</v>
      </c>
      <c r="G1361">
        <v>13</v>
      </c>
    </row>
    <row r="1362" spans="1:7" x14ac:dyDescent="0.2">
      <c r="A1362">
        <v>2664</v>
      </c>
      <c r="B1362" t="s">
        <v>8219</v>
      </c>
      <c r="C1362">
        <v>104</v>
      </c>
      <c r="E1362">
        <v>3944</v>
      </c>
      <c r="F1362" t="s">
        <v>8221</v>
      </c>
      <c r="G1362">
        <v>0</v>
      </c>
    </row>
    <row r="1363" spans="1:7" x14ac:dyDescent="0.2">
      <c r="A1363">
        <v>2665</v>
      </c>
      <c r="B1363" t="s">
        <v>8219</v>
      </c>
      <c r="C1363">
        <v>46</v>
      </c>
      <c r="E1363">
        <v>3945</v>
      </c>
      <c r="F1363" t="s">
        <v>8221</v>
      </c>
      <c r="G1363">
        <v>1</v>
      </c>
    </row>
    <row r="1364" spans="1:7" x14ac:dyDescent="0.2">
      <c r="A1364">
        <v>2666</v>
      </c>
      <c r="B1364" t="s">
        <v>8219</v>
      </c>
      <c r="C1364">
        <v>206</v>
      </c>
      <c r="E1364">
        <v>3946</v>
      </c>
      <c r="F1364" t="s">
        <v>8221</v>
      </c>
      <c r="G1364">
        <v>5</v>
      </c>
    </row>
    <row r="1365" spans="1:7" x14ac:dyDescent="0.2">
      <c r="A1365">
        <v>2667</v>
      </c>
      <c r="B1365" t="s">
        <v>8219</v>
      </c>
      <c r="C1365">
        <v>18</v>
      </c>
      <c r="E1365">
        <v>3947</v>
      </c>
      <c r="F1365" t="s">
        <v>8221</v>
      </c>
      <c r="G1365">
        <v>2</v>
      </c>
    </row>
    <row r="1366" spans="1:7" x14ac:dyDescent="0.2">
      <c r="A1366">
        <v>2668</v>
      </c>
      <c r="B1366" t="s">
        <v>8219</v>
      </c>
      <c r="C1366">
        <v>28</v>
      </c>
      <c r="E1366">
        <v>3948</v>
      </c>
      <c r="F1366" t="s">
        <v>8221</v>
      </c>
      <c r="G1366">
        <v>0</v>
      </c>
    </row>
    <row r="1367" spans="1:7" x14ac:dyDescent="0.2">
      <c r="A1367">
        <v>2669</v>
      </c>
      <c r="B1367" t="s">
        <v>8219</v>
      </c>
      <c r="C1367">
        <v>11</v>
      </c>
      <c r="E1367">
        <v>3949</v>
      </c>
      <c r="F1367" t="s">
        <v>8221</v>
      </c>
      <c r="G1367">
        <v>32</v>
      </c>
    </row>
    <row r="1368" spans="1:7" x14ac:dyDescent="0.2">
      <c r="A1368">
        <v>2706</v>
      </c>
      <c r="B1368" t="s">
        <v>8219</v>
      </c>
      <c r="C1368">
        <v>263</v>
      </c>
      <c r="E1368">
        <v>3950</v>
      </c>
      <c r="F1368" t="s">
        <v>8221</v>
      </c>
      <c r="G1368">
        <v>1</v>
      </c>
    </row>
    <row r="1369" spans="1:7" x14ac:dyDescent="0.2">
      <c r="A1369">
        <v>2707</v>
      </c>
      <c r="B1369" t="s">
        <v>8219</v>
      </c>
      <c r="C1369">
        <v>394</v>
      </c>
      <c r="E1369">
        <v>3951</v>
      </c>
      <c r="F1369" t="s">
        <v>8221</v>
      </c>
      <c r="G1369">
        <v>1</v>
      </c>
    </row>
    <row r="1370" spans="1:7" x14ac:dyDescent="0.2">
      <c r="A1370">
        <v>2708</v>
      </c>
      <c r="B1370" t="s">
        <v>8219</v>
      </c>
      <c r="C1370">
        <v>1049</v>
      </c>
      <c r="E1370">
        <v>3952</v>
      </c>
      <c r="F1370" t="s">
        <v>8221</v>
      </c>
      <c r="G1370">
        <v>1</v>
      </c>
    </row>
    <row r="1371" spans="1:7" x14ac:dyDescent="0.2">
      <c r="A1371">
        <v>2709</v>
      </c>
      <c r="B1371" t="s">
        <v>8219</v>
      </c>
      <c r="C1371">
        <v>308</v>
      </c>
      <c r="E1371">
        <v>3953</v>
      </c>
      <c r="F1371" t="s">
        <v>8221</v>
      </c>
      <c r="G1371">
        <v>0</v>
      </c>
    </row>
    <row r="1372" spans="1:7" x14ac:dyDescent="0.2">
      <c r="A1372">
        <v>2710</v>
      </c>
      <c r="B1372" t="s">
        <v>8219</v>
      </c>
      <c r="C1372">
        <v>1088</v>
      </c>
      <c r="E1372">
        <v>3954</v>
      </c>
      <c r="F1372" t="s">
        <v>8221</v>
      </c>
      <c r="G1372">
        <v>0</v>
      </c>
    </row>
    <row r="1373" spans="1:7" x14ac:dyDescent="0.2">
      <c r="A1373">
        <v>2711</v>
      </c>
      <c r="B1373" t="s">
        <v>8219</v>
      </c>
      <c r="C1373">
        <v>73</v>
      </c>
      <c r="E1373">
        <v>3955</v>
      </c>
      <c r="F1373" t="s">
        <v>8221</v>
      </c>
      <c r="G1373">
        <v>8</v>
      </c>
    </row>
    <row r="1374" spans="1:7" x14ac:dyDescent="0.2">
      <c r="A1374">
        <v>2712</v>
      </c>
      <c r="B1374" t="s">
        <v>8219</v>
      </c>
      <c r="C1374">
        <v>143</v>
      </c>
      <c r="E1374">
        <v>3956</v>
      </c>
      <c r="F1374" t="s">
        <v>8221</v>
      </c>
      <c r="G1374">
        <v>0</v>
      </c>
    </row>
    <row r="1375" spans="1:7" x14ac:dyDescent="0.2">
      <c r="A1375">
        <v>2713</v>
      </c>
      <c r="B1375" t="s">
        <v>8219</v>
      </c>
      <c r="C1375">
        <v>1420</v>
      </c>
      <c r="E1375">
        <v>3957</v>
      </c>
      <c r="F1375" t="s">
        <v>8221</v>
      </c>
      <c r="G1375">
        <v>1</v>
      </c>
    </row>
    <row r="1376" spans="1:7" x14ac:dyDescent="0.2">
      <c r="A1376">
        <v>2714</v>
      </c>
      <c r="B1376" t="s">
        <v>8219</v>
      </c>
      <c r="C1376">
        <v>305</v>
      </c>
      <c r="E1376">
        <v>3958</v>
      </c>
      <c r="F1376" t="s">
        <v>8221</v>
      </c>
      <c r="G1376">
        <v>16</v>
      </c>
    </row>
    <row r="1377" spans="1:7" x14ac:dyDescent="0.2">
      <c r="A1377">
        <v>2715</v>
      </c>
      <c r="B1377" t="s">
        <v>8219</v>
      </c>
      <c r="C1377">
        <v>551</v>
      </c>
      <c r="E1377">
        <v>3959</v>
      </c>
      <c r="F1377" t="s">
        <v>8221</v>
      </c>
      <c r="G1377">
        <v>12</v>
      </c>
    </row>
    <row r="1378" spans="1:7" x14ac:dyDescent="0.2">
      <c r="A1378">
        <v>2716</v>
      </c>
      <c r="B1378" t="s">
        <v>8219</v>
      </c>
      <c r="C1378">
        <v>187</v>
      </c>
      <c r="E1378">
        <v>3960</v>
      </c>
      <c r="F1378" t="s">
        <v>8221</v>
      </c>
      <c r="G1378">
        <v>4</v>
      </c>
    </row>
    <row r="1379" spans="1:7" x14ac:dyDescent="0.2">
      <c r="A1379">
        <v>2717</v>
      </c>
      <c r="B1379" t="s">
        <v>8219</v>
      </c>
      <c r="C1379">
        <v>325</v>
      </c>
      <c r="E1379">
        <v>3961</v>
      </c>
      <c r="F1379" t="s">
        <v>8221</v>
      </c>
      <c r="G1379">
        <v>2</v>
      </c>
    </row>
    <row r="1380" spans="1:7" x14ac:dyDescent="0.2">
      <c r="A1380">
        <v>2718</v>
      </c>
      <c r="B1380" t="s">
        <v>8219</v>
      </c>
      <c r="C1380">
        <v>148</v>
      </c>
      <c r="E1380">
        <v>3962</v>
      </c>
      <c r="F1380" t="s">
        <v>8221</v>
      </c>
      <c r="G1380">
        <v>3</v>
      </c>
    </row>
    <row r="1381" spans="1:7" x14ac:dyDescent="0.2">
      <c r="A1381">
        <v>2719</v>
      </c>
      <c r="B1381" t="s">
        <v>8219</v>
      </c>
      <c r="C1381">
        <v>69</v>
      </c>
      <c r="E1381">
        <v>3963</v>
      </c>
      <c r="F1381" t="s">
        <v>8221</v>
      </c>
      <c r="G1381">
        <v>0</v>
      </c>
    </row>
    <row r="1382" spans="1:7" x14ac:dyDescent="0.2">
      <c r="A1382">
        <v>2720</v>
      </c>
      <c r="B1382" t="s">
        <v>8219</v>
      </c>
      <c r="C1382">
        <v>173</v>
      </c>
      <c r="E1382">
        <v>3964</v>
      </c>
      <c r="F1382" t="s">
        <v>8221</v>
      </c>
      <c r="G1382">
        <v>3</v>
      </c>
    </row>
    <row r="1383" spans="1:7" x14ac:dyDescent="0.2">
      <c r="A1383">
        <v>2721</v>
      </c>
      <c r="B1383" t="s">
        <v>8219</v>
      </c>
      <c r="C1383">
        <v>269</v>
      </c>
      <c r="E1383">
        <v>3965</v>
      </c>
      <c r="F1383" t="s">
        <v>8221</v>
      </c>
      <c r="G1383">
        <v>4</v>
      </c>
    </row>
    <row r="1384" spans="1:7" x14ac:dyDescent="0.2">
      <c r="A1384">
        <v>2722</v>
      </c>
      <c r="B1384" t="s">
        <v>8219</v>
      </c>
      <c r="C1384">
        <v>185</v>
      </c>
      <c r="E1384">
        <v>3966</v>
      </c>
      <c r="F1384" t="s">
        <v>8221</v>
      </c>
      <c r="G1384">
        <v>2</v>
      </c>
    </row>
    <row r="1385" spans="1:7" x14ac:dyDescent="0.2">
      <c r="A1385">
        <v>2723</v>
      </c>
      <c r="B1385" t="s">
        <v>8219</v>
      </c>
      <c r="C1385">
        <v>176</v>
      </c>
      <c r="E1385">
        <v>3967</v>
      </c>
      <c r="F1385" t="s">
        <v>8221</v>
      </c>
      <c r="G1385">
        <v>10</v>
      </c>
    </row>
    <row r="1386" spans="1:7" x14ac:dyDescent="0.2">
      <c r="A1386">
        <v>2724</v>
      </c>
      <c r="B1386" t="s">
        <v>8219</v>
      </c>
      <c r="C1386">
        <v>1019</v>
      </c>
      <c r="E1386">
        <v>3968</v>
      </c>
      <c r="F1386" t="s">
        <v>8221</v>
      </c>
      <c r="G1386">
        <v>11</v>
      </c>
    </row>
    <row r="1387" spans="1:7" x14ac:dyDescent="0.2">
      <c r="A1387">
        <v>2725</v>
      </c>
      <c r="B1387" t="s">
        <v>8219</v>
      </c>
      <c r="C1387">
        <v>113</v>
      </c>
      <c r="E1387">
        <v>3969</v>
      </c>
      <c r="F1387" t="s">
        <v>8221</v>
      </c>
      <c r="G1387">
        <v>6</v>
      </c>
    </row>
    <row r="1388" spans="1:7" x14ac:dyDescent="0.2">
      <c r="A1388">
        <v>2726</v>
      </c>
      <c r="B1388" t="s">
        <v>8219</v>
      </c>
      <c r="C1388">
        <v>404</v>
      </c>
      <c r="E1388">
        <v>3970</v>
      </c>
      <c r="F1388" t="s">
        <v>8221</v>
      </c>
      <c r="G1388">
        <v>2</v>
      </c>
    </row>
    <row r="1389" spans="1:7" x14ac:dyDescent="0.2">
      <c r="A1389">
        <v>2727</v>
      </c>
      <c r="B1389" t="s">
        <v>8219</v>
      </c>
      <c r="C1389">
        <v>707</v>
      </c>
      <c r="E1389">
        <v>3971</v>
      </c>
      <c r="F1389" t="s">
        <v>8221</v>
      </c>
      <c r="G1389">
        <v>6</v>
      </c>
    </row>
    <row r="1390" spans="1:7" x14ac:dyDescent="0.2">
      <c r="A1390">
        <v>2728</v>
      </c>
      <c r="B1390" t="s">
        <v>8219</v>
      </c>
      <c r="C1390">
        <v>392</v>
      </c>
      <c r="E1390">
        <v>3972</v>
      </c>
      <c r="F1390" t="s">
        <v>8221</v>
      </c>
      <c r="G1390">
        <v>8</v>
      </c>
    </row>
    <row r="1391" spans="1:7" x14ac:dyDescent="0.2">
      <c r="A1391">
        <v>2729</v>
      </c>
      <c r="B1391" t="s">
        <v>8219</v>
      </c>
      <c r="C1391">
        <v>23</v>
      </c>
      <c r="E1391">
        <v>3973</v>
      </c>
      <c r="F1391" t="s">
        <v>8221</v>
      </c>
      <c r="G1391">
        <v>37</v>
      </c>
    </row>
    <row r="1392" spans="1:7" x14ac:dyDescent="0.2">
      <c r="A1392">
        <v>2730</v>
      </c>
      <c r="B1392" t="s">
        <v>8219</v>
      </c>
      <c r="C1392">
        <v>682</v>
      </c>
      <c r="E1392">
        <v>3974</v>
      </c>
      <c r="F1392" t="s">
        <v>8221</v>
      </c>
      <c r="G1392">
        <v>11</v>
      </c>
    </row>
    <row r="1393" spans="1:7" x14ac:dyDescent="0.2">
      <c r="A1393">
        <v>2731</v>
      </c>
      <c r="B1393" t="s">
        <v>8219</v>
      </c>
      <c r="C1393">
        <v>37</v>
      </c>
      <c r="E1393">
        <v>3975</v>
      </c>
      <c r="F1393" t="s">
        <v>8221</v>
      </c>
      <c r="G1393">
        <v>0</v>
      </c>
    </row>
    <row r="1394" spans="1:7" x14ac:dyDescent="0.2">
      <c r="A1394">
        <v>2732</v>
      </c>
      <c r="B1394" t="s">
        <v>8219</v>
      </c>
      <c r="C1394">
        <v>146</v>
      </c>
      <c r="E1394">
        <v>3976</v>
      </c>
      <c r="F1394" t="s">
        <v>8221</v>
      </c>
      <c r="G1394">
        <v>10</v>
      </c>
    </row>
    <row r="1395" spans="1:7" x14ac:dyDescent="0.2">
      <c r="A1395">
        <v>2733</v>
      </c>
      <c r="B1395" t="s">
        <v>8219</v>
      </c>
      <c r="C1395">
        <v>119</v>
      </c>
      <c r="E1395">
        <v>3977</v>
      </c>
      <c r="F1395" t="s">
        <v>8221</v>
      </c>
      <c r="G1395">
        <v>6</v>
      </c>
    </row>
    <row r="1396" spans="1:7" x14ac:dyDescent="0.2">
      <c r="A1396">
        <v>2734</v>
      </c>
      <c r="B1396" t="s">
        <v>8219</v>
      </c>
      <c r="C1396">
        <v>163</v>
      </c>
      <c r="E1396">
        <v>3978</v>
      </c>
      <c r="F1396" t="s">
        <v>8221</v>
      </c>
      <c r="G1396">
        <v>8</v>
      </c>
    </row>
    <row r="1397" spans="1:7" x14ac:dyDescent="0.2">
      <c r="A1397">
        <v>2735</v>
      </c>
      <c r="B1397" t="s">
        <v>8219</v>
      </c>
      <c r="C1397">
        <v>339</v>
      </c>
      <c r="E1397">
        <v>3979</v>
      </c>
      <c r="F1397" t="s">
        <v>8221</v>
      </c>
      <c r="G1397">
        <v>6</v>
      </c>
    </row>
    <row r="1398" spans="1:7" x14ac:dyDescent="0.2">
      <c r="A1398">
        <v>2736</v>
      </c>
      <c r="B1398" t="s">
        <v>8219</v>
      </c>
      <c r="C1398">
        <v>58</v>
      </c>
      <c r="E1398">
        <v>3980</v>
      </c>
      <c r="F1398" t="s">
        <v>8221</v>
      </c>
      <c r="G1398">
        <v>7</v>
      </c>
    </row>
    <row r="1399" spans="1:7" x14ac:dyDescent="0.2">
      <c r="A1399">
        <v>2737</v>
      </c>
      <c r="B1399" t="s">
        <v>8219</v>
      </c>
      <c r="C1399">
        <v>456</v>
      </c>
      <c r="E1399">
        <v>3981</v>
      </c>
      <c r="F1399" t="s">
        <v>8221</v>
      </c>
      <c r="G1399">
        <v>7</v>
      </c>
    </row>
    <row r="1400" spans="1:7" x14ac:dyDescent="0.2">
      <c r="A1400">
        <v>2738</v>
      </c>
      <c r="B1400" t="s">
        <v>8219</v>
      </c>
      <c r="C1400">
        <v>15</v>
      </c>
      <c r="E1400">
        <v>3982</v>
      </c>
      <c r="F1400" t="s">
        <v>8221</v>
      </c>
      <c r="G1400">
        <v>5</v>
      </c>
    </row>
    <row r="1401" spans="1:7" x14ac:dyDescent="0.2">
      <c r="A1401">
        <v>2739</v>
      </c>
      <c r="B1401" t="s">
        <v>8219</v>
      </c>
      <c r="C1401">
        <v>191</v>
      </c>
      <c r="E1401">
        <v>3983</v>
      </c>
      <c r="F1401" t="s">
        <v>8221</v>
      </c>
      <c r="G1401">
        <v>46</v>
      </c>
    </row>
    <row r="1402" spans="1:7" x14ac:dyDescent="0.2">
      <c r="A1402">
        <v>2740</v>
      </c>
      <c r="B1402" t="s">
        <v>8219</v>
      </c>
      <c r="C1402">
        <v>17</v>
      </c>
      <c r="E1402">
        <v>3984</v>
      </c>
      <c r="F1402" t="s">
        <v>8221</v>
      </c>
      <c r="G1402">
        <v>10</v>
      </c>
    </row>
    <row r="1403" spans="1:7" x14ac:dyDescent="0.2">
      <c r="A1403">
        <v>2781</v>
      </c>
      <c r="B1403" t="s">
        <v>8219</v>
      </c>
      <c r="C1403">
        <v>28</v>
      </c>
      <c r="E1403">
        <v>3985</v>
      </c>
      <c r="F1403" t="s">
        <v>8221</v>
      </c>
      <c r="G1403">
        <v>19</v>
      </c>
    </row>
    <row r="1404" spans="1:7" x14ac:dyDescent="0.2">
      <c r="A1404">
        <v>2782</v>
      </c>
      <c r="B1404" t="s">
        <v>8219</v>
      </c>
      <c r="C1404">
        <v>18</v>
      </c>
      <c r="E1404">
        <v>3986</v>
      </c>
      <c r="F1404" t="s">
        <v>8221</v>
      </c>
      <c r="G1404">
        <v>13</v>
      </c>
    </row>
    <row r="1405" spans="1:7" x14ac:dyDescent="0.2">
      <c r="A1405">
        <v>2783</v>
      </c>
      <c r="B1405" t="s">
        <v>8219</v>
      </c>
      <c r="C1405">
        <v>61</v>
      </c>
      <c r="E1405">
        <v>3987</v>
      </c>
      <c r="F1405" t="s">
        <v>8221</v>
      </c>
      <c r="G1405">
        <v>13</v>
      </c>
    </row>
    <row r="1406" spans="1:7" x14ac:dyDescent="0.2">
      <c r="A1406">
        <v>2784</v>
      </c>
      <c r="B1406" t="s">
        <v>8219</v>
      </c>
      <c r="C1406">
        <v>108</v>
      </c>
      <c r="E1406">
        <v>3988</v>
      </c>
      <c r="F1406" t="s">
        <v>8221</v>
      </c>
      <c r="G1406">
        <v>4</v>
      </c>
    </row>
    <row r="1407" spans="1:7" x14ac:dyDescent="0.2">
      <c r="A1407">
        <v>2785</v>
      </c>
      <c r="B1407" t="s">
        <v>8219</v>
      </c>
      <c r="C1407">
        <v>142</v>
      </c>
      <c r="E1407">
        <v>3989</v>
      </c>
      <c r="F1407" t="s">
        <v>8221</v>
      </c>
      <c r="G1407">
        <v>0</v>
      </c>
    </row>
    <row r="1408" spans="1:7" x14ac:dyDescent="0.2">
      <c r="A1408">
        <v>2786</v>
      </c>
      <c r="B1408" t="s">
        <v>8219</v>
      </c>
      <c r="C1408">
        <v>74</v>
      </c>
      <c r="E1408">
        <v>3990</v>
      </c>
      <c r="F1408" t="s">
        <v>8221</v>
      </c>
      <c r="G1408">
        <v>3</v>
      </c>
    </row>
    <row r="1409" spans="1:7" x14ac:dyDescent="0.2">
      <c r="A1409">
        <v>2787</v>
      </c>
      <c r="B1409" t="s">
        <v>8219</v>
      </c>
      <c r="C1409">
        <v>38</v>
      </c>
      <c r="E1409">
        <v>3991</v>
      </c>
      <c r="F1409" t="s">
        <v>8221</v>
      </c>
      <c r="G1409">
        <v>1</v>
      </c>
    </row>
    <row r="1410" spans="1:7" x14ac:dyDescent="0.2">
      <c r="A1410">
        <v>2788</v>
      </c>
      <c r="B1410" t="s">
        <v>8219</v>
      </c>
      <c r="C1410">
        <v>20</v>
      </c>
      <c r="E1410">
        <v>3992</v>
      </c>
      <c r="F1410" t="s">
        <v>8221</v>
      </c>
      <c r="G1410">
        <v>9</v>
      </c>
    </row>
    <row r="1411" spans="1:7" x14ac:dyDescent="0.2">
      <c r="A1411">
        <v>2789</v>
      </c>
      <c r="B1411" t="s">
        <v>8219</v>
      </c>
      <c r="C1411">
        <v>24</v>
      </c>
      <c r="E1411">
        <v>3993</v>
      </c>
      <c r="F1411" t="s">
        <v>8221</v>
      </c>
      <c r="G1411">
        <v>1</v>
      </c>
    </row>
    <row r="1412" spans="1:7" x14ac:dyDescent="0.2">
      <c r="A1412">
        <v>2790</v>
      </c>
      <c r="B1412" t="s">
        <v>8219</v>
      </c>
      <c r="C1412">
        <v>66</v>
      </c>
      <c r="E1412">
        <v>3994</v>
      </c>
      <c r="F1412" t="s">
        <v>8221</v>
      </c>
      <c r="G1412">
        <v>1</v>
      </c>
    </row>
    <row r="1413" spans="1:7" x14ac:dyDescent="0.2">
      <c r="A1413">
        <v>2791</v>
      </c>
      <c r="B1413" t="s">
        <v>8219</v>
      </c>
      <c r="C1413">
        <v>28</v>
      </c>
      <c r="E1413">
        <v>3995</v>
      </c>
      <c r="F1413" t="s">
        <v>8221</v>
      </c>
      <c r="G1413">
        <v>4</v>
      </c>
    </row>
    <row r="1414" spans="1:7" x14ac:dyDescent="0.2">
      <c r="A1414">
        <v>2792</v>
      </c>
      <c r="B1414" t="s">
        <v>8219</v>
      </c>
      <c r="C1414">
        <v>24</v>
      </c>
      <c r="E1414">
        <v>3996</v>
      </c>
      <c r="F1414" t="s">
        <v>8221</v>
      </c>
      <c r="G1414">
        <v>17</v>
      </c>
    </row>
    <row r="1415" spans="1:7" x14ac:dyDescent="0.2">
      <c r="A1415">
        <v>2793</v>
      </c>
      <c r="B1415" t="s">
        <v>8219</v>
      </c>
      <c r="C1415">
        <v>73</v>
      </c>
      <c r="E1415">
        <v>3997</v>
      </c>
      <c r="F1415" t="s">
        <v>8221</v>
      </c>
      <c r="G1415">
        <v>0</v>
      </c>
    </row>
    <row r="1416" spans="1:7" x14ac:dyDescent="0.2">
      <c r="A1416">
        <v>2794</v>
      </c>
      <c r="B1416" t="s">
        <v>8219</v>
      </c>
      <c r="C1416">
        <v>3</v>
      </c>
      <c r="E1416">
        <v>3998</v>
      </c>
      <c r="F1416" t="s">
        <v>8221</v>
      </c>
      <c r="G1416">
        <v>12</v>
      </c>
    </row>
    <row r="1417" spans="1:7" x14ac:dyDescent="0.2">
      <c r="A1417">
        <v>2795</v>
      </c>
      <c r="B1417" t="s">
        <v>8219</v>
      </c>
      <c r="C1417">
        <v>20</v>
      </c>
      <c r="E1417">
        <v>3999</v>
      </c>
      <c r="F1417" t="s">
        <v>8221</v>
      </c>
      <c r="G1417">
        <v>14</v>
      </c>
    </row>
    <row r="1418" spans="1:7" x14ac:dyDescent="0.2">
      <c r="A1418">
        <v>2796</v>
      </c>
      <c r="B1418" t="s">
        <v>8219</v>
      </c>
      <c r="C1418">
        <v>21</v>
      </c>
      <c r="E1418">
        <v>4000</v>
      </c>
      <c r="F1418" t="s">
        <v>8221</v>
      </c>
      <c r="G1418">
        <v>1</v>
      </c>
    </row>
    <row r="1419" spans="1:7" x14ac:dyDescent="0.2">
      <c r="A1419">
        <v>2797</v>
      </c>
      <c r="B1419" t="s">
        <v>8219</v>
      </c>
      <c r="C1419">
        <v>94</v>
      </c>
      <c r="E1419">
        <v>4001</v>
      </c>
      <c r="F1419" t="s">
        <v>8221</v>
      </c>
      <c r="G1419">
        <v>14</v>
      </c>
    </row>
    <row r="1420" spans="1:7" x14ac:dyDescent="0.2">
      <c r="A1420">
        <v>2798</v>
      </c>
      <c r="B1420" t="s">
        <v>8219</v>
      </c>
      <c r="C1420">
        <v>139</v>
      </c>
      <c r="E1420">
        <v>4002</v>
      </c>
      <c r="F1420" t="s">
        <v>8221</v>
      </c>
      <c r="G1420">
        <v>4</v>
      </c>
    </row>
    <row r="1421" spans="1:7" x14ac:dyDescent="0.2">
      <c r="A1421">
        <v>2799</v>
      </c>
      <c r="B1421" t="s">
        <v>8219</v>
      </c>
      <c r="C1421">
        <v>130</v>
      </c>
      <c r="E1421">
        <v>4003</v>
      </c>
      <c r="F1421" t="s">
        <v>8221</v>
      </c>
      <c r="G1421">
        <v>2</v>
      </c>
    </row>
    <row r="1422" spans="1:7" x14ac:dyDescent="0.2">
      <c r="A1422">
        <v>2800</v>
      </c>
      <c r="B1422" t="s">
        <v>8219</v>
      </c>
      <c r="C1422">
        <v>31</v>
      </c>
      <c r="E1422">
        <v>4004</v>
      </c>
      <c r="F1422" t="s">
        <v>8221</v>
      </c>
      <c r="G1422">
        <v>1</v>
      </c>
    </row>
    <row r="1423" spans="1:7" x14ac:dyDescent="0.2">
      <c r="A1423">
        <v>2801</v>
      </c>
      <c r="B1423" t="s">
        <v>8219</v>
      </c>
      <c r="C1423">
        <v>13</v>
      </c>
      <c r="E1423">
        <v>4005</v>
      </c>
      <c r="F1423" t="s">
        <v>8221</v>
      </c>
      <c r="G1423">
        <v>2</v>
      </c>
    </row>
    <row r="1424" spans="1:7" x14ac:dyDescent="0.2">
      <c r="A1424">
        <v>2802</v>
      </c>
      <c r="B1424" t="s">
        <v>8219</v>
      </c>
      <c r="C1424">
        <v>90</v>
      </c>
      <c r="E1424">
        <v>4006</v>
      </c>
      <c r="F1424" t="s">
        <v>8221</v>
      </c>
      <c r="G1424">
        <v>1</v>
      </c>
    </row>
    <row r="1425" spans="1:7" x14ac:dyDescent="0.2">
      <c r="A1425">
        <v>2803</v>
      </c>
      <c r="B1425" t="s">
        <v>8219</v>
      </c>
      <c r="C1425">
        <v>141</v>
      </c>
      <c r="E1425">
        <v>4007</v>
      </c>
      <c r="F1425" t="s">
        <v>8221</v>
      </c>
      <c r="G1425">
        <v>1</v>
      </c>
    </row>
    <row r="1426" spans="1:7" x14ac:dyDescent="0.2">
      <c r="A1426">
        <v>2804</v>
      </c>
      <c r="B1426" t="s">
        <v>8219</v>
      </c>
      <c r="C1426">
        <v>23</v>
      </c>
      <c r="E1426">
        <v>4008</v>
      </c>
      <c r="F1426" t="s">
        <v>8221</v>
      </c>
      <c r="G1426">
        <v>4</v>
      </c>
    </row>
    <row r="1427" spans="1:7" x14ac:dyDescent="0.2">
      <c r="A1427">
        <v>2805</v>
      </c>
      <c r="B1427" t="s">
        <v>8219</v>
      </c>
      <c r="C1427">
        <v>18</v>
      </c>
      <c r="E1427">
        <v>4009</v>
      </c>
      <c r="F1427" t="s">
        <v>8221</v>
      </c>
      <c r="G1427">
        <v>3</v>
      </c>
    </row>
    <row r="1428" spans="1:7" x14ac:dyDescent="0.2">
      <c r="A1428">
        <v>2806</v>
      </c>
      <c r="B1428" t="s">
        <v>8219</v>
      </c>
      <c r="C1428">
        <v>76</v>
      </c>
      <c r="E1428">
        <v>4010</v>
      </c>
      <c r="F1428" t="s">
        <v>8221</v>
      </c>
      <c r="G1428">
        <v>38</v>
      </c>
    </row>
    <row r="1429" spans="1:7" x14ac:dyDescent="0.2">
      <c r="A1429">
        <v>2807</v>
      </c>
      <c r="B1429" t="s">
        <v>8219</v>
      </c>
      <c r="C1429">
        <v>93</v>
      </c>
      <c r="E1429">
        <v>4011</v>
      </c>
      <c r="F1429" t="s">
        <v>8221</v>
      </c>
      <c r="G1429">
        <v>4</v>
      </c>
    </row>
    <row r="1430" spans="1:7" x14ac:dyDescent="0.2">
      <c r="A1430">
        <v>2808</v>
      </c>
      <c r="B1430" t="s">
        <v>8219</v>
      </c>
      <c r="C1430">
        <v>69</v>
      </c>
      <c r="E1430">
        <v>4012</v>
      </c>
      <c r="F1430" t="s">
        <v>8221</v>
      </c>
      <c r="G1430">
        <v>0</v>
      </c>
    </row>
    <row r="1431" spans="1:7" x14ac:dyDescent="0.2">
      <c r="A1431">
        <v>2809</v>
      </c>
      <c r="B1431" t="s">
        <v>8219</v>
      </c>
      <c r="C1431">
        <v>21</v>
      </c>
      <c r="E1431">
        <v>4013</v>
      </c>
      <c r="F1431" t="s">
        <v>8221</v>
      </c>
      <c r="G1431">
        <v>2</v>
      </c>
    </row>
    <row r="1432" spans="1:7" x14ac:dyDescent="0.2">
      <c r="A1432">
        <v>2810</v>
      </c>
      <c r="B1432" t="s">
        <v>8219</v>
      </c>
      <c r="C1432">
        <v>57</v>
      </c>
      <c r="E1432">
        <v>4014</v>
      </c>
      <c r="F1432" t="s">
        <v>8221</v>
      </c>
      <c r="G1432">
        <v>0</v>
      </c>
    </row>
    <row r="1433" spans="1:7" x14ac:dyDescent="0.2">
      <c r="A1433">
        <v>2811</v>
      </c>
      <c r="B1433" t="s">
        <v>8219</v>
      </c>
      <c r="C1433">
        <v>108</v>
      </c>
      <c r="E1433">
        <v>4015</v>
      </c>
      <c r="F1433" t="s">
        <v>8221</v>
      </c>
      <c r="G1433">
        <v>1</v>
      </c>
    </row>
    <row r="1434" spans="1:7" x14ac:dyDescent="0.2">
      <c r="A1434">
        <v>2812</v>
      </c>
      <c r="B1434" t="s">
        <v>8219</v>
      </c>
      <c r="C1434">
        <v>83</v>
      </c>
      <c r="E1434">
        <v>4016</v>
      </c>
      <c r="F1434" t="s">
        <v>8221</v>
      </c>
      <c r="G1434">
        <v>7</v>
      </c>
    </row>
    <row r="1435" spans="1:7" x14ac:dyDescent="0.2">
      <c r="A1435">
        <v>2813</v>
      </c>
      <c r="B1435" t="s">
        <v>8219</v>
      </c>
      <c r="C1435">
        <v>96</v>
      </c>
      <c r="E1435">
        <v>4017</v>
      </c>
      <c r="F1435" t="s">
        <v>8221</v>
      </c>
      <c r="G1435">
        <v>2</v>
      </c>
    </row>
    <row r="1436" spans="1:7" x14ac:dyDescent="0.2">
      <c r="A1436">
        <v>2814</v>
      </c>
      <c r="B1436" t="s">
        <v>8219</v>
      </c>
      <c r="C1436">
        <v>64</v>
      </c>
      <c r="E1436">
        <v>4018</v>
      </c>
      <c r="F1436" t="s">
        <v>8221</v>
      </c>
      <c r="G1436">
        <v>4</v>
      </c>
    </row>
    <row r="1437" spans="1:7" x14ac:dyDescent="0.2">
      <c r="A1437">
        <v>2815</v>
      </c>
      <c r="B1437" t="s">
        <v>8219</v>
      </c>
      <c r="C1437">
        <v>14</v>
      </c>
      <c r="E1437">
        <v>4019</v>
      </c>
      <c r="F1437" t="s">
        <v>8221</v>
      </c>
      <c r="G1437">
        <v>4</v>
      </c>
    </row>
    <row r="1438" spans="1:7" x14ac:dyDescent="0.2">
      <c r="A1438">
        <v>2816</v>
      </c>
      <c r="B1438" t="s">
        <v>8219</v>
      </c>
      <c r="C1438">
        <v>169</v>
      </c>
      <c r="E1438">
        <v>4020</v>
      </c>
      <c r="F1438" t="s">
        <v>8221</v>
      </c>
      <c r="G1438">
        <v>3</v>
      </c>
    </row>
    <row r="1439" spans="1:7" x14ac:dyDescent="0.2">
      <c r="A1439">
        <v>2817</v>
      </c>
      <c r="B1439" t="s">
        <v>8219</v>
      </c>
      <c r="C1439">
        <v>33</v>
      </c>
      <c r="E1439">
        <v>4021</v>
      </c>
      <c r="F1439" t="s">
        <v>8221</v>
      </c>
      <c r="G1439">
        <v>2</v>
      </c>
    </row>
    <row r="1440" spans="1:7" x14ac:dyDescent="0.2">
      <c r="A1440">
        <v>2818</v>
      </c>
      <c r="B1440" t="s">
        <v>8219</v>
      </c>
      <c r="C1440">
        <v>102</v>
      </c>
      <c r="E1440">
        <v>4022</v>
      </c>
      <c r="F1440" t="s">
        <v>8221</v>
      </c>
      <c r="G1440">
        <v>197</v>
      </c>
    </row>
    <row r="1441" spans="1:7" x14ac:dyDescent="0.2">
      <c r="A1441">
        <v>2819</v>
      </c>
      <c r="B1441" t="s">
        <v>8219</v>
      </c>
      <c r="C1441">
        <v>104</v>
      </c>
      <c r="E1441">
        <v>4023</v>
      </c>
      <c r="F1441" t="s">
        <v>8221</v>
      </c>
      <c r="G1441">
        <v>0</v>
      </c>
    </row>
    <row r="1442" spans="1:7" x14ac:dyDescent="0.2">
      <c r="A1442">
        <v>2820</v>
      </c>
      <c r="B1442" t="s">
        <v>8219</v>
      </c>
      <c r="C1442">
        <v>20</v>
      </c>
      <c r="E1442">
        <v>4024</v>
      </c>
      <c r="F1442" t="s">
        <v>8221</v>
      </c>
      <c r="G1442">
        <v>1</v>
      </c>
    </row>
    <row r="1443" spans="1:7" x14ac:dyDescent="0.2">
      <c r="A1443">
        <v>2821</v>
      </c>
      <c r="B1443" t="s">
        <v>8219</v>
      </c>
      <c r="C1443">
        <v>35</v>
      </c>
      <c r="E1443">
        <v>4025</v>
      </c>
      <c r="F1443" t="s">
        <v>8221</v>
      </c>
      <c r="G1443">
        <v>4</v>
      </c>
    </row>
    <row r="1444" spans="1:7" x14ac:dyDescent="0.2">
      <c r="A1444">
        <v>2822</v>
      </c>
      <c r="B1444" t="s">
        <v>8219</v>
      </c>
      <c r="C1444">
        <v>94</v>
      </c>
      <c r="E1444">
        <v>4026</v>
      </c>
      <c r="F1444" t="s">
        <v>8221</v>
      </c>
      <c r="G1444">
        <v>0</v>
      </c>
    </row>
    <row r="1445" spans="1:7" x14ac:dyDescent="0.2">
      <c r="A1445">
        <v>2823</v>
      </c>
      <c r="B1445" t="s">
        <v>8219</v>
      </c>
      <c r="C1445">
        <v>14</v>
      </c>
      <c r="E1445">
        <v>4027</v>
      </c>
      <c r="F1445" t="s">
        <v>8221</v>
      </c>
      <c r="G1445">
        <v>7</v>
      </c>
    </row>
    <row r="1446" spans="1:7" x14ac:dyDescent="0.2">
      <c r="A1446">
        <v>2824</v>
      </c>
      <c r="B1446" t="s">
        <v>8219</v>
      </c>
      <c r="C1446">
        <v>15</v>
      </c>
      <c r="E1446">
        <v>4028</v>
      </c>
      <c r="F1446" t="s">
        <v>8221</v>
      </c>
      <c r="G1446">
        <v>11</v>
      </c>
    </row>
    <row r="1447" spans="1:7" x14ac:dyDescent="0.2">
      <c r="A1447">
        <v>2825</v>
      </c>
      <c r="B1447" t="s">
        <v>8219</v>
      </c>
      <c r="C1447">
        <v>51</v>
      </c>
      <c r="E1447">
        <v>4029</v>
      </c>
      <c r="F1447" t="s">
        <v>8221</v>
      </c>
      <c r="G1447">
        <v>0</v>
      </c>
    </row>
    <row r="1448" spans="1:7" x14ac:dyDescent="0.2">
      <c r="A1448">
        <v>2826</v>
      </c>
      <c r="B1448" t="s">
        <v>8219</v>
      </c>
      <c r="C1448">
        <v>19</v>
      </c>
      <c r="E1448">
        <v>4030</v>
      </c>
      <c r="F1448" t="s">
        <v>8221</v>
      </c>
      <c r="G1448">
        <v>6</v>
      </c>
    </row>
    <row r="1449" spans="1:7" x14ac:dyDescent="0.2">
      <c r="A1449">
        <v>2827</v>
      </c>
      <c r="B1449" t="s">
        <v>8219</v>
      </c>
      <c r="C1449">
        <v>23</v>
      </c>
      <c r="E1449">
        <v>4031</v>
      </c>
      <c r="F1449" t="s">
        <v>8221</v>
      </c>
      <c r="G1449">
        <v>0</v>
      </c>
    </row>
    <row r="1450" spans="1:7" x14ac:dyDescent="0.2">
      <c r="A1450">
        <v>2828</v>
      </c>
      <c r="B1450" t="s">
        <v>8219</v>
      </c>
      <c r="C1450">
        <v>97</v>
      </c>
      <c r="E1450">
        <v>4032</v>
      </c>
      <c r="F1450" t="s">
        <v>8221</v>
      </c>
      <c r="G1450">
        <v>7</v>
      </c>
    </row>
    <row r="1451" spans="1:7" x14ac:dyDescent="0.2">
      <c r="A1451">
        <v>2829</v>
      </c>
      <c r="B1451" t="s">
        <v>8219</v>
      </c>
      <c r="C1451">
        <v>76</v>
      </c>
      <c r="E1451">
        <v>4033</v>
      </c>
      <c r="F1451" t="s">
        <v>8221</v>
      </c>
      <c r="G1451">
        <v>94</v>
      </c>
    </row>
    <row r="1452" spans="1:7" x14ac:dyDescent="0.2">
      <c r="A1452">
        <v>2830</v>
      </c>
      <c r="B1452" t="s">
        <v>8219</v>
      </c>
      <c r="C1452">
        <v>11</v>
      </c>
      <c r="E1452">
        <v>4034</v>
      </c>
      <c r="F1452" t="s">
        <v>8221</v>
      </c>
      <c r="G1452">
        <v>2</v>
      </c>
    </row>
    <row r="1453" spans="1:7" x14ac:dyDescent="0.2">
      <c r="A1453">
        <v>2831</v>
      </c>
      <c r="B1453" t="s">
        <v>8219</v>
      </c>
      <c r="C1453">
        <v>52</v>
      </c>
      <c r="E1453">
        <v>4035</v>
      </c>
      <c r="F1453" t="s">
        <v>8221</v>
      </c>
      <c r="G1453">
        <v>25</v>
      </c>
    </row>
    <row r="1454" spans="1:7" x14ac:dyDescent="0.2">
      <c r="A1454">
        <v>2832</v>
      </c>
      <c r="B1454" t="s">
        <v>8219</v>
      </c>
      <c r="C1454">
        <v>95</v>
      </c>
      <c r="E1454">
        <v>4036</v>
      </c>
      <c r="F1454" t="s">
        <v>8221</v>
      </c>
      <c r="G1454">
        <v>17</v>
      </c>
    </row>
    <row r="1455" spans="1:7" x14ac:dyDescent="0.2">
      <c r="A1455">
        <v>2833</v>
      </c>
      <c r="B1455" t="s">
        <v>8219</v>
      </c>
      <c r="C1455">
        <v>35</v>
      </c>
      <c r="E1455">
        <v>4037</v>
      </c>
      <c r="F1455" t="s">
        <v>8221</v>
      </c>
      <c r="G1455">
        <v>2</v>
      </c>
    </row>
    <row r="1456" spans="1:7" x14ac:dyDescent="0.2">
      <c r="A1456">
        <v>2834</v>
      </c>
      <c r="B1456" t="s">
        <v>8219</v>
      </c>
      <c r="C1456">
        <v>21</v>
      </c>
      <c r="E1456">
        <v>4038</v>
      </c>
      <c r="F1456" t="s">
        <v>8221</v>
      </c>
      <c r="G1456">
        <v>4</v>
      </c>
    </row>
    <row r="1457" spans="1:7" x14ac:dyDescent="0.2">
      <c r="A1457">
        <v>2835</v>
      </c>
      <c r="B1457" t="s">
        <v>8219</v>
      </c>
      <c r="C1457">
        <v>93</v>
      </c>
      <c r="E1457">
        <v>4039</v>
      </c>
      <c r="F1457" t="s">
        <v>8221</v>
      </c>
      <c r="G1457">
        <v>5</v>
      </c>
    </row>
    <row r="1458" spans="1:7" x14ac:dyDescent="0.2">
      <c r="A1458">
        <v>2836</v>
      </c>
      <c r="B1458" t="s">
        <v>8219</v>
      </c>
      <c r="C1458">
        <v>11</v>
      </c>
      <c r="E1458">
        <v>4040</v>
      </c>
      <c r="F1458" t="s">
        <v>8221</v>
      </c>
      <c r="G1458">
        <v>2</v>
      </c>
    </row>
    <row r="1459" spans="1:7" x14ac:dyDescent="0.2">
      <c r="A1459">
        <v>2837</v>
      </c>
      <c r="B1459" t="s">
        <v>8219</v>
      </c>
      <c r="C1459">
        <v>21</v>
      </c>
      <c r="E1459">
        <v>4041</v>
      </c>
      <c r="F1459" t="s">
        <v>8221</v>
      </c>
      <c r="G1459">
        <v>2</v>
      </c>
    </row>
    <row r="1460" spans="1:7" x14ac:dyDescent="0.2">
      <c r="A1460">
        <v>2838</v>
      </c>
      <c r="B1460" t="s">
        <v>8219</v>
      </c>
      <c r="C1460">
        <v>54</v>
      </c>
      <c r="E1460">
        <v>4042</v>
      </c>
      <c r="F1460" t="s">
        <v>8221</v>
      </c>
      <c r="G1460">
        <v>3</v>
      </c>
    </row>
    <row r="1461" spans="1:7" x14ac:dyDescent="0.2">
      <c r="A1461">
        <v>2839</v>
      </c>
      <c r="B1461" t="s">
        <v>8219</v>
      </c>
      <c r="C1461">
        <v>31</v>
      </c>
      <c r="E1461">
        <v>4043</v>
      </c>
      <c r="F1461" t="s">
        <v>8221</v>
      </c>
      <c r="G1461">
        <v>0</v>
      </c>
    </row>
    <row r="1462" spans="1:7" x14ac:dyDescent="0.2">
      <c r="A1462">
        <v>2840</v>
      </c>
      <c r="B1462" t="s">
        <v>8219</v>
      </c>
      <c r="C1462">
        <v>132</v>
      </c>
      <c r="E1462">
        <v>4044</v>
      </c>
      <c r="F1462" t="s">
        <v>8221</v>
      </c>
      <c r="G1462">
        <v>4</v>
      </c>
    </row>
    <row r="1463" spans="1:7" x14ac:dyDescent="0.2">
      <c r="A1463">
        <v>2921</v>
      </c>
      <c r="B1463" t="s">
        <v>8219</v>
      </c>
      <c r="C1463">
        <v>3</v>
      </c>
      <c r="E1463">
        <v>4045</v>
      </c>
      <c r="F1463" t="s">
        <v>8221</v>
      </c>
      <c r="G1463">
        <v>1</v>
      </c>
    </row>
    <row r="1464" spans="1:7" x14ac:dyDescent="0.2">
      <c r="A1464">
        <v>2922</v>
      </c>
      <c r="B1464" t="s">
        <v>8219</v>
      </c>
      <c r="C1464">
        <v>6</v>
      </c>
      <c r="E1464">
        <v>4046</v>
      </c>
      <c r="F1464" t="s">
        <v>8221</v>
      </c>
      <c r="G1464">
        <v>12</v>
      </c>
    </row>
    <row r="1465" spans="1:7" x14ac:dyDescent="0.2">
      <c r="A1465">
        <v>2923</v>
      </c>
      <c r="B1465" t="s">
        <v>8219</v>
      </c>
      <c r="C1465">
        <v>10</v>
      </c>
      <c r="E1465">
        <v>4047</v>
      </c>
      <c r="F1465" t="s">
        <v>8221</v>
      </c>
      <c r="G1465">
        <v>4</v>
      </c>
    </row>
    <row r="1466" spans="1:7" x14ac:dyDescent="0.2">
      <c r="A1466">
        <v>2924</v>
      </c>
      <c r="B1466" t="s">
        <v>8219</v>
      </c>
      <c r="C1466">
        <v>147</v>
      </c>
      <c r="E1466">
        <v>4048</v>
      </c>
      <c r="F1466" t="s">
        <v>8221</v>
      </c>
      <c r="G1466">
        <v>91</v>
      </c>
    </row>
    <row r="1467" spans="1:7" x14ac:dyDescent="0.2">
      <c r="A1467">
        <v>2925</v>
      </c>
      <c r="B1467" t="s">
        <v>8219</v>
      </c>
      <c r="C1467">
        <v>199</v>
      </c>
      <c r="E1467">
        <v>4049</v>
      </c>
      <c r="F1467" t="s">
        <v>8221</v>
      </c>
      <c r="G1467">
        <v>1</v>
      </c>
    </row>
    <row r="1468" spans="1:7" x14ac:dyDescent="0.2">
      <c r="A1468">
        <v>2926</v>
      </c>
      <c r="B1468" t="s">
        <v>8219</v>
      </c>
      <c r="C1468">
        <v>50</v>
      </c>
      <c r="E1468">
        <v>4050</v>
      </c>
      <c r="F1468" t="s">
        <v>8221</v>
      </c>
      <c r="G1468">
        <v>1</v>
      </c>
    </row>
    <row r="1469" spans="1:7" x14ac:dyDescent="0.2">
      <c r="A1469">
        <v>2927</v>
      </c>
      <c r="B1469" t="s">
        <v>8219</v>
      </c>
      <c r="C1469">
        <v>21</v>
      </c>
      <c r="E1469">
        <v>4051</v>
      </c>
      <c r="F1469" t="s">
        <v>8221</v>
      </c>
      <c r="G1469">
        <v>0</v>
      </c>
    </row>
    <row r="1470" spans="1:7" x14ac:dyDescent="0.2">
      <c r="A1470">
        <v>2928</v>
      </c>
      <c r="B1470" t="s">
        <v>8219</v>
      </c>
      <c r="C1470">
        <v>24</v>
      </c>
      <c r="E1470">
        <v>4052</v>
      </c>
      <c r="F1470" t="s">
        <v>8221</v>
      </c>
      <c r="G1470">
        <v>13</v>
      </c>
    </row>
    <row r="1471" spans="1:7" x14ac:dyDescent="0.2">
      <c r="A1471">
        <v>2929</v>
      </c>
      <c r="B1471" t="s">
        <v>8219</v>
      </c>
      <c r="C1471">
        <v>32</v>
      </c>
      <c r="E1471">
        <v>4053</v>
      </c>
      <c r="F1471" t="s">
        <v>8221</v>
      </c>
      <c r="G1471">
        <v>2</v>
      </c>
    </row>
    <row r="1472" spans="1:7" x14ac:dyDescent="0.2">
      <c r="A1472">
        <v>2930</v>
      </c>
      <c r="B1472" t="s">
        <v>8219</v>
      </c>
      <c r="C1472">
        <v>62</v>
      </c>
      <c r="E1472">
        <v>4054</v>
      </c>
      <c r="F1472" t="s">
        <v>8221</v>
      </c>
      <c r="G1472">
        <v>0</v>
      </c>
    </row>
    <row r="1473" spans="1:7" x14ac:dyDescent="0.2">
      <c r="A1473">
        <v>2931</v>
      </c>
      <c r="B1473" t="s">
        <v>8219</v>
      </c>
      <c r="C1473">
        <v>9</v>
      </c>
      <c r="E1473">
        <v>4055</v>
      </c>
      <c r="F1473" t="s">
        <v>8221</v>
      </c>
      <c r="G1473">
        <v>21</v>
      </c>
    </row>
    <row r="1474" spans="1:7" x14ac:dyDescent="0.2">
      <c r="A1474">
        <v>2932</v>
      </c>
      <c r="B1474" t="s">
        <v>8219</v>
      </c>
      <c r="C1474">
        <v>38</v>
      </c>
      <c r="E1474">
        <v>4056</v>
      </c>
      <c r="F1474" t="s">
        <v>8221</v>
      </c>
      <c r="G1474">
        <v>9</v>
      </c>
    </row>
    <row r="1475" spans="1:7" x14ac:dyDescent="0.2">
      <c r="A1475">
        <v>2933</v>
      </c>
      <c r="B1475" t="s">
        <v>8219</v>
      </c>
      <c r="C1475">
        <v>54</v>
      </c>
      <c r="E1475">
        <v>4057</v>
      </c>
      <c r="F1475" t="s">
        <v>8221</v>
      </c>
      <c r="G1475">
        <v>6</v>
      </c>
    </row>
    <row r="1476" spans="1:7" x14ac:dyDescent="0.2">
      <c r="A1476">
        <v>2934</v>
      </c>
      <c r="B1476" t="s">
        <v>8219</v>
      </c>
      <c r="C1476">
        <v>37</v>
      </c>
      <c r="E1476">
        <v>4058</v>
      </c>
      <c r="F1476" t="s">
        <v>8221</v>
      </c>
      <c r="G1476">
        <v>4</v>
      </c>
    </row>
    <row r="1477" spans="1:7" x14ac:dyDescent="0.2">
      <c r="A1477">
        <v>2935</v>
      </c>
      <c r="B1477" t="s">
        <v>8219</v>
      </c>
      <c r="C1477">
        <v>39</v>
      </c>
      <c r="E1477">
        <v>4059</v>
      </c>
      <c r="F1477" t="s">
        <v>8221</v>
      </c>
      <c r="G1477">
        <v>7</v>
      </c>
    </row>
    <row r="1478" spans="1:7" x14ac:dyDescent="0.2">
      <c r="A1478">
        <v>2936</v>
      </c>
      <c r="B1478" t="s">
        <v>8219</v>
      </c>
      <c r="C1478">
        <v>34</v>
      </c>
      <c r="E1478">
        <v>4060</v>
      </c>
      <c r="F1478" t="s">
        <v>8221</v>
      </c>
      <c r="G1478">
        <v>5</v>
      </c>
    </row>
    <row r="1479" spans="1:7" x14ac:dyDescent="0.2">
      <c r="A1479">
        <v>2937</v>
      </c>
      <c r="B1479" t="s">
        <v>8219</v>
      </c>
      <c r="C1479">
        <v>55</v>
      </c>
      <c r="E1479">
        <v>4061</v>
      </c>
      <c r="F1479" t="s">
        <v>8221</v>
      </c>
      <c r="G1479">
        <v>0</v>
      </c>
    </row>
    <row r="1480" spans="1:7" x14ac:dyDescent="0.2">
      <c r="A1480">
        <v>2938</v>
      </c>
      <c r="B1480" t="s">
        <v>8219</v>
      </c>
      <c r="C1480">
        <v>32</v>
      </c>
      <c r="E1480">
        <v>4062</v>
      </c>
      <c r="F1480" t="s">
        <v>8221</v>
      </c>
      <c r="G1480">
        <v>3</v>
      </c>
    </row>
    <row r="1481" spans="1:7" x14ac:dyDescent="0.2">
      <c r="A1481">
        <v>2939</v>
      </c>
      <c r="B1481" t="s">
        <v>8219</v>
      </c>
      <c r="C1481">
        <v>25</v>
      </c>
      <c r="E1481">
        <v>4063</v>
      </c>
      <c r="F1481" t="s">
        <v>8221</v>
      </c>
      <c r="G1481">
        <v>9</v>
      </c>
    </row>
    <row r="1482" spans="1:7" x14ac:dyDescent="0.2">
      <c r="A1482">
        <v>2940</v>
      </c>
      <c r="B1482" t="s">
        <v>8219</v>
      </c>
      <c r="C1482">
        <v>33</v>
      </c>
      <c r="E1482">
        <v>4064</v>
      </c>
      <c r="F1482" t="s">
        <v>8221</v>
      </c>
      <c r="G1482">
        <v>6</v>
      </c>
    </row>
    <row r="1483" spans="1:7" x14ac:dyDescent="0.2">
      <c r="A1483">
        <v>2961</v>
      </c>
      <c r="B1483" t="s">
        <v>8219</v>
      </c>
      <c r="C1483">
        <v>108</v>
      </c>
      <c r="E1483">
        <v>4065</v>
      </c>
      <c r="F1483" t="s">
        <v>8221</v>
      </c>
      <c r="G1483">
        <v>4</v>
      </c>
    </row>
    <row r="1484" spans="1:7" x14ac:dyDescent="0.2">
      <c r="A1484">
        <v>2962</v>
      </c>
      <c r="B1484" t="s">
        <v>8219</v>
      </c>
      <c r="C1484">
        <v>20</v>
      </c>
      <c r="E1484">
        <v>4066</v>
      </c>
      <c r="F1484" t="s">
        <v>8221</v>
      </c>
      <c r="G1484">
        <v>1</v>
      </c>
    </row>
    <row r="1485" spans="1:7" x14ac:dyDescent="0.2">
      <c r="A1485">
        <v>2963</v>
      </c>
      <c r="B1485" t="s">
        <v>8219</v>
      </c>
      <c r="C1485">
        <v>98</v>
      </c>
      <c r="E1485">
        <v>4067</v>
      </c>
      <c r="F1485" t="s">
        <v>8221</v>
      </c>
      <c r="G1485">
        <v>17</v>
      </c>
    </row>
    <row r="1486" spans="1:7" x14ac:dyDescent="0.2">
      <c r="A1486">
        <v>2964</v>
      </c>
      <c r="B1486" t="s">
        <v>8219</v>
      </c>
      <c r="C1486">
        <v>196</v>
      </c>
      <c r="E1486">
        <v>4068</v>
      </c>
      <c r="F1486" t="s">
        <v>8221</v>
      </c>
      <c r="G1486">
        <v>1</v>
      </c>
    </row>
    <row r="1487" spans="1:7" x14ac:dyDescent="0.2">
      <c r="A1487">
        <v>2965</v>
      </c>
      <c r="B1487" t="s">
        <v>8219</v>
      </c>
      <c r="C1487">
        <v>39</v>
      </c>
      <c r="E1487">
        <v>4069</v>
      </c>
      <c r="F1487" t="s">
        <v>8221</v>
      </c>
      <c r="G1487">
        <v>13</v>
      </c>
    </row>
    <row r="1488" spans="1:7" x14ac:dyDescent="0.2">
      <c r="A1488">
        <v>2966</v>
      </c>
      <c r="B1488" t="s">
        <v>8219</v>
      </c>
      <c r="C1488">
        <v>128</v>
      </c>
      <c r="E1488">
        <v>4070</v>
      </c>
      <c r="F1488" t="s">
        <v>8221</v>
      </c>
      <c r="G1488">
        <v>6</v>
      </c>
    </row>
    <row r="1489" spans="1:7" x14ac:dyDescent="0.2">
      <c r="A1489">
        <v>2967</v>
      </c>
      <c r="B1489" t="s">
        <v>8219</v>
      </c>
      <c r="C1489">
        <v>71</v>
      </c>
      <c r="E1489">
        <v>4071</v>
      </c>
      <c r="F1489" t="s">
        <v>8221</v>
      </c>
      <c r="G1489">
        <v>0</v>
      </c>
    </row>
    <row r="1490" spans="1:7" x14ac:dyDescent="0.2">
      <c r="A1490">
        <v>2968</v>
      </c>
      <c r="B1490" t="s">
        <v>8219</v>
      </c>
      <c r="C1490">
        <v>47</v>
      </c>
      <c r="E1490">
        <v>4072</v>
      </c>
      <c r="F1490" t="s">
        <v>8221</v>
      </c>
      <c r="G1490">
        <v>2</v>
      </c>
    </row>
    <row r="1491" spans="1:7" x14ac:dyDescent="0.2">
      <c r="A1491">
        <v>2969</v>
      </c>
      <c r="B1491" t="s">
        <v>8219</v>
      </c>
      <c r="C1491">
        <v>17</v>
      </c>
      <c r="E1491">
        <v>4073</v>
      </c>
      <c r="F1491" t="s">
        <v>8221</v>
      </c>
      <c r="G1491">
        <v>2</v>
      </c>
    </row>
    <row r="1492" spans="1:7" x14ac:dyDescent="0.2">
      <c r="A1492">
        <v>2970</v>
      </c>
      <c r="B1492" t="s">
        <v>8219</v>
      </c>
      <c r="C1492">
        <v>91</v>
      </c>
      <c r="E1492">
        <v>4074</v>
      </c>
      <c r="F1492" t="s">
        <v>8221</v>
      </c>
      <c r="G1492">
        <v>21</v>
      </c>
    </row>
    <row r="1493" spans="1:7" x14ac:dyDescent="0.2">
      <c r="A1493">
        <v>2971</v>
      </c>
      <c r="B1493" t="s">
        <v>8219</v>
      </c>
      <c r="C1493">
        <v>43</v>
      </c>
      <c r="E1493">
        <v>4075</v>
      </c>
      <c r="F1493" t="s">
        <v>8221</v>
      </c>
      <c r="G1493">
        <v>13</v>
      </c>
    </row>
    <row r="1494" spans="1:7" x14ac:dyDescent="0.2">
      <c r="A1494">
        <v>2972</v>
      </c>
      <c r="B1494" t="s">
        <v>8219</v>
      </c>
      <c r="C1494">
        <v>17</v>
      </c>
      <c r="E1494">
        <v>4076</v>
      </c>
      <c r="F1494" t="s">
        <v>8221</v>
      </c>
      <c r="G1494">
        <v>0</v>
      </c>
    </row>
    <row r="1495" spans="1:7" x14ac:dyDescent="0.2">
      <c r="A1495">
        <v>2973</v>
      </c>
      <c r="B1495" t="s">
        <v>8219</v>
      </c>
      <c r="C1495">
        <v>33</v>
      </c>
      <c r="E1495">
        <v>4077</v>
      </c>
      <c r="F1495" t="s">
        <v>8221</v>
      </c>
      <c r="G1495">
        <v>6</v>
      </c>
    </row>
    <row r="1496" spans="1:7" x14ac:dyDescent="0.2">
      <c r="A1496">
        <v>2974</v>
      </c>
      <c r="B1496" t="s">
        <v>8219</v>
      </c>
      <c r="C1496">
        <v>87</v>
      </c>
      <c r="E1496">
        <v>4078</v>
      </c>
      <c r="F1496" t="s">
        <v>8221</v>
      </c>
      <c r="G1496">
        <v>0</v>
      </c>
    </row>
    <row r="1497" spans="1:7" x14ac:dyDescent="0.2">
      <c r="A1497">
        <v>2975</v>
      </c>
      <c r="B1497" t="s">
        <v>8219</v>
      </c>
      <c r="C1497">
        <v>113</v>
      </c>
      <c r="E1497">
        <v>4079</v>
      </c>
      <c r="F1497" t="s">
        <v>8221</v>
      </c>
      <c r="G1497">
        <v>1</v>
      </c>
    </row>
    <row r="1498" spans="1:7" x14ac:dyDescent="0.2">
      <c r="A1498">
        <v>2976</v>
      </c>
      <c r="B1498" t="s">
        <v>8219</v>
      </c>
      <c r="C1498">
        <v>14</v>
      </c>
      <c r="E1498">
        <v>4080</v>
      </c>
      <c r="F1498" t="s">
        <v>8221</v>
      </c>
      <c r="G1498">
        <v>0</v>
      </c>
    </row>
    <row r="1499" spans="1:7" x14ac:dyDescent="0.2">
      <c r="A1499">
        <v>2977</v>
      </c>
      <c r="B1499" t="s">
        <v>8219</v>
      </c>
      <c r="C1499">
        <v>30</v>
      </c>
      <c r="E1499">
        <v>4081</v>
      </c>
      <c r="F1499" t="s">
        <v>8221</v>
      </c>
      <c r="G1499">
        <v>12</v>
      </c>
    </row>
    <row r="1500" spans="1:7" x14ac:dyDescent="0.2">
      <c r="A1500">
        <v>2978</v>
      </c>
      <c r="B1500" t="s">
        <v>8219</v>
      </c>
      <c r="C1500">
        <v>16</v>
      </c>
      <c r="E1500">
        <v>4082</v>
      </c>
      <c r="F1500" t="s">
        <v>8221</v>
      </c>
      <c r="G1500">
        <v>2</v>
      </c>
    </row>
    <row r="1501" spans="1:7" x14ac:dyDescent="0.2">
      <c r="A1501">
        <v>2979</v>
      </c>
      <c r="B1501" t="s">
        <v>8219</v>
      </c>
      <c r="C1501">
        <v>46</v>
      </c>
      <c r="E1501">
        <v>4083</v>
      </c>
      <c r="F1501" t="s">
        <v>8221</v>
      </c>
      <c r="G1501">
        <v>6</v>
      </c>
    </row>
    <row r="1502" spans="1:7" x14ac:dyDescent="0.2">
      <c r="A1502">
        <v>2980</v>
      </c>
      <c r="B1502" t="s">
        <v>8219</v>
      </c>
      <c r="C1502">
        <v>24</v>
      </c>
      <c r="E1502">
        <v>4084</v>
      </c>
      <c r="F1502" t="s">
        <v>8221</v>
      </c>
      <c r="G1502">
        <v>1</v>
      </c>
    </row>
    <row r="1503" spans="1:7" x14ac:dyDescent="0.2">
      <c r="A1503">
        <v>2981</v>
      </c>
      <c r="B1503" t="s">
        <v>8219</v>
      </c>
      <c r="C1503">
        <v>97</v>
      </c>
      <c r="E1503">
        <v>4085</v>
      </c>
      <c r="F1503" t="s">
        <v>8221</v>
      </c>
      <c r="G1503">
        <v>1</v>
      </c>
    </row>
    <row r="1504" spans="1:7" x14ac:dyDescent="0.2">
      <c r="A1504">
        <v>2982</v>
      </c>
      <c r="B1504" t="s">
        <v>8219</v>
      </c>
      <c r="C1504">
        <v>59</v>
      </c>
      <c r="E1504">
        <v>4086</v>
      </c>
      <c r="F1504" t="s">
        <v>8221</v>
      </c>
      <c r="G1504">
        <v>5</v>
      </c>
    </row>
    <row r="1505" spans="1:7" x14ac:dyDescent="0.2">
      <c r="A1505">
        <v>2983</v>
      </c>
      <c r="B1505" t="s">
        <v>8219</v>
      </c>
      <c r="C1505">
        <v>1095</v>
      </c>
      <c r="E1505">
        <v>4087</v>
      </c>
      <c r="F1505" t="s">
        <v>8221</v>
      </c>
      <c r="G1505">
        <v>0</v>
      </c>
    </row>
    <row r="1506" spans="1:7" x14ac:dyDescent="0.2">
      <c r="A1506">
        <v>2984</v>
      </c>
      <c r="B1506" t="s">
        <v>8219</v>
      </c>
      <c r="C1506">
        <v>218</v>
      </c>
      <c r="E1506">
        <v>4088</v>
      </c>
      <c r="F1506" t="s">
        <v>8221</v>
      </c>
      <c r="G1506">
        <v>3</v>
      </c>
    </row>
    <row r="1507" spans="1:7" x14ac:dyDescent="0.2">
      <c r="A1507">
        <v>2985</v>
      </c>
      <c r="B1507" t="s">
        <v>8219</v>
      </c>
      <c r="C1507">
        <v>111</v>
      </c>
      <c r="E1507">
        <v>4089</v>
      </c>
      <c r="F1507" t="s">
        <v>8221</v>
      </c>
      <c r="G1507">
        <v>8</v>
      </c>
    </row>
    <row r="1508" spans="1:7" x14ac:dyDescent="0.2">
      <c r="A1508">
        <v>2986</v>
      </c>
      <c r="B1508" t="s">
        <v>8219</v>
      </c>
      <c r="C1508">
        <v>56</v>
      </c>
      <c r="E1508">
        <v>4090</v>
      </c>
      <c r="F1508" t="s">
        <v>8221</v>
      </c>
      <c r="G1508">
        <v>3</v>
      </c>
    </row>
    <row r="1509" spans="1:7" x14ac:dyDescent="0.2">
      <c r="A1509">
        <v>2987</v>
      </c>
      <c r="B1509" t="s">
        <v>8219</v>
      </c>
      <c r="C1509">
        <v>265</v>
      </c>
      <c r="E1509">
        <v>4091</v>
      </c>
      <c r="F1509" t="s">
        <v>8221</v>
      </c>
      <c r="G1509">
        <v>8</v>
      </c>
    </row>
    <row r="1510" spans="1:7" x14ac:dyDescent="0.2">
      <c r="A1510">
        <v>2988</v>
      </c>
      <c r="B1510" t="s">
        <v>8219</v>
      </c>
      <c r="C1510">
        <v>28</v>
      </c>
      <c r="E1510">
        <v>4092</v>
      </c>
      <c r="F1510" t="s">
        <v>8221</v>
      </c>
      <c r="G1510">
        <v>1</v>
      </c>
    </row>
    <row r="1511" spans="1:7" x14ac:dyDescent="0.2">
      <c r="A1511">
        <v>2989</v>
      </c>
      <c r="B1511" t="s">
        <v>8219</v>
      </c>
      <c r="C1511">
        <v>364</v>
      </c>
      <c r="E1511">
        <v>4093</v>
      </c>
      <c r="F1511" t="s">
        <v>8221</v>
      </c>
      <c r="G1511">
        <v>4</v>
      </c>
    </row>
    <row r="1512" spans="1:7" x14ac:dyDescent="0.2">
      <c r="A1512">
        <v>2990</v>
      </c>
      <c r="B1512" t="s">
        <v>8219</v>
      </c>
      <c r="C1512">
        <v>27</v>
      </c>
      <c r="E1512">
        <v>4094</v>
      </c>
      <c r="F1512" t="s">
        <v>8221</v>
      </c>
      <c r="G1512">
        <v>8</v>
      </c>
    </row>
    <row r="1513" spans="1:7" x14ac:dyDescent="0.2">
      <c r="A1513">
        <v>2991</v>
      </c>
      <c r="B1513" t="s">
        <v>8219</v>
      </c>
      <c r="C1513">
        <v>93</v>
      </c>
      <c r="E1513">
        <v>4095</v>
      </c>
      <c r="F1513" t="s">
        <v>8221</v>
      </c>
      <c r="G1513">
        <v>1</v>
      </c>
    </row>
    <row r="1514" spans="1:7" x14ac:dyDescent="0.2">
      <c r="A1514">
        <v>2992</v>
      </c>
      <c r="B1514" t="s">
        <v>8219</v>
      </c>
      <c r="C1514">
        <v>64</v>
      </c>
      <c r="E1514">
        <v>4096</v>
      </c>
      <c r="F1514" t="s">
        <v>8221</v>
      </c>
      <c r="G1514">
        <v>5</v>
      </c>
    </row>
    <row r="1515" spans="1:7" x14ac:dyDescent="0.2">
      <c r="A1515">
        <v>2993</v>
      </c>
      <c r="B1515" t="s">
        <v>8219</v>
      </c>
      <c r="C1515">
        <v>22</v>
      </c>
      <c r="E1515">
        <v>4097</v>
      </c>
      <c r="F1515" t="s">
        <v>8221</v>
      </c>
      <c r="G1515">
        <v>0</v>
      </c>
    </row>
    <row r="1516" spans="1:7" x14ac:dyDescent="0.2">
      <c r="A1516">
        <v>2994</v>
      </c>
      <c r="B1516" t="s">
        <v>8219</v>
      </c>
      <c r="C1516">
        <v>59</v>
      </c>
      <c r="E1516">
        <v>4098</v>
      </c>
      <c r="F1516" t="s">
        <v>8221</v>
      </c>
      <c r="G1516">
        <v>0</v>
      </c>
    </row>
    <row r="1517" spans="1:7" x14ac:dyDescent="0.2">
      <c r="A1517">
        <v>2995</v>
      </c>
      <c r="B1517" t="s">
        <v>8219</v>
      </c>
      <c r="C1517">
        <v>249</v>
      </c>
      <c r="E1517">
        <v>4099</v>
      </c>
      <c r="F1517" t="s">
        <v>8221</v>
      </c>
      <c r="G1517">
        <v>1</v>
      </c>
    </row>
    <row r="1518" spans="1:7" x14ac:dyDescent="0.2">
      <c r="A1518">
        <v>2996</v>
      </c>
      <c r="B1518" t="s">
        <v>8219</v>
      </c>
      <c r="C1518">
        <v>392</v>
      </c>
      <c r="E1518">
        <v>4100</v>
      </c>
      <c r="F1518" t="s">
        <v>8221</v>
      </c>
      <c r="G1518">
        <v>0</v>
      </c>
    </row>
    <row r="1519" spans="1:7" x14ac:dyDescent="0.2">
      <c r="A1519">
        <v>2997</v>
      </c>
      <c r="B1519" t="s">
        <v>8219</v>
      </c>
      <c r="C1519">
        <v>115</v>
      </c>
      <c r="E1519">
        <v>4101</v>
      </c>
      <c r="F1519" t="s">
        <v>8221</v>
      </c>
      <c r="G1519">
        <v>0</v>
      </c>
    </row>
    <row r="1520" spans="1:7" x14ac:dyDescent="0.2">
      <c r="A1520">
        <v>2998</v>
      </c>
      <c r="B1520" t="s">
        <v>8219</v>
      </c>
      <c r="C1520">
        <v>433</v>
      </c>
      <c r="E1520">
        <v>4102</v>
      </c>
      <c r="F1520" t="s">
        <v>8221</v>
      </c>
      <c r="G1520">
        <v>6</v>
      </c>
    </row>
    <row r="1521" spans="1:7" x14ac:dyDescent="0.2">
      <c r="A1521">
        <v>2999</v>
      </c>
      <c r="B1521" t="s">
        <v>8219</v>
      </c>
      <c r="C1521">
        <v>20</v>
      </c>
      <c r="E1521">
        <v>4103</v>
      </c>
      <c r="F1521" t="s">
        <v>8221</v>
      </c>
      <c r="G1521">
        <v>6</v>
      </c>
    </row>
    <row r="1522" spans="1:7" x14ac:dyDescent="0.2">
      <c r="A1522">
        <v>3000</v>
      </c>
      <c r="B1522" t="s">
        <v>8219</v>
      </c>
      <c r="C1522">
        <v>8</v>
      </c>
      <c r="E1522">
        <v>4104</v>
      </c>
      <c r="F1522" t="s">
        <v>8221</v>
      </c>
      <c r="G1522">
        <v>14</v>
      </c>
    </row>
    <row r="1523" spans="1:7" x14ac:dyDescent="0.2">
      <c r="A1523">
        <v>3001</v>
      </c>
      <c r="B1523" t="s">
        <v>8219</v>
      </c>
      <c r="C1523">
        <v>175</v>
      </c>
      <c r="E1523">
        <v>4105</v>
      </c>
      <c r="F1523" t="s">
        <v>8221</v>
      </c>
      <c r="G1523">
        <v>6</v>
      </c>
    </row>
    <row r="1524" spans="1:7" x14ac:dyDescent="0.2">
      <c r="A1524">
        <v>3002</v>
      </c>
      <c r="B1524" t="s">
        <v>8219</v>
      </c>
      <c r="C1524">
        <v>104</v>
      </c>
      <c r="E1524">
        <v>4106</v>
      </c>
      <c r="F1524" t="s">
        <v>8221</v>
      </c>
      <c r="G1524">
        <v>33</v>
      </c>
    </row>
    <row r="1525" spans="1:7" x14ac:dyDescent="0.2">
      <c r="A1525">
        <v>3003</v>
      </c>
      <c r="B1525" t="s">
        <v>8219</v>
      </c>
      <c r="C1525">
        <v>17</v>
      </c>
      <c r="E1525">
        <v>4107</v>
      </c>
      <c r="F1525" t="s">
        <v>8221</v>
      </c>
      <c r="G1525">
        <v>4</v>
      </c>
    </row>
    <row r="1526" spans="1:7" x14ac:dyDescent="0.2">
      <c r="A1526">
        <v>3004</v>
      </c>
      <c r="B1526" t="s">
        <v>8219</v>
      </c>
      <c r="C1526">
        <v>277</v>
      </c>
      <c r="E1526">
        <v>4108</v>
      </c>
      <c r="F1526" t="s">
        <v>8221</v>
      </c>
      <c r="G1526">
        <v>1</v>
      </c>
    </row>
    <row r="1527" spans="1:7" x14ac:dyDescent="0.2">
      <c r="A1527">
        <v>3005</v>
      </c>
      <c r="B1527" t="s">
        <v>8219</v>
      </c>
      <c r="C1527">
        <v>118</v>
      </c>
      <c r="E1527">
        <v>4109</v>
      </c>
      <c r="F1527" t="s">
        <v>8221</v>
      </c>
      <c r="G1527">
        <v>0</v>
      </c>
    </row>
    <row r="1528" spans="1:7" x14ac:dyDescent="0.2">
      <c r="A1528">
        <v>3006</v>
      </c>
      <c r="B1528" t="s">
        <v>8219</v>
      </c>
      <c r="C1528">
        <v>97</v>
      </c>
      <c r="E1528">
        <v>4110</v>
      </c>
      <c r="F1528" t="s">
        <v>8221</v>
      </c>
      <c r="G1528">
        <v>6</v>
      </c>
    </row>
    <row r="1529" spans="1:7" x14ac:dyDescent="0.2">
      <c r="A1529">
        <v>3007</v>
      </c>
      <c r="B1529" t="s">
        <v>8219</v>
      </c>
      <c r="C1529">
        <v>20</v>
      </c>
      <c r="E1529">
        <v>4111</v>
      </c>
      <c r="F1529" t="s">
        <v>8221</v>
      </c>
      <c r="G1529">
        <v>6</v>
      </c>
    </row>
    <row r="1530" spans="1:7" x14ac:dyDescent="0.2">
      <c r="A1530">
        <v>3008</v>
      </c>
      <c r="B1530" t="s">
        <v>8219</v>
      </c>
      <c r="C1530">
        <v>26</v>
      </c>
      <c r="E1530">
        <v>4112</v>
      </c>
      <c r="F1530" t="s">
        <v>8221</v>
      </c>
      <c r="G1530">
        <v>1</v>
      </c>
    </row>
    <row r="1531" spans="1:7" x14ac:dyDescent="0.2">
      <c r="A1531">
        <v>3009</v>
      </c>
      <c r="B1531" t="s">
        <v>8219</v>
      </c>
      <c r="C1531">
        <v>128</v>
      </c>
      <c r="E1531">
        <v>4113</v>
      </c>
      <c r="F1531" t="s">
        <v>8221</v>
      </c>
      <c r="G1531">
        <v>3</v>
      </c>
    </row>
    <row r="1532" spans="1:7" x14ac:dyDescent="0.2">
      <c r="A1532">
        <v>3010</v>
      </c>
      <c r="B1532" t="s">
        <v>8219</v>
      </c>
      <c r="C1532">
        <v>15</v>
      </c>
    </row>
    <row r="1533" spans="1:7" x14ac:dyDescent="0.2">
      <c r="A1533">
        <v>3011</v>
      </c>
      <c r="B1533" t="s">
        <v>8219</v>
      </c>
      <c r="C1533">
        <v>25</v>
      </c>
    </row>
    <row r="1534" spans="1:7" x14ac:dyDescent="0.2">
      <c r="A1534">
        <v>3012</v>
      </c>
      <c r="B1534" t="s">
        <v>8219</v>
      </c>
      <c r="C1534">
        <v>55</v>
      </c>
    </row>
    <row r="1535" spans="1:7" x14ac:dyDescent="0.2">
      <c r="A1535">
        <v>3013</v>
      </c>
      <c r="B1535" t="s">
        <v>8219</v>
      </c>
      <c r="C1535">
        <v>107</v>
      </c>
    </row>
    <row r="1536" spans="1:7" x14ac:dyDescent="0.2">
      <c r="A1536">
        <v>3014</v>
      </c>
      <c r="B1536" t="s">
        <v>8219</v>
      </c>
      <c r="C1536">
        <v>557</v>
      </c>
    </row>
    <row r="1537" spans="1:3" x14ac:dyDescent="0.2">
      <c r="A1537">
        <v>3015</v>
      </c>
      <c r="B1537" t="s">
        <v>8219</v>
      </c>
      <c r="C1537">
        <v>40</v>
      </c>
    </row>
    <row r="1538" spans="1:3" x14ac:dyDescent="0.2">
      <c r="A1538">
        <v>3016</v>
      </c>
      <c r="B1538" t="s">
        <v>8219</v>
      </c>
      <c r="C1538">
        <v>36</v>
      </c>
    </row>
    <row r="1539" spans="1:3" x14ac:dyDescent="0.2">
      <c r="A1539">
        <v>3017</v>
      </c>
      <c r="B1539" t="s">
        <v>8219</v>
      </c>
      <c r="C1539">
        <v>159</v>
      </c>
    </row>
    <row r="1540" spans="1:3" x14ac:dyDescent="0.2">
      <c r="A1540">
        <v>3018</v>
      </c>
      <c r="B1540" t="s">
        <v>8219</v>
      </c>
      <c r="C1540">
        <v>41</v>
      </c>
    </row>
    <row r="1541" spans="1:3" x14ac:dyDescent="0.2">
      <c r="A1541">
        <v>3019</v>
      </c>
      <c r="B1541" t="s">
        <v>8219</v>
      </c>
      <c r="C1541">
        <v>226</v>
      </c>
    </row>
    <row r="1542" spans="1:3" x14ac:dyDescent="0.2">
      <c r="A1542">
        <v>3020</v>
      </c>
      <c r="B1542" t="s">
        <v>8219</v>
      </c>
      <c r="C1542">
        <v>30</v>
      </c>
    </row>
    <row r="1543" spans="1:3" x14ac:dyDescent="0.2">
      <c r="A1543">
        <v>3021</v>
      </c>
      <c r="B1543" t="s">
        <v>8219</v>
      </c>
      <c r="C1543">
        <v>103</v>
      </c>
    </row>
    <row r="1544" spans="1:3" x14ac:dyDescent="0.2">
      <c r="A1544">
        <v>3022</v>
      </c>
      <c r="B1544" t="s">
        <v>8219</v>
      </c>
      <c r="C1544">
        <v>62</v>
      </c>
    </row>
    <row r="1545" spans="1:3" x14ac:dyDescent="0.2">
      <c r="A1545">
        <v>3023</v>
      </c>
      <c r="B1545" t="s">
        <v>8219</v>
      </c>
      <c r="C1545">
        <v>6</v>
      </c>
    </row>
    <row r="1546" spans="1:3" x14ac:dyDescent="0.2">
      <c r="A1546">
        <v>3024</v>
      </c>
      <c r="B1546" t="s">
        <v>8219</v>
      </c>
      <c r="C1546">
        <v>182</v>
      </c>
    </row>
    <row r="1547" spans="1:3" x14ac:dyDescent="0.2">
      <c r="A1547">
        <v>3025</v>
      </c>
      <c r="B1547" t="s">
        <v>8219</v>
      </c>
      <c r="C1547">
        <v>145</v>
      </c>
    </row>
    <row r="1548" spans="1:3" x14ac:dyDescent="0.2">
      <c r="A1548">
        <v>3026</v>
      </c>
      <c r="B1548" t="s">
        <v>8219</v>
      </c>
      <c r="C1548">
        <v>25</v>
      </c>
    </row>
    <row r="1549" spans="1:3" x14ac:dyDescent="0.2">
      <c r="A1549">
        <v>3027</v>
      </c>
      <c r="B1549" t="s">
        <v>8219</v>
      </c>
      <c r="C1549">
        <v>320</v>
      </c>
    </row>
    <row r="1550" spans="1:3" x14ac:dyDescent="0.2">
      <c r="A1550">
        <v>3028</v>
      </c>
      <c r="B1550" t="s">
        <v>8219</v>
      </c>
      <c r="C1550">
        <v>99</v>
      </c>
    </row>
    <row r="1551" spans="1:3" x14ac:dyDescent="0.2">
      <c r="A1551">
        <v>3029</v>
      </c>
      <c r="B1551" t="s">
        <v>8219</v>
      </c>
      <c r="C1551">
        <v>348</v>
      </c>
    </row>
    <row r="1552" spans="1:3" x14ac:dyDescent="0.2">
      <c r="A1552">
        <v>3030</v>
      </c>
      <c r="B1552" t="s">
        <v>8219</v>
      </c>
      <c r="C1552">
        <v>41</v>
      </c>
    </row>
    <row r="1553" spans="1:3" x14ac:dyDescent="0.2">
      <c r="A1553">
        <v>3031</v>
      </c>
      <c r="B1553" t="s">
        <v>8219</v>
      </c>
      <c r="C1553">
        <v>29</v>
      </c>
    </row>
    <row r="1554" spans="1:3" x14ac:dyDescent="0.2">
      <c r="A1554">
        <v>3032</v>
      </c>
      <c r="B1554" t="s">
        <v>8219</v>
      </c>
      <c r="C1554">
        <v>25</v>
      </c>
    </row>
    <row r="1555" spans="1:3" x14ac:dyDescent="0.2">
      <c r="A1555">
        <v>3033</v>
      </c>
      <c r="B1555" t="s">
        <v>8219</v>
      </c>
      <c r="C1555">
        <v>23</v>
      </c>
    </row>
    <row r="1556" spans="1:3" x14ac:dyDescent="0.2">
      <c r="A1556">
        <v>3034</v>
      </c>
      <c r="B1556" t="s">
        <v>8219</v>
      </c>
      <c r="C1556">
        <v>1260</v>
      </c>
    </row>
    <row r="1557" spans="1:3" x14ac:dyDescent="0.2">
      <c r="A1557">
        <v>3035</v>
      </c>
      <c r="B1557" t="s">
        <v>8219</v>
      </c>
      <c r="C1557">
        <v>307</v>
      </c>
    </row>
    <row r="1558" spans="1:3" x14ac:dyDescent="0.2">
      <c r="A1558">
        <v>3036</v>
      </c>
      <c r="B1558" t="s">
        <v>8219</v>
      </c>
      <c r="C1558">
        <v>329</v>
      </c>
    </row>
    <row r="1559" spans="1:3" x14ac:dyDescent="0.2">
      <c r="A1559">
        <v>3037</v>
      </c>
      <c r="B1559" t="s">
        <v>8219</v>
      </c>
      <c r="C1559">
        <v>32</v>
      </c>
    </row>
    <row r="1560" spans="1:3" x14ac:dyDescent="0.2">
      <c r="A1560">
        <v>3038</v>
      </c>
      <c r="B1560" t="s">
        <v>8219</v>
      </c>
      <c r="C1560">
        <v>27</v>
      </c>
    </row>
    <row r="1561" spans="1:3" x14ac:dyDescent="0.2">
      <c r="A1561">
        <v>3039</v>
      </c>
      <c r="B1561" t="s">
        <v>8219</v>
      </c>
      <c r="C1561">
        <v>236</v>
      </c>
    </row>
    <row r="1562" spans="1:3" x14ac:dyDescent="0.2">
      <c r="A1562">
        <v>3040</v>
      </c>
      <c r="B1562" t="s">
        <v>8219</v>
      </c>
      <c r="C1562">
        <v>42</v>
      </c>
    </row>
    <row r="1563" spans="1:3" x14ac:dyDescent="0.2">
      <c r="A1563">
        <v>3041</v>
      </c>
      <c r="B1563" t="s">
        <v>8219</v>
      </c>
      <c r="C1563">
        <v>95</v>
      </c>
    </row>
    <row r="1564" spans="1:3" x14ac:dyDescent="0.2">
      <c r="A1564">
        <v>3042</v>
      </c>
      <c r="B1564" t="s">
        <v>8219</v>
      </c>
      <c r="C1564">
        <v>37</v>
      </c>
    </row>
    <row r="1565" spans="1:3" x14ac:dyDescent="0.2">
      <c r="A1565">
        <v>3043</v>
      </c>
      <c r="B1565" t="s">
        <v>8219</v>
      </c>
      <c r="C1565">
        <v>128</v>
      </c>
    </row>
    <row r="1566" spans="1:3" x14ac:dyDescent="0.2">
      <c r="A1566">
        <v>3044</v>
      </c>
      <c r="B1566" t="s">
        <v>8219</v>
      </c>
      <c r="C1566">
        <v>156</v>
      </c>
    </row>
    <row r="1567" spans="1:3" x14ac:dyDescent="0.2">
      <c r="A1567">
        <v>3045</v>
      </c>
      <c r="B1567" t="s">
        <v>8219</v>
      </c>
      <c r="C1567">
        <v>64</v>
      </c>
    </row>
    <row r="1568" spans="1:3" x14ac:dyDescent="0.2">
      <c r="A1568">
        <v>3046</v>
      </c>
      <c r="B1568" t="s">
        <v>8219</v>
      </c>
      <c r="C1568">
        <v>58</v>
      </c>
    </row>
    <row r="1569" spans="1:3" x14ac:dyDescent="0.2">
      <c r="A1569">
        <v>3047</v>
      </c>
      <c r="B1569" t="s">
        <v>8219</v>
      </c>
      <c r="C1569">
        <v>20</v>
      </c>
    </row>
    <row r="1570" spans="1:3" x14ac:dyDescent="0.2">
      <c r="A1570">
        <v>3048</v>
      </c>
      <c r="B1570" t="s">
        <v>8219</v>
      </c>
      <c r="C1570">
        <v>47</v>
      </c>
    </row>
    <row r="1571" spans="1:3" x14ac:dyDescent="0.2">
      <c r="A1571">
        <v>3049</v>
      </c>
      <c r="B1571" t="s">
        <v>8219</v>
      </c>
      <c r="C1571">
        <v>54</v>
      </c>
    </row>
    <row r="1572" spans="1:3" x14ac:dyDescent="0.2">
      <c r="A1572">
        <v>3050</v>
      </c>
      <c r="B1572" t="s">
        <v>8219</v>
      </c>
      <c r="C1572">
        <v>9</v>
      </c>
    </row>
    <row r="1573" spans="1:3" x14ac:dyDescent="0.2">
      <c r="A1573">
        <v>3147</v>
      </c>
      <c r="B1573" t="s">
        <v>8219</v>
      </c>
      <c r="C1573">
        <v>213</v>
      </c>
    </row>
    <row r="1574" spans="1:3" x14ac:dyDescent="0.2">
      <c r="A1574">
        <v>3148</v>
      </c>
      <c r="B1574" t="s">
        <v>8219</v>
      </c>
      <c r="C1574">
        <v>57</v>
      </c>
    </row>
    <row r="1575" spans="1:3" x14ac:dyDescent="0.2">
      <c r="A1575">
        <v>3149</v>
      </c>
      <c r="B1575" t="s">
        <v>8219</v>
      </c>
      <c r="C1575">
        <v>25</v>
      </c>
    </row>
    <row r="1576" spans="1:3" x14ac:dyDescent="0.2">
      <c r="A1576">
        <v>3150</v>
      </c>
      <c r="B1576" t="s">
        <v>8219</v>
      </c>
      <c r="C1576">
        <v>104</v>
      </c>
    </row>
    <row r="1577" spans="1:3" x14ac:dyDescent="0.2">
      <c r="A1577">
        <v>3151</v>
      </c>
      <c r="B1577" t="s">
        <v>8219</v>
      </c>
      <c r="C1577">
        <v>34</v>
      </c>
    </row>
    <row r="1578" spans="1:3" x14ac:dyDescent="0.2">
      <c r="A1578">
        <v>3152</v>
      </c>
      <c r="B1578" t="s">
        <v>8219</v>
      </c>
      <c r="C1578">
        <v>67</v>
      </c>
    </row>
    <row r="1579" spans="1:3" x14ac:dyDescent="0.2">
      <c r="A1579">
        <v>3153</v>
      </c>
      <c r="B1579" t="s">
        <v>8219</v>
      </c>
      <c r="C1579">
        <v>241</v>
      </c>
    </row>
    <row r="1580" spans="1:3" x14ac:dyDescent="0.2">
      <c r="A1580">
        <v>3154</v>
      </c>
      <c r="B1580" t="s">
        <v>8219</v>
      </c>
      <c r="C1580">
        <v>123</v>
      </c>
    </row>
    <row r="1581" spans="1:3" x14ac:dyDescent="0.2">
      <c r="A1581">
        <v>3155</v>
      </c>
      <c r="B1581" t="s">
        <v>8219</v>
      </c>
      <c r="C1581">
        <v>302</v>
      </c>
    </row>
    <row r="1582" spans="1:3" x14ac:dyDescent="0.2">
      <c r="A1582">
        <v>3156</v>
      </c>
      <c r="B1582" t="s">
        <v>8219</v>
      </c>
      <c r="C1582">
        <v>89</v>
      </c>
    </row>
    <row r="1583" spans="1:3" x14ac:dyDescent="0.2">
      <c r="A1583">
        <v>3157</v>
      </c>
      <c r="B1583" t="s">
        <v>8219</v>
      </c>
      <c r="C1583">
        <v>41</v>
      </c>
    </row>
    <row r="1584" spans="1:3" x14ac:dyDescent="0.2">
      <c r="A1584">
        <v>3158</v>
      </c>
      <c r="B1584" t="s">
        <v>8219</v>
      </c>
      <c r="C1584">
        <v>69</v>
      </c>
    </row>
    <row r="1585" spans="1:3" x14ac:dyDescent="0.2">
      <c r="A1585">
        <v>3159</v>
      </c>
      <c r="B1585" t="s">
        <v>8219</v>
      </c>
      <c r="C1585">
        <v>52</v>
      </c>
    </row>
    <row r="1586" spans="1:3" x14ac:dyDescent="0.2">
      <c r="A1586">
        <v>3160</v>
      </c>
      <c r="B1586" t="s">
        <v>8219</v>
      </c>
      <c r="C1586">
        <v>57</v>
      </c>
    </row>
    <row r="1587" spans="1:3" x14ac:dyDescent="0.2">
      <c r="A1587">
        <v>3161</v>
      </c>
      <c r="B1587" t="s">
        <v>8219</v>
      </c>
      <c r="C1587">
        <v>74</v>
      </c>
    </row>
    <row r="1588" spans="1:3" x14ac:dyDescent="0.2">
      <c r="A1588">
        <v>3162</v>
      </c>
      <c r="B1588" t="s">
        <v>8219</v>
      </c>
      <c r="C1588">
        <v>63</v>
      </c>
    </row>
    <row r="1589" spans="1:3" x14ac:dyDescent="0.2">
      <c r="A1589">
        <v>3163</v>
      </c>
      <c r="B1589" t="s">
        <v>8219</v>
      </c>
      <c r="C1589">
        <v>72</v>
      </c>
    </row>
    <row r="1590" spans="1:3" x14ac:dyDescent="0.2">
      <c r="A1590">
        <v>3164</v>
      </c>
      <c r="B1590" t="s">
        <v>8219</v>
      </c>
      <c r="C1590">
        <v>71</v>
      </c>
    </row>
    <row r="1591" spans="1:3" x14ac:dyDescent="0.2">
      <c r="A1591">
        <v>3165</v>
      </c>
      <c r="B1591" t="s">
        <v>8219</v>
      </c>
      <c r="C1591">
        <v>21</v>
      </c>
    </row>
    <row r="1592" spans="1:3" x14ac:dyDescent="0.2">
      <c r="A1592">
        <v>3166</v>
      </c>
      <c r="B1592" t="s">
        <v>8219</v>
      </c>
      <c r="C1592">
        <v>930</v>
      </c>
    </row>
    <row r="1593" spans="1:3" x14ac:dyDescent="0.2">
      <c r="A1593">
        <v>3167</v>
      </c>
      <c r="B1593" t="s">
        <v>8219</v>
      </c>
      <c r="C1593">
        <v>55</v>
      </c>
    </row>
    <row r="1594" spans="1:3" x14ac:dyDescent="0.2">
      <c r="A1594">
        <v>3168</v>
      </c>
      <c r="B1594" t="s">
        <v>8219</v>
      </c>
      <c r="C1594">
        <v>61</v>
      </c>
    </row>
    <row r="1595" spans="1:3" x14ac:dyDescent="0.2">
      <c r="A1595">
        <v>3169</v>
      </c>
      <c r="B1595" t="s">
        <v>8219</v>
      </c>
      <c r="C1595">
        <v>82</v>
      </c>
    </row>
    <row r="1596" spans="1:3" x14ac:dyDescent="0.2">
      <c r="A1596">
        <v>3170</v>
      </c>
      <c r="B1596" t="s">
        <v>8219</v>
      </c>
      <c r="C1596">
        <v>71</v>
      </c>
    </row>
    <row r="1597" spans="1:3" x14ac:dyDescent="0.2">
      <c r="A1597">
        <v>3171</v>
      </c>
      <c r="B1597" t="s">
        <v>8219</v>
      </c>
      <c r="C1597">
        <v>117</v>
      </c>
    </row>
    <row r="1598" spans="1:3" x14ac:dyDescent="0.2">
      <c r="A1598">
        <v>3172</v>
      </c>
      <c r="B1598" t="s">
        <v>8219</v>
      </c>
      <c r="C1598">
        <v>29</v>
      </c>
    </row>
    <row r="1599" spans="1:3" x14ac:dyDescent="0.2">
      <c r="A1599">
        <v>3173</v>
      </c>
      <c r="B1599" t="s">
        <v>8219</v>
      </c>
      <c r="C1599">
        <v>74</v>
      </c>
    </row>
    <row r="1600" spans="1:3" x14ac:dyDescent="0.2">
      <c r="A1600">
        <v>3174</v>
      </c>
      <c r="B1600" t="s">
        <v>8219</v>
      </c>
      <c r="C1600">
        <v>23</v>
      </c>
    </row>
    <row r="1601" spans="1:3" x14ac:dyDescent="0.2">
      <c r="A1601">
        <v>3175</v>
      </c>
      <c r="B1601" t="s">
        <v>8219</v>
      </c>
      <c r="C1601">
        <v>60</v>
      </c>
    </row>
    <row r="1602" spans="1:3" x14ac:dyDescent="0.2">
      <c r="A1602">
        <v>3176</v>
      </c>
      <c r="B1602" t="s">
        <v>8219</v>
      </c>
      <c r="C1602">
        <v>55</v>
      </c>
    </row>
    <row r="1603" spans="1:3" x14ac:dyDescent="0.2">
      <c r="A1603">
        <v>3177</v>
      </c>
      <c r="B1603" t="s">
        <v>8219</v>
      </c>
      <c r="C1603">
        <v>51</v>
      </c>
    </row>
    <row r="1604" spans="1:3" x14ac:dyDescent="0.2">
      <c r="A1604">
        <v>3178</v>
      </c>
      <c r="B1604" t="s">
        <v>8219</v>
      </c>
      <c r="C1604">
        <v>78</v>
      </c>
    </row>
    <row r="1605" spans="1:3" x14ac:dyDescent="0.2">
      <c r="A1605">
        <v>3179</v>
      </c>
      <c r="B1605" t="s">
        <v>8219</v>
      </c>
      <c r="C1605">
        <v>62</v>
      </c>
    </row>
    <row r="1606" spans="1:3" x14ac:dyDescent="0.2">
      <c r="A1606">
        <v>3180</v>
      </c>
      <c r="B1606" t="s">
        <v>8219</v>
      </c>
      <c r="C1606">
        <v>45</v>
      </c>
    </row>
    <row r="1607" spans="1:3" x14ac:dyDescent="0.2">
      <c r="A1607">
        <v>3181</v>
      </c>
      <c r="B1607" t="s">
        <v>8219</v>
      </c>
      <c r="C1607">
        <v>15</v>
      </c>
    </row>
    <row r="1608" spans="1:3" x14ac:dyDescent="0.2">
      <c r="A1608">
        <v>3182</v>
      </c>
      <c r="B1608" t="s">
        <v>8219</v>
      </c>
      <c r="C1608">
        <v>151</v>
      </c>
    </row>
    <row r="1609" spans="1:3" x14ac:dyDescent="0.2">
      <c r="A1609">
        <v>3183</v>
      </c>
      <c r="B1609" t="s">
        <v>8219</v>
      </c>
      <c r="C1609">
        <v>68</v>
      </c>
    </row>
    <row r="1610" spans="1:3" x14ac:dyDescent="0.2">
      <c r="A1610">
        <v>3184</v>
      </c>
      <c r="B1610" t="s">
        <v>8219</v>
      </c>
      <c r="C1610">
        <v>46</v>
      </c>
    </row>
    <row r="1611" spans="1:3" x14ac:dyDescent="0.2">
      <c r="A1611">
        <v>3185</v>
      </c>
      <c r="B1611" t="s">
        <v>8219</v>
      </c>
      <c r="C1611">
        <v>24</v>
      </c>
    </row>
    <row r="1612" spans="1:3" x14ac:dyDescent="0.2">
      <c r="A1612">
        <v>3186</v>
      </c>
      <c r="B1612" t="s">
        <v>8219</v>
      </c>
      <c r="C1612">
        <v>70</v>
      </c>
    </row>
    <row r="1613" spans="1:3" x14ac:dyDescent="0.2">
      <c r="A1613">
        <v>3187</v>
      </c>
      <c r="B1613" t="s">
        <v>8219</v>
      </c>
      <c r="C1613">
        <v>244</v>
      </c>
    </row>
    <row r="1614" spans="1:3" x14ac:dyDescent="0.2">
      <c r="A1614">
        <v>3208</v>
      </c>
      <c r="B1614" t="s">
        <v>8219</v>
      </c>
      <c r="C1614">
        <v>82</v>
      </c>
    </row>
    <row r="1615" spans="1:3" x14ac:dyDescent="0.2">
      <c r="A1615">
        <v>3209</v>
      </c>
      <c r="B1615" t="s">
        <v>8219</v>
      </c>
      <c r="C1615">
        <v>226</v>
      </c>
    </row>
    <row r="1616" spans="1:3" x14ac:dyDescent="0.2">
      <c r="A1616">
        <v>3210</v>
      </c>
      <c r="B1616" t="s">
        <v>8219</v>
      </c>
      <c r="C1616">
        <v>60</v>
      </c>
    </row>
    <row r="1617" spans="1:3" x14ac:dyDescent="0.2">
      <c r="A1617">
        <v>3211</v>
      </c>
      <c r="B1617" t="s">
        <v>8219</v>
      </c>
      <c r="C1617">
        <v>322</v>
      </c>
    </row>
    <row r="1618" spans="1:3" x14ac:dyDescent="0.2">
      <c r="A1618">
        <v>3212</v>
      </c>
      <c r="B1618" t="s">
        <v>8219</v>
      </c>
      <c r="C1618">
        <v>94</v>
      </c>
    </row>
    <row r="1619" spans="1:3" x14ac:dyDescent="0.2">
      <c r="A1619">
        <v>3213</v>
      </c>
      <c r="B1619" t="s">
        <v>8219</v>
      </c>
      <c r="C1619">
        <v>47</v>
      </c>
    </row>
    <row r="1620" spans="1:3" x14ac:dyDescent="0.2">
      <c r="A1620">
        <v>3214</v>
      </c>
      <c r="B1620" t="s">
        <v>8219</v>
      </c>
      <c r="C1620">
        <v>115</v>
      </c>
    </row>
    <row r="1621" spans="1:3" x14ac:dyDescent="0.2">
      <c r="A1621">
        <v>3215</v>
      </c>
      <c r="B1621" t="s">
        <v>8219</v>
      </c>
      <c r="C1621">
        <v>134</v>
      </c>
    </row>
    <row r="1622" spans="1:3" x14ac:dyDescent="0.2">
      <c r="A1622">
        <v>3216</v>
      </c>
      <c r="B1622" t="s">
        <v>8219</v>
      </c>
      <c r="C1622">
        <v>35</v>
      </c>
    </row>
    <row r="1623" spans="1:3" x14ac:dyDescent="0.2">
      <c r="A1623">
        <v>3217</v>
      </c>
      <c r="B1623" t="s">
        <v>8219</v>
      </c>
      <c r="C1623">
        <v>104</v>
      </c>
    </row>
    <row r="1624" spans="1:3" x14ac:dyDescent="0.2">
      <c r="A1624">
        <v>3218</v>
      </c>
      <c r="B1624" t="s">
        <v>8219</v>
      </c>
      <c r="C1624">
        <v>184</v>
      </c>
    </row>
    <row r="1625" spans="1:3" x14ac:dyDescent="0.2">
      <c r="A1625">
        <v>3219</v>
      </c>
      <c r="B1625" t="s">
        <v>8219</v>
      </c>
      <c r="C1625">
        <v>119</v>
      </c>
    </row>
    <row r="1626" spans="1:3" x14ac:dyDescent="0.2">
      <c r="A1626">
        <v>3220</v>
      </c>
      <c r="B1626" t="s">
        <v>8219</v>
      </c>
      <c r="C1626">
        <v>59</v>
      </c>
    </row>
    <row r="1627" spans="1:3" x14ac:dyDescent="0.2">
      <c r="A1627">
        <v>3221</v>
      </c>
      <c r="B1627" t="s">
        <v>8219</v>
      </c>
      <c r="C1627">
        <v>113</v>
      </c>
    </row>
    <row r="1628" spans="1:3" x14ac:dyDescent="0.2">
      <c r="A1628">
        <v>3222</v>
      </c>
      <c r="B1628" t="s">
        <v>8219</v>
      </c>
      <c r="C1628">
        <v>84</v>
      </c>
    </row>
    <row r="1629" spans="1:3" x14ac:dyDescent="0.2">
      <c r="A1629">
        <v>3223</v>
      </c>
      <c r="B1629" t="s">
        <v>8219</v>
      </c>
      <c r="C1629">
        <v>74</v>
      </c>
    </row>
    <row r="1630" spans="1:3" x14ac:dyDescent="0.2">
      <c r="A1630">
        <v>3224</v>
      </c>
      <c r="B1630" t="s">
        <v>8219</v>
      </c>
      <c r="C1630">
        <v>216</v>
      </c>
    </row>
    <row r="1631" spans="1:3" x14ac:dyDescent="0.2">
      <c r="A1631">
        <v>3225</v>
      </c>
      <c r="B1631" t="s">
        <v>8219</v>
      </c>
      <c r="C1631">
        <v>39</v>
      </c>
    </row>
    <row r="1632" spans="1:3" x14ac:dyDescent="0.2">
      <c r="A1632">
        <v>3226</v>
      </c>
      <c r="B1632" t="s">
        <v>8219</v>
      </c>
      <c r="C1632">
        <v>21</v>
      </c>
    </row>
    <row r="1633" spans="1:3" x14ac:dyDescent="0.2">
      <c r="A1633">
        <v>3227</v>
      </c>
      <c r="B1633" t="s">
        <v>8219</v>
      </c>
      <c r="C1633">
        <v>30</v>
      </c>
    </row>
    <row r="1634" spans="1:3" x14ac:dyDescent="0.2">
      <c r="A1634">
        <v>3228</v>
      </c>
      <c r="B1634" t="s">
        <v>8219</v>
      </c>
      <c r="C1634">
        <v>37</v>
      </c>
    </row>
    <row r="1635" spans="1:3" x14ac:dyDescent="0.2">
      <c r="A1635">
        <v>3229</v>
      </c>
      <c r="B1635" t="s">
        <v>8219</v>
      </c>
      <c r="C1635">
        <v>202</v>
      </c>
    </row>
    <row r="1636" spans="1:3" x14ac:dyDescent="0.2">
      <c r="A1636">
        <v>3230</v>
      </c>
      <c r="B1636" t="s">
        <v>8219</v>
      </c>
      <c r="C1636">
        <v>37</v>
      </c>
    </row>
    <row r="1637" spans="1:3" x14ac:dyDescent="0.2">
      <c r="A1637">
        <v>3231</v>
      </c>
      <c r="B1637" t="s">
        <v>8219</v>
      </c>
      <c r="C1637">
        <v>28</v>
      </c>
    </row>
    <row r="1638" spans="1:3" x14ac:dyDescent="0.2">
      <c r="A1638">
        <v>3232</v>
      </c>
      <c r="B1638" t="s">
        <v>8219</v>
      </c>
      <c r="C1638">
        <v>26</v>
      </c>
    </row>
    <row r="1639" spans="1:3" x14ac:dyDescent="0.2">
      <c r="A1639">
        <v>3233</v>
      </c>
      <c r="B1639" t="s">
        <v>8219</v>
      </c>
      <c r="C1639">
        <v>61</v>
      </c>
    </row>
    <row r="1640" spans="1:3" x14ac:dyDescent="0.2">
      <c r="A1640">
        <v>3234</v>
      </c>
      <c r="B1640" t="s">
        <v>8219</v>
      </c>
      <c r="C1640">
        <v>115</v>
      </c>
    </row>
    <row r="1641" spans="1:3" x14ac:dyDescent="0.2">
      <c r="A1641">
        <v>3235</v>
      </c>
      <c r="B1641" t="s">
        <v>8219</v>
      </c>
      <c r="C1641">
        <v>181</v>
      </c>
    </row>
    <row r="1642" spans="1:3" x14ac:dyDescent="0.2">
      <c r="A1642">
        <v>3236</v>
      </c>
      <c r="B1642" t="s">
        <v>8219</v>
      </c>
      <c r="C1642">
        <v>110</v>
      </c>
    </row>
    <row r="1643" spans="1:3" x14ac:dyDescent="0.2">
      <c r="A1643">
        <v>3237</v>
      </c>
      <c r="B1643" t="s">
        <v>8219</v>
      </c>
      <c r="C1643">
        <v>269</v>
      </c>
    </row>
    <row r="1644" spans="1:3" x14ac:dyDescent="0.2">
      <c r="A1644">
        <v>3238</v>
      </c>
      <c r="B1644" t="s">
        <v>8219</v>
      </c>
      <c r="C1644">
        <v>79</v>
      </c>
    </row>
    <row r="1645" spans="1:3" x14ac:dyDescent="0.2">
      <c r="A1645">
        <v>3239</v>
      </c>
      <c r="B1645" t="s">
        <v>8219</v>
      </c>
      <c r="C1645">
        <v>104</v>
      </c>
    </row>
    <row r="1646" spans="1:3" x14ac:dyDescent="0.2">
      <c r="A1646">
        <v>3240</v>
      </c>
      <c r="B1646" t="s">
        <v>8219</v>
      </c>
      <c r="C1646">
        <v>34</v>
      </c>
    </row>
    <row r="1647" spans="1:3" x14ac:dyDescent="0.2">
      <c r="A1647">
        <v>3241</v>
      </c>
      <c r="B1647" t="s">
        <v>8219</v>
      </c>
      <c r="C1647">
        <v>167</v>
      </c>
    </row>
    <row r="1648" spans="1:3" x14ac:dyDescent="0.2">
      <c r="A1648">
        <v>3242</v>
      </c>
      <c r="B1648" t="s">
        <v>8219</v>
      </c>
      <c r="C1648">
        <v>183</v>
      </c>
    </row>
    <row r="1649" spans="1:3" x14ac:dyDescent="0.2">
      <c r="A1649">
        <v>3243</v>
      </c>
      <c r="B1649" t="s">
        <v>8219</v>
      </c>
      <c r="C1649">
        <v>71</v>
      </c>
    </row>
    <row r="1650" spans="1:3" x14ac:dyDescent="0.2">
      <c r="A1650">
        <v>3244</v>
      </c>
      <c r="B1650" t="s">
        <v>8219</v>
      </c>
      <c r="C1650">
        <v>69</v>
      </c>
    </row>
    <row r="1651" spans="1:3" x14ac:dyDescent="0.2">
      <c r="A1651">
        <v>3245</v>
      </c>
      <c r="B1651" t="s">
        <v>8219</v>
      </c>
      <c r="C1651">
        <v>270</v>
      </c>
    </row>
    <row r="1652" spans="1:3" x14ac:dyDescent="0.2">
      <c r="A1652">
        <v>3246</v>
      </c>
      <c r="B1652" t="s">
        <v>8219</v>
      </c>
      <c r="C1652">
        <v>193</v>
      </c>
    </row>
    <row r="1653" spans="1:3" x14ac:dyDescent="0.2">
      <c r="A1653">
        <v>3247</v>
      </c>
      <c r="B1653" t="s">
        <v>8219</v>
      </c>
      <c r="C1653">
        <v>57</v>
      </c>
    </row>
    <row r="1654" spans="1:3" x14ac:dyDescent="0.2">
      <c r="A1654">
        <v>3248</v>
      </c>
      <c r="B1654" t="s">
        <v>8219</v>
      </c>
      <c r="C1654">
        <v>200</v>
      </c>
    </row>
    <row r="1655" spans="1:3" x14ac:dyDescent="0.2">
      <c r="A1655">
        <v>3249</v>
      </c>
      <c r="B1655" t="s">
        <v>8219</v>
      </c>
      <c r="C1655">
        <v>88</v>
      </c>
    </row>
    <row r="1656" spans="1:3" x14ac:dyDescent="0.2">
      <c r="A1656">
        <v>3250</v>
      </c>
      <c r="B1656" t="s">
        <v>8219</v>
      </c>
      <c r="C1656">
        <v>213</v>
      </c>
    </row>
    <row r="1657" spans="1:3" x14ac:dyDescent="0.2">
      <c r="A1657">
        <v>3251</v>
      </c>
      <c r="B1657" t="s">
        <v>8219</v>
      </c>
      <c r="C1657">
        <v>20</v>
      </c>
    </row>
    <row r="1658" spans="1:3" x14ac:dyDescent="0.2">
      <c r="A1658">
        <v>3252</v>
      </c>
      <c r="B1658" t="s">
        <v>8219</v>
      </c>
      <c r="C1658">
        <v>50</v>
      </c>
    </row>
    <row r="1659" spans="1:3" x14ac:dyDescent="0.2">
      <c r="A1659">
        <v>3253</v>
      </c>
      <c r="B1659" t="s">
        <v>8219</v>
      </c>
      <c r="C1659">
        <v>115</v>
      </c>
    </row>
    <row r="1660" spans="1:3" x14ac:dyDescent="0.2">
      <c r="A1660">
        <v>3254</v>
      </c>
      <c r="B1660" t="s">
        <v>8219</v>
      </c>
      <c r="C1660">
        <v>186</v>
      </c>
    </row>
    <row r="1661" spans="1:3" x14ac:dyDescent="0.2">
      <c r="A1661">
        <v>3255</v>
      </c>
      <c r="B1661" t="s">
        <v>8219</v>
      </c>
      <c r="C1661">
        <v>18</v>
      </c>
    </row>
    <row r="1662" spans="1:3" x14ac:dyDescent="0.2">
      <c r="A1662">
        <v>3256</v>
      </c>
      <c r="B1662" t="s">
        <v>8219</v>
      </c>
      <c r="C1662">
        <v>176</v>
      </c>
    </row>
    <row r="1663" spans="1:3" x14ac:dyDescent="0.2">
      <c r="A1663">
        <v>3257</v>
      </c>
      <c r="B1663" t="s">
        <v>8219</v>
      </c>
      <c r="C1663">
        <v>41</v>
      </c>
    </row>
    <row r="1664" spans="1:3" x14ac:dyDescent="0.2">
      <c r="A1664">
        <v>3258</v>
      </c>
      <c r="B1664" t="s">
        <v>8219</v>
      </c>
      <c r="C1664">
        <v>75</v>
      </c>
    </row>
    <row r="1665" spans="1:3" x14ac:dyDescent="0.2">
      <c r="A1665">
        <v>3259</v>
      </c>
      <c r="B1665" t="s">
        <v>8219</v>
      </c>
      <c r="C1665">
        <v>97</v>
      </c>
    </row>
    <row r="1666" spans="1:3" x14ac:dyDescent="0.2">
      <c r="A1666">
        <v>3260</v>
      </c>
      <c r="B1666" t="s">
        <v>8219</v>
      </c>
      <c r="C1666">
        <v>73</v>
      </c>
    </row>
    <row r="1667" spans="1:3" x14ac:dyDescent="0.2">
      <c r="A1667">
        <v>3261</v>
      </c>
      <c r="B1667" t="s">
        <v>8219</v>
      </c>
      <c r="C1667">
        <v>49</v>
      </c>
    </row>
    <row r="1668" spans="1:3" x14ac:dyDescent="0.2">
      <c r="A1668">
        <v>3262</v>
      </c>
      <c r="B1668" t="s">
        <v>8219</v>
      </c>
      <c r="C1668">
        <v>134</v>
      </c>
    </row>
    <row r="1669" spans="1:3" x14ac:dyDescent="0.2">
      <c r="A1669">
        <v>3263</v>
      </c>
      <c r="B1669" t="s">
        <v>8219</v>
      </c>
      <c r="C1669">
        <v>68</v>
      </c>
    </row>
    <row r="1670" spans="1:3" x14ac:dyDescent="0.2">
      <c r="A1670">
        <v>3264</v>
      </c>
      <c r="B1670" t="s">
        <v>8219</v>
      </c>
      <c r="C1670">
        <v>49</v>
      </c>
    </row>
    <row r="1671" spans="1:3" x14ac:dyDescent="0.2">
      <c r="A1671">
        <v>3265</v>
      </c>
      <c r="B1671" t="s">
        <v>8219</v>
      </c>
      <c r="C1671">
        <v>63</v>
      </c>
    </row>
    <row r="1672" spans="1:3" x14ac:dyDescent="0.2">
      <c r="A1672">
        <v>3266</v>
      </c>
      <c r="B1672" t="s">
        <v>8219</v>
      </c>
      <c r="C1672">
        <v>163</v>
      </c>
    </row>
    <row r="1673" spans="1:3" x14ac:dyDescent="0.2">
      <c r="A1673">
        <v>3267</v>
      </c>
      <c r="B1673" t="s">
        <v>8219</v>
      </c>
      <c r="C1673">
        <v>288</v>
      </c>
    </row>
    <row r="1674" spans="1:3" x14ac:dyDescent="0.2">
      <c r="A1674">
        <v>3268</v>
      </c>
      <c r="B1674" t="s">
        <v>8219</v>
      </c>
      <c r="C1674">
        <v>42</v>
      </c>
    </row>
    <row r="1675" spans="1:3" x14ac:dyDescent="0.2">
      <c r="A1675">
        <v>3269</v>
      </c>
      <c r="B1675" t="s">
        <v>8219</v>
      </c>
      <c r="C1675">
        <v>70</v>
      </c>
    </row>
    <row r="1676" spans="1:3" x14ac:dyDescent="0.2">
      <c r="A1676">
        <v>3270</v>
      </c>
      <c r="B1676" t="s">
        <v>8219</v>
      </c>
      <c r="C1676">
        <v>30</v>
      </c>
    </row>
    <row r="1677" spans="1:3" x14ac:dyDescent="0.2">
      <c r="A1677">
        <v>3271</v>
      </c>
      <c r="B1677" t="s">
        <v>8219</v>
      </c>
      <c r="C1677">
        <v>51</v>
      </c>
    </row>
    <row r="1678" spans="1:3" x14ac:dyDescent="0.2">
      <c r="A1678">
        <v>3272</v>
      </c>
      <c r="B1678" t="s">
        <v>8219</v>
      </c>
      <c r="C1678">
        <v>145</v>
      </c>
    </row>
    <row r="1679" spans="1:3" x14ac:dyDescent="0.2">
      <c r="A1679">
        <v>3273</v>
      </c>
      <c r="B1679" t="s">
        <v>8219</v>
      </c>
      <c r="C1679">
        <v>21</v>
      </c>
    </row>
    <row r="1680" spans="1:3" x14ac:dyDescent="0.2">
      <c r="A1680">
        <v>3274</v>
      </c>
      <c r="B1680" t="s">
        <v>8219</v>
      </c>
      <c r="C1680">
        <v>286</v>
      </c>
    </row>
    <row r="1681" spans="1:3" x14ac:dyDescent="0.2">
      <c r="A1681">
        <v>3275</v>
      </c>
      <c r="B1681" t="s">
        <v>8219</v>
      </c>
      <c r="C1681">
        <v>12</v>
      </c>
    </row>
    <row r="1682" spans="1:3" x14ac:dyDescent="0.2">
      <c r="A1682">
        <v>3276</v>
      </c>
      <c r="B1682" t="s">
        <v>8219</v>
      </c>
      <c r="C1682">
        <v>100</v>
      </c>
    </row>
    <row r="1683" spans="1:3" x14ac:dyDescent="0.2">
      <c r="A1683">
        <v>3277</v>
      </c>
      <c r="B1683" t="s">
        <v>8219</v>
      </c>
      <c r="C1683">
        <v>100</v>
      </c>
    </row>
    <row r="1684" spans="1:3" x14ac:dyDescent="0.2">
      <c r="A1684">
        <v>3278</v>
      </c>
      <c r="B1684" t="s">
        <v>8219</v>
      </c>
      <c r="C1684">
        <v>34</v>
      </c>
    </row>
    <row r="1685" spans="1:3" x14ac:dyDescent="0.2">
      <c r="A1685">
        <v>3279</v>
      </c>
      <c r="B1685" t="s">
        <v>8219</v>
      </c>
      <c r="C1685">
        <v>63</v>
      </c>
    </row>
    <row r="1686" spans="1:3" x14ac:dyDescent="0.2">
      <c r="A1686">
        <v>3280</v>
      </c>
      <c r="B1686" t="s">
        <v>8219</v>
      </c>
      <c r="C1686">
        <v>30</v>
      </c>
    </row>
    <row r="1687" spans="1:3" x14ac:dyDescent="0.2">
      <c r="A1687">
        <v>3281</v>
      </c>
      <c r="B1687" t="s">
        <v>8219</v>
      </c>
      <c r="C1687">
        <v>47</v>
      </c>
    </row>
    <row r="1688" spans="1:3" x14ac:dyDescent="0.2">
      <c r="A1688">
        <v>3282</v>
      </c>
      <c r="B1688" t="s">
        <v>8219</v>
      </c>
      <c r="C1688">
        <v>237</v>
      </c>
    </row>
    <row r="1689" spans="1:3" x14ac:dyDescent="0.2">
      <c r="A1689">
        <v>3283</v>
      </c>
      <c r="B1689" t="s">
        <v>8219</v>
      </c>
      <c r="C1689">
        <v>47</v>
      </c>
    </row>
    <row r="1690" spans="1:3" x14ac:dyDescent="0.2">
      <c r="A1690">
        <v>3284</v>
      </c>
      <c r="B1690" t="s">
        <v>8219</v>
      </c>
      <c r="C1690">
        <v>15</v>
      </c>
    </row>
    <row r="1691" spans="1:3" x14ac:dyDescent="0.2">
      <c r="A1691">
        <v>3285</v>
      </c>
      <c r="B1691" t="s">
        <v>8219</v>
      </c>
      <c r="C1691">
        <v>81</v>
      </c>
    </row>
    <row r="1692" spans="1:3" x14ac:dyDescent="0.2">
      <c r="A1692">
        <v>3286</v>
      </c>
      <c r="B1692" t="s">
        <v>8219</v>
      </c>
      <c r="C1692">
        <v>122</v>
      </c>
    </row>
    <row r="1693" spans="1:3" x14ac:dyDescent="0.2">
      <c r="A1693">
        <v>3287</v>
      </c>
      <c r="B1693" t="s">
        <v>8219</v>
      </c>
      <c r="C1693">
        <v>34</v>
      </c>
    </row>
    <row r="1694" spans="1:3" x14ac:dyDescent="0.2">
      <c r="A1694">
        <v>3288</v>
      </c>
      <c r="B1694" t="s">
        <v>8219</v>
      </c>
      <c r="C1694">
        <v>207</v>
      </c>
    </row>
    <row r="1695" spans="1:3" x14ac:dyDescent="0.2">
      <c r="A1695">
        <v>3289</v>
      </c>
      <c r="B1695" t="s">
        <v>8219</v>
      </c>
      <c r="C1695">
        <v>25</v>
      </c>
    </row>
    <row r="1696" spans="1:3" x14ac:dyDescent="0.2">
      <c r="A1696">
        <v>3290</v>
      </c>
      <c r="B1696" t="s">
        <v>8219</v>
      </c>
      <c r="C1696">
        <v>72</v>
      </c>
    </row>
    <row r="1697" spans="1:3" x14ac:dyDescent="0.2">
      <c r="A1697">
        <v>3291</v>
      </c>
      <c r="B1697" t="s">
        <v>8219</v>
      </c>
      <c r="C1697">
        <v>14</v>
      </c>
    </row>
    <row r="1698" spans="1:3" x14ac:dyDescent="0.2">
      <c r="A1698">
        <v>3292</v>
      </c>
      <c r="B1698" t="s">
        <v>8219</v>
      </c>
      <c r="C1698">
        <v>15</v>
      </c>
    </row>
    <row r="1699" spans="1:3" x14ac:dyDescent="0.2">
      <c r="A1699">
        <v>3293</v>
      </c>
      <c r="B1699" t="s">
        <v>8219</v>
      </c>
      <c r="C1699">
        <v>91</v>
      </c>
    </row>
    <row r="1700" spans="1:3" x14ac:dyDescent="0.2">
      <c r="A1700">
        <v>3294</v>
      </c>
      <c r="B1700" t="s">
        <v>8219</v>
      </c>
      <c r="C1700">
        <v>24</v>
      </c>
    </row>
    <row r="1701" spans="1:3" x14ac:dyDescent="0.2">
      <c r="A1701">
        <v>3295</v>
      </c>
      <c r="B1701" t="s">
        <v>8219</v>
      </c>
      <c r="C1701">
        <v>27</v>
      </c>
    </row>
    <row r="1702" spans="1:3" x14ac:dyDescent="0.2">
      <c r="A1702">
        <v>3296</v>
      </c>
      <c r="B1702" t="s">
        <v>8219</v>
      </c>
      <c r="C1702">
        <v>47</v>
      </c>
    </row>
    <row r="1703" spans="1:3" x14ac:dyDescent="0.2">
      <c r="A1703">
        <v>3297</v>
      </c>
      <c r="B1703" t="s">
        <v>8219</v>
      </c>
      <c r="C1703">
        <v>44</v>
      </c>
    </row>
    <row r="1704" spans="1:3" x14ac:dyDescent="0.2">
      <c r="A1704">
        <v>3298</v>
      </c>
      <c r="B1704" t="s">
        <v>8219</v>
      </c>
      <c r="C1704">
        <v>72</v>
      </c>
    </row>
    <row r="1705" spans="1:3" x14ac:dyDescent="0.2">
      <c r="A1705">
        <v>3299</v>
      </c>
      <c r="B1705" t="s">
        <v>8219</v>
      </c>
      <c r="C1705">
        <v>63</v>
      </c>
    </row>
    <row r="1706" spans="1:3" x14ac:dyDescent="0.2">
      <c r="A1706">
        <v>3300</v>
      </c>
      <c r="B1706" t="s">
        <v>8219</v>
      </c>
      <c r="C1706">
        <v>88</v>
      </c>
    </row>
    <row r="1707" spans="1:3" x14ac:dyDescent="0.2">
      <c r="A1707">
        <v>3301</v>
      </c>
      <c r="B1707" t="s">
        <v>8219</v>
      </c>
      <c r="C1707">
        <v>70</v>
      </c>
    </row>
    <row r="1708" spans="1:3" x14ac:dyDescent="0.2">
      <c r="A1708">
        <v>3302</v>
      </c>
      <c r="B1708" t="s">
        <v>8219</v>
      </c>
      <c r="C1708">
        <v>50</v>
      </c>
    </row>
    <row r="1709" spans="1:3" x14ac:dyDescent="0.2">
      <c r="A1709">
        <v>3303</v>
      </c>
      <c r="B1709" t="s">
        <v>8219</v>
      </c>
      <c r="C1709">
        <v>35</v>
      </c>
    </row>
    <row r="1710" spans="1:3" x14ac:dyDescent="0.2">
      <c r="A1710">
        <v>3304</v>
      </c>
      <c r="B1710" t="s">
        <v>8219</v>
      </c>
      <c r="C1710">
        <v>175</v>
      </c>
    </row>
    <row r="1711" spans="1:3" x14ac:dyDescent="0.2">
      <c r="A1711">
        <v>3305</v>
      </c>
      <c r="B1711" t="s">
        <v>8219</v>
      </c>
      <c r="C1711">
        <v>20</v>
      </c>
    </row>
    <row r="1712" spans="1:3" x14ac:dyDescent="0.2">
      <c r="A1712">
        <v>3306</v>
      </c>
      <c r="B1712" t="s">
        <v>8219</v>
      </c>
      <c r="C1712">
        <v>54</v>
      </c>
    </row>
    <row r="1713" spans="1:3" x14ac:dyDescent="0.2">
      <c r="A1713">
        <v>3307</v>
      </c>
      <c r="B1713" t="s">
        <v>8219</v>
      </c>
      <c r="C1713">
        <v>20</v>
      </c>
    </row>
    <row r="1714" spans="1:3" x14ac:dyDescent="0.2">
      <c r="A1714">
        <v>3308</v>
      </c>
      <c r="B1714" t="s">
        <v>8219</v>
      </c>
      <c r="C1714">
        <v>57</v>
      </c>
    </row>
    <row r="1715" spans="1:3" x14ac:dyDescent="0.2">
      <c r="A1715">
        <v>3309</v>
      </c>
      <c r="B1715" t="s">
        <v>8219</v>
      </c>
      <c r="C1715">
        <v>31</v>
      </c>
    </row>
    <row r="1716" spans="1:3" x14ac:dyDescent="0.2">
      <c r="A1716">
        <v>3310</v>
      </c>
      <c r="B1716" t="s">
        <v>8219</v>
      </c>
      <c r="C1716">
        <v>31</v>
      </c>
    </row>
    <row r="1717" spans="1:3" x14ac:dyDescent="0.2">
      <c r="A1717">
        <v>3311</v>
      </c>
      <c r="B1717" t="s">
        <v>8219</v>
      </c>
      <c r="C1717">
        <v>45</v>
      </c>
    </row>
    <row r="1718" spans="1:3" x14ac:dyDescent="0.2">
      <c r="A1718">
        <v>3312</v>
      </c>
      <c r="B1718" t="s">
        <v>8219</v>
      </c>
      <c r="C1718">
        <v>41</v>
      </c>
    </row>
    <row r="1719" spans="1:3" x14ac:dyDescent="0.2">
      <c r="A1719">
        <v>3313</v>
      </c>
      <c r="B1719" t="s">
        <v>8219</v>
      </c>
      <c r="C1719">
        <v>29</v>
      </c>
    </row>
    <row r="1720" spans="1:3" x14ac:dyDescent="0.2">
      <c r="A1720">
        <v>3314</v>
      </c>
      <c r="B1720" t="s">
        <v>8219</v>
      </c>
      <c r="C1720">
        <v>58</v>
      </c>
    </row>
    <row r="1721" spans="1:3" x14ac:dyDescent="0.2">
      <c r="A1721">
        <v>3315</v>
      </c>
      <c r="B1721" t="s">
        <v>8219</v>
      </c>
      <c r="C1721">
        <v>89</v>
      </c>
    </row>
    <row r="1722" spans="1:3" x14ac:dyDescent="0.2">
      <c r="A1722">
        <v>3316</v>
      </c>
      <c r="B1722" t="s">
        <v>8219</v>
      </c>
      <c r="C1722">
        <v>125</v>
      </c>
    </row>
    <row r="1723" spans="1:3" x14ac:dyDescent="0.2">
      <c r="A1723">
        <v>3317</v>
      </c>
      <c r="B1723" t="s">
        <v>8219</v>
      </c>
      <c r="C1723">
        <v>18</v>
      </c>
    </row>
    <row r="1724" spans="1:3" x14ac:dyDescent="0.2">
      <c r="A1724">
        <v>3318</v>
      </c>
      <c r="B1724" t="s">
        <v>8219</v>
      </c>
      <c r="C1724">
        <v>32</v>
      </c>
    </row>
    <row r="1725" spans="1:3" x14ac:dyDescent="0.2">
      <c r="A1725">
        <v>3319</v>
      </c>
      <c r="B1725" t="s">
        <v>8219</v>
      </c>
      <c r="C1725">
        <v>16</v>
      </c>
    </row>
    <row r="1726" spans="1:3" x14ac:dyDescent="0.2">
      <c r="A1726">
        <v>3320</v>
      </c>
      <c r="B1726" t="s">
        <v>8219</v>
      </c>
      <c r="C1726">
        <v>38</v>
      </c>
    </row>
    <row r="1727" spans="1:3" x14ac:dyDescent="0.2">
      <c r="A1727">
        <v>3321</v>
      </c>
      <c r="B1727" t="s">
        <v>8219</v>
      </c>
      <c r="C1727">
        <v>15</v>
      </c>
    </row>
    <row r="1728" spans="1:3" x14ac:dyDescent="0.2">
      <c r="A1728">
        <v>3322</v>
      </c>
      <c r="B1728" t="s">
        <v>8219</v>
      </c>
      <c r="C1728">
        <v>23</v>
      </c>
    </row>
    <row r="1729" spans="1:3" x14ac:dyDescent="0.2">
      <c r="A1729">
        <v>3323</v>
      </c>
      <c r="B1729" t="s">
        <v>8219</v>
      </c>
      <c r="C1729">
        <v>49</v>
      </c>
    </row>
    <row r="1730" spans="1:3" x14ac:dyDescent="0.2">
      <c r="A1730">
        <v>3324</v>
      </c>
      <c r="B1730" t="s">
        <v>8219</v>
      </c>
      <c r="C1730">
        <v>10</v>
      </c>
    </row>
    <row r="1731" spans="1:3" x14ac:dyDescent="0.2">
      <c r="A1731">
        <v>3325</v>
      </c>
      <c r="B1731" t="s">
        <v>8219</v>
      </c>
      <c r="C1731">
        <v>15</v>
      </c>
    </row>
    <row r="1732" spans="1:3" x14ac:dyDescent="0.2">
      <c r="A1732">
        <v>3326</v>
      </c>
      <c r="B1732" t="s">
        <v>8219</v>
      </c>
      <c r="C1732">
        <v>57</v>
      </c>
    </row>
    <row r="1733" spans="1:3" x14ac:dyDescent="0.2">
      <c r="A1733">
        <v>3327</v>
      </c>
      <c r="B1733" t="s">
        <v>8219</v>
      </c>
      <c r="C1733">
        <v>33</v>
      </c>
    </row>
    <row r="1734" spans="1:3" x14ac:dyDescent="0.2">
      <c r="A1734">
        <v>3328</v>
      </c>
      <c r="B1734" t="s">
        <v>8219</v>
      </c>
      <c r="C1734">
        <v>9</v>
      </c>
    </row>
    <row r="1735" spans="1:3" x14ac:dyDescent="0.2">
      <c r="A1735">
        <v>3329</v>
      </c>
      <c r="B1735" t="s">
        <v>8219</v>
      </c>
      <c r="C1735">
        <v>26</v>
      </c>
    </row>
    <row r="1736" spans="1:3" x14ac:dyDescent="0.2">
      <c r="A1736">
        <v>3330</v>
      </c>
      <c r="B1736" t="s">
        <v>8219</v>
      </c>
      <c r="C1736">
        <v>69</v>
      </c>
    </row>
    <row r="1737" spans="1:3" x14ac:dyDescent="0.2">
      <c r="A1737">
        <v>3331</v>
      </c>
      <c r="B1737" t="s">
        <v>8219</v>
      </c>
      <c r="C1737">
        <v>65</v>
      </c>
    </row>
    <row r="1738" spans="1:3" x14ac:dyDescent="0.2">
      <c r="A1738">
        <v>3332</v>
      </c>
      <c r="B1738" t="s">
        <v>8219</v>
      </c>
      <c r="C1738">
        <v>83</v>
      </c>
    </row>
    <row r="1739" spans="1:3" x14ac:dyDescent="0.2">
      <c r="A1739">
        <v>3333</v>
      </c>
      <c r="B1739" t="s">
        <v>8219</v>
      </c>
      <c r="C1739">
        <v>111</v>
      </c>
    </row>
    <row r="1740" spans="1:3" x14ac:dyDescent="0.2">
      <c r="A1740">
        <v>3334</v>
      </c>
      <c r="B1740" t="s">
        <v>8219</v>
      </c>
      <c r="C1740">
        <v>46</v>
      </c>
    </row>
    <row r="1741" spans="1:3" x14ac:dyDescent="0.2">
      <c r="A1741">
        <v>3335</v>
      </c>
      <c r="B1741" t="s">
        <v>8219</v>
      </c>
      <c r="C1741">
        <v>63</v>
      </c>
    </row>
    <row r="1742" spans="1:3" x14ac:dyDescent="0.2">
      <c r="A1742">
        <v>3336</v>
      </c>
      <c r="B1742" t="s">
        <v>8219</v>
      </c>
      <c r="C1742">
        <v>9</v>
      </c>
    </row>
    <row r="1743" spans="1:3" x14ac:dyDescent="0.2">
      <c r="A1743">
        <v>3337</v>
      </c>
      <c r="B1743" t="s">
        <v>8219</v>
      </c>
      <c r="C1743">
        <v>34</v>
      </c>
    </row>
    <row r="1744" spans="1:3" x14ac:dyDescent="0.2">
      <c r="A1744">
        <v>3338</v>
      </c>
      <c r="B1744" t="s">
        <v>8219</v>
      </c>
      <c r="C1744">
        <v>112</v>
      </c>
    </row>
    <row r="1745" spans="1:3" x14ac:dyDescent="0.2">
      <c r="A1745">
        <v>3339</v>
      </c>
      <c r="B1745" t="s">
        <v>8219</v>
      </c>
      <c r="C1745">
        <v>47</v>
      </c>
    </row>
    <row r="1746" spans="1:3" x14ac:dyDescent="0.2">
      <c r="A1746">
        <v>3340</v>
      </c>
      <c r="B1746" t="s">
        <v>8219</v>
      </c>
      <c r="C1746">
        <v>38</v>
      </c>
    </row>
    <row r="1747" spans="1:3" x14ac:dyDescent="0.2">
      <c r="A1747">
        <v>3341</v>
      </c>
      <c r="B1747" t="s">
        <v>8219</v>
      </c>
      <c r="C1747">
        <v>28</v>
      </c>
    </row>
    <row r="1748" spans="1:3" x14ac:dyDescent="0.2">
      <c r="A1748">
        <v>3342</v>
      </c>
      <c r="B1748" t="s">
        <v>8219</v>
      </c>
      <c r="C1748">
        <v>78</v>
      </c>
    </row>
    <row r="1749" spans="1:3" x14ac:dyDescent="0.2">
      <c r="A1749">
        <v>3343</v>
      </c>
      <c r="B1749" t="s">
        <v>8219</v>
      </c>
      <c r="C1749">
        <v>23</v>
      </c>
    </row>
    <row r="1750" spans="1:3" x14ac:dyDescent="0.2">
      <c r="A1750">
        <v>3344</v>
      </c>
      <c r="B1750" t="s">
        <v>8219</v>
      </c>
      <c r="C1750">
        <v>40</v>
      </c>
    </row>
    <row r="1751" spans="1:3" x14ac:dyDescent="0.2">
      <c r="A1751">
        <v>3345</v>
      </c>
      <c r="B1751" t="s">
        <v>8219</v>
      </c>
      <c r="C1751">
        <v>13</v>
      </c>
    </row>
    <row r="1752" spans="1:3" x14ac:dyDescent="0.2">
      <c r="A1752">
        <v>3346</v>
      </c>
      <c r="B1752" t="s">
        <v>8219</v>
      </c>
      <c r="C1752">
        <v>18</v>
      </c>
    </row>
    <row r="1753" spans="1:3" x14ac:dyDescent="0.2">
      <c r="A1753">
        <v>3347</v>
      </c>
      <c r="B1753" t="s">
        <v>8219</v>
      </c>
      <c r="C1753">
        <v>22</v>
      </c>
    </row>
    <row r="1754" spans="1:3" x14ac:dyDescent="0.2">
      <c r="A1754">
        <v>3348</v>
      </c>
      <c r="B1754" t="s">
        <v>8219</v>
      </c>
      <c r="C1754">
        <v>79</v>
      </c>
    </row>
    <row r="1755" spans="1:3" x14ac:dyDescent="0.2">
      <c r="A1755">
        <v>3349</v>
      </c>
      <c r="B1755" t="s">
        <v>8219</v>
      </c>
      <c r="C1755">
        <v>14</v>
      </c>
    </row>
    <row r="1756" spans="1:3" x14ac:dyDescent="0.2">
      <c r="A1756">
        <v>3350</v>
      </c>
      <c r="B1756" t="s">
        <v>8219</v>
      </c>
      <c r="C1756">
        <v>51</v>
      </c>
    </row>
    <row r="1757" spans="1:3" x14ac:dyDescent="0.2">
      <c r="A1757">
        <v>3351</v>
      </c>
      <c r="B1757" t="s">
        <v>8219</v>
      </c>
      <c r="C1757">
        <v>54</v>
      </c>
    </row>
    <row r="1758" spans="1:3" x14ac:dyDescent="0.2">
      <c r="A1758">
        <v>3352</v>
      </c>
      <c r="B1758" t="s">
        <v>8219</v>
      </c>
      <c r="C1758">
        <v>70</v>
      </c>
    </row>
    <row r="1759" spans="1:3" x14ac:dyDescent="0.2">
      <c r="A1759">
        <v>3353</v>
      </c>
      <c r="B1759" t="s">
        <v>8219</v>
      </c>
      <c r="C1759">
        <v>44</v>
      </c>
    </row>
    <row r="1760" spans="1:3" x14ac:dyDescent="0.2">
      <c r="A1760">
        <v>3354</v>
      </c>
      <c r="B1760" t="s">
        <v>8219</v>
      </c>
      <c r="C1760">
        <v>55</v>
      </c>
    </row>
    <row r="1761" spans="1:3" x14ac:dyDescent="0.2">
      <c r="A1761">
        <v>3355</v>
      </c>
      <c r="B1761" t="s">
        <v>8219</v>
      </c>
      <c r="C1761">
        <v>15</v>
      </c>
    </row>
    <row r="1762" spans="1:3" x14ac:dyDescent="0.2">
      <c r="A1762">
        <v>3356</v>
      </c>
      <c r="B1762" t="s">
        <v>8219</v>
      </c>
      <c r="C1762">
        <v>27</v>
      </c>
    </row>
    <row r="1763" spans="1:3" x14ac:dyDescent="0.2">
      <c r="A1763">
        <v>3357</v>
      </c>
      <c r="B1763" t="s">
        <v>8219</v>
      </c>
      <c r="C1763">
        <v>21</v>
      </c>
    </row>
    <row r="1764" spans="1:3" x14ac:dyDescent="0.2">
      <c r="A1764">
        <v>3358</v>
      </c>
      <c r="B1764" t="s">
        <v>8219</v>
      </c>
      <c r="C1764">
        <v>162</v>
      </c>
    </row>
    <row r="1765" spans="1:3" x14ac:dyDescent="0.2">
      <c r="A1765">
        <v>3359</v>
      </c>
      <c r="B1765" t="s">
        <v>8219</v>
      </c>
      <c r="C1765">
        <v>23</v>
      </c>
    </row>
    <row r="1766" spans="1:3" x14ac:dyDescent="0.2">
      <c r="A1766">
        <v>3360</v>
      </c>
      <c r="B1766" t="s">
        <v>8219</v>
      </c>
      <c r="C1766">
        <v>72</v>
      </c>
    </row>
    <row r="1767" spans="1:3" x14ac:dyDescent="0.2">
      <c r="A1767">
        <v>3361</v>
      </c>
      <c r="B1767" t="s">
        <v>8219</v>
      </c>
      <c r="C1767">
        <v>68</v>
      </c>
    </row>
    <row r="1768" spans="1:3" x14ac:dyDescent="0.2">
      <c r="A1768">
        <v>3362</v>
      </c>
      <c r="B1768" t="s">
        <v>8219</v>
      </c>
      <c r="C1768">
        <v>20</v>
      </c>
    </row>
    <row r="1769" spans="1:3" x14ac:dyDescent="0.2">
      <c r="A1769">
        <v>3363</v>
      </c>
      <c r="B1769" t="s">
        <v>8219</v>
      </c>
      <c r="C1769">
        <v>26</v>
      </c>
    </row>
    <row r="1770" spans="1:3" x14ac:dyDescent="0.2">
      <c r="A1770">
        <v>3364</v>
      </c>
      <c r="B1770" t="s">
        <v>8219</v>
      </c>
      <c r="C1770">
        <v>72</v>
      </c>
    </row>
    <row r="1771" spans="1:3" x14ac:dyDescent="0.2">
      <c r="A1771">
        <v>3365</v>
      </c>
      <c r="B1771" t="s">
        <v>8219</v>
      </c>
      <c r="C1771">
        <v>3</v>
      </c>
    </row>
    <row r="1772" spans="1:3" x14ac:dyDescent="0.2">
      <c r="A1772">
        <v>3366</v>
      </c>
      <c r="B1772" t="s">
        <v>8219</v>
      </c>
      <c r="C1772">
        <v>18</v>
      </c>
    </row>
    <row r="1773" spans="1:3" x14ac:dyDescent="0.2">
      <c r="A1773">
        <v>3367</v>
      </c>
      <c r="B1773" t="s">
        <v>8219</v>
      </c>
      <c r="C1773">
        <v>30</v>
      </c>
    </row>
    <row r="1774" spans="1:3" x14ac:dyDescent="0.2">
      <c r="A1774">
        <v>3368</v>
      </c>
      <c r="B1774" t="s">
        <v>8219</v>
      </c>
      <c r="C1774">
        <v>23</v>
      </c>
    </row>
    <row r="1775" spans="1:3" x14ac:dyDescent="0.2">
      <c r="A1775">
        <v>3369</v>
      </c>
      <c r="B1775" t="s">
        <v>8219</v>
      </c>
      <c r="C1775">
        <v>54</v>
      </c>
    </row>
    <row r="1776" spans="1:3" x14ac:dyDescent="0.2">
      <c r="A1776">
        <v>3370</v>
      </c>
      <c r="B1776" t="s">
        <v>8219</v>
      </c>
      <c r="C1776">
        <v>26</v>
      </c>
    </row>
    <row r="1777" spans="1:3" x14ac:dyDescent="0.2">
      <c r="A1777">
        <v>3371</v>
      </c>
      <c r="B1777" t="s">
        <v>8219</v>
      </c>
      <c r="C1777">
        <v>9</v>
      </c>
    </row>
    <row r="1778" spans="1:3" x14ac:dyDescent="0.2">
      <c r="A1778">
        <v>3372</v>
      </c>
      <c r="B1778" t="s">
        <v>8219</v>
      </c>
      <c r="C1778">
        <v>27</v>
      </c>
    </row>
    <row r="1779" spans="1:3" x14ac:dyDescent="0.2">
      <c r="A1779">
        <v>3373</v>
      </c>
      <c r="B1779" t="s">
        <v>8219</v>
      </c>
      <c r="C1779">
        <v>30</v>
      </c>
    </row>
    <row r="1780" spans="1:3" x14ac:dyDescent="0.2">
      <c r="A1780">
        <v>3374</v>
      </c>
      <c r="B1780" t="s">
        <v>8219</v>
      </c>
      <c r="C1780">
        <v>52</v>
      </c>
    </row>
    <row r="1781" spans="1:3" x14ac:dyDescent="0.2">
      <c r="A1781">
        <v>3375</v>
      </c>
      <c r="B1781" t="s">
        <v>8219</v>
      </c>
      <c r="C1781">
        <v>17</v>
      </c>
    </row>
    <row r="1782" spans="1:3" x14ac:dyDescent="0.2">
      <c r="A1782">
        <v>3376</v>
      </c>
      <c r="B1782" t="s">
        <v>8219</v>
      </c>
      <c r="C1782">
        <v>19</v>
      </c>
    </row>
    <row r="1783" spans="1:3" x14ac:dyDescent="0.2">
      <c r="A1783">
        <v>3377</v>
      </c>
      <c r="B1783" t="s">
        <v>8219</v>
      </c>
      <c r="C1783">
        <v>77</v>
      </c>
    </row>
    <row r="1784" spans="1:3" x14ac:dyDescent="0.2">
      <c r="A1784">
        <v>3378</v>
      </c>
      <c r="B1784" t="s">
        <v>8219</v>
      </c>
      <c r="C1784">
        <v>21</v>
      </c>
    </row>
    <row r="1785" spans="1:3" x14ac:dyDescent="0.2">
      <c r="A1785">
        <v>3379</v>
      </c>
      <c r="B1785" t="s">
        <v>8219</v>
      </c>
      <c r="C1785">
        <v>38</v>
      </c>
    </row>
    <row r="1786" spans="1:3" x14ac:dyDescent="0.2">
      <c r="A1786">
        <v>3380</v>
      </c>
      <c r="B1786" t="s">
        <v>8219</v>
      </c>
      <c r="C1786">
        <v>28</v>
      </c>
    </row>
    <row r="1787" spans="1:3" x14ac:dyDescent="0.2">
      <c r="A1787">
        <v>3381</v>
      </c>
      <c r="B1787" t="s">
        <v>8219</v>
      </c>
      <c r="C1787">
        <v>48</v>
      </c>
    </row>
    <row r="1788" spans="1:3" x14ac:dyDescent="0.2">
      <c r="A1788">
        <v>3382</v>
      </c>
      <c r="B1788" t="s">
        <v>8219</v>
      </c>
      <c r="C1788">
        <v>46</v>
      </c>
    </row>
    <row r="1789" spans="1:3" x14ac:dyDescent="0.2">
      <c r="A1789">
        <v>3383</v>
      </c>
      <c r="B1789" t="s">
        <v>8219</v>
      </c>
      <c r="C1789">
        <v>30</v>
      </c>
    </row>
    <row r="1790" spans="1:3" x14ac:dyDescent="0.2">
      <c r="A1790">
        <v>3384</v>
      </c>
      <c r="B1790" t="s">
        <v>8219</v>
      </c>
      <c r="C1790">
        <v>64</v>
      </c>
    </row>
    <row r="1791" spans="1:3" x14ac:dyDescent="0.2">
      <c r="A1791">
        <v>3385</v>
      </c>
      <c r="B1791" t="s">
        <v>8219</v>
      </c>
      <c r="C1791">
        <v>15</v>
      </c>
    </row>
    <row r="1792" spans="1:3" x14ac:dyDescent="0.2">
      <c r="A1792">
        <v>3386</v>
      </c>
      <c r="B1792" t="s">
        <v>8219</v>
      </c>
      <c r="C1792">
        <v>41</v>
      </c>
    </row>
    <row r="1793" spans="1:3" x14ac:dyDescent="0.2">
      <c r="A1793">
        <v>3387</v>
      </c>
      <c r="B1793" t="s">
        <v>8219</v>
      </c>
      <c r="C1793">
        <v>35</v>
      </c>
    </row>
    <row r="1794" spans="1:3" x14ac:dyDescent="0.2">
      <c r="A1794">
        <v>3388</v>
      </c>
      <c r="B1794" t="s">
        <v>8219</v>
      </c>
      <c r="C1794">
        <v>45</v>
      </c>
    </row>
    <row r="1795" spans="1:3" x14ac:dyDescent="0.2">
      <c r="A1795">
        <v>3389</v>
      </c>
      <c r="B1795" t="s">
        <v>8219</v>
      </c>
      <c r="C1795">
        <v>62</v>
      </c>
    </row>
    <row r="1796" spans="1:3" x14ac:dyDescent="0.2">
      <c r="A1796">
        <v>3390</v>
      </c>
      <c r="B1796" t="s">
        <v>8219</v>
      </c>
      <c r="C1796">
        <v>22</v>
      </c>
    </row>
    <row r="1797" spans="1:3" x14ac:dyDescent="0.2">
      <c r="A1797">
        <v>3391</v>
      </c>
      <c r="B1797" t="s">
        <v>8219</v>
      </c>
      <c r="C1797">
        <v>18</v>
      </c>
    </row>
    <row r="1798" spans="1:3" x14ac:dyDescent="0.2">
      <c r="A1798">
        <v>3392</v>
      </c>
      <c r="B1798" t="s">
        <v>8219</v>
      </c>
      <c r="C1798">
        <v>12</v>
      </c>
    </row>
    <row r="1799" spans="1:3" x14ac:dyDescent="0.2">
      <c r="A1799">
        <v>3393</v>
      </c>
      <c r="B1799" t="s">
        <v>8219</v>
      </c>
      <c r="C1799">
        <v>44</v>
      </c>
    </row>
    <row r="1800" spans="1:3" x14ac:dyDescent="0.2">
      <c r="A1800">
        <v>3394</v>
      </c>
      <c r="B1800" t="s">
        <v>8219</v>
      </c>
      <c r="C1800">
        <v>27</v>
      </c>
    </row>
    <row r="1801" spans="1:3" x14ac:dyDescent="0.2">
      <c r="A1801">
        <v>3395</v>
      </c>
      <c r="B1801" t="s">
        <v>8219</v>
      </c>
      <c r="C1801">
        <v>38</v>
      </c>
    </row>
    <row r="1802" spans="1:3" x14ac:dyDescent="0.2">
      <c r="A1802">
        <v>3396</v>
      </c>
      <c r="B1802" t="s">
        <v>8219</v>
      </c>
      <c r="C1802">
        <v>28</v>
      </c>
    </row>
    <row r="1803" spans="1:3" x14ac:dyDescent="0.2">
      <c r="A1803">
        <v>3397</v>
      </c>
      <c r="B1803" t="s">
        <v>8219</v>
      </c>
      <c r="C1803">
        <v>24</v>
      </c>
    </row>
    <row r="1804" spans="1:3" x14ac:dyDescent="0.2">
      <c r="A1804">
        <v>3398</v>
      </c>
      <c r="B1804" t="s">
        <v>8219</v>
      </c>
      <c r="C1804">
        <v>65</v>
      </c>
    </row>
    <row r="1805" spans="1:3" x14ac:dyDescent="0.2">
      <c r="A1805">
        <v>3399</v>
      </c>
      <c r="B1805" t="s">
        <v>8219</v>
      </c>
      <c r="C1805">
        <v>46</v>
      </c>
    </row>
    <row r="1806" spans="1:3" x14ac:dyDescent="0.2">
      <c r="A1806">
        <v>3400</v>
      </c>
      <c r="B1806" t="s">
        <v>8219</v>
      </c>
      <c r="C1806">
        <v>85</v>
      </c>
    </row>
    <row r="1807" spans="1:3" x14ac:dyDescent="0.2">
      <c r="A1807">
        <v>3401</v>
      </c>
      <c r="B1807" t="s">
        <v>8219</v>
      </c>
      <c r="C1807">
        <v>66</v>
      </c>
    </row>
    <row r="1808" spans="1:3" x14ac:dyDescent="0.2">
      <c r="A1808">
        <v>3402</v>
      </c>
      <c r="B1808" t="s">
        <v>8219</v>
      </c>
      <c r="C1808">
        <v>165</v>
      </c>
    </row>
    <row r="1809" spans="1:3" x14ac:dyDescent="0.2">
      <c r="A1809">
        <v>3403</v>
      </c>
      <c r="B1809" t="s">
        <v>8219</v>
      </c>
      <c r="C1809">
        <v>17</v>
      </c>
    </row>
    <row r="1810" spans="1:3" x14ac:dyDescent="0.2">
      <c r="A1810">
        <v>3404</v>
      </c>
      <c r="B1810" t="s">
        <v>8219</v>
      </c>
      <c r="C1810">
        <v>3</v>
      </c>
    </row>
    <row r="1811" spans="1:3" x14ac:dyDescent="0.2">
      <c r="A1811">
        <v>3405</v>
      </c>
      <c r="B1811" t="s">
        <v>8219</v>
      </c>
      <c r="C1811">
        <v>17</v>
      </c>
    </row>
    <row r="1812" spans="1:3" x14ac:dyDescent="0.2">
      <c r="A1812">
        <v>3406</v>
      </c>
      <c r="B1812" t="s">
        <v>8219</v>
      </c>
      <c r="C1812">
        <v>91</v>
      </c>
    </row>
    <row r="1813" spans="1:3" x14ac:dyDescent="0.2">
      <c r="A1813">
        <v>3407</v>
      </c>
      <c r="B1813" t="s">
        <v>8219</v>
      </c>
      <c r="C1813">
        <v>67</v>
      </c>
    </row>
    <row r="1814" spans="1:3" x14ac:dyDescent="0.2">
      <c r="A1814">
        <v>3408</v>
      </c>
      <c r="B1814" t="s">
        <v>8219</v>
      </c>
      <c r="C1814">
        <v>18</v>
      </c>
    </row>
    <row r="1815" spans="1:3" x14ac:dyDescent="0.2">
      <c r="A1815">
        <v>3409</v>
      </c>
      <c r="B1815" t="s">
        <v>8219</v>
      </c>
      <c r="C1815">
        <v>21</v>
      </c>
    </row>
    <row r="1816" spans="1:3" x14ac:dyDescent="0.2">
      <c r="A1816">
        <v>3410</v>
      </c>
      <c r="B1816" t="s">
        <v>8219</v>
      </c>
      <c r="C1816">
        <v>40</v>
      </c>
    </row>
    <row r="1817" spans="1:3" x14ac:dyDescent="0.2">
      <c r="A1817">
        <v>3411</v>
      </c>
      <c r="B1817" t="s">
        <v>8219</v>
      </c>
      <c r="C1817">
        <v>78</v>
      </c>
    </row>
    <row r="1818" spans="1:3" x14ac:dyDescent="0.2">
      <c r="A1818">
        <v>3412</v>
      </c>
      <c r="B1818" t="s">
        <v>8219</v>
      </c>
      <c r="C1818">
        <v>26</v>
      </c>
    </row>
    <row r="1819" spans="1:3" x14ac:dyDescent="0.2">
      <c r="A1819">
        <v>3413</v>
      </c>
      <c r="B1819" t="s">
        <v>8219</v>
      </c>
      <c r="C1819">
        <v>14</v>
      </c>
    </row>
    <row r="1820" spans="1:3" x14ac:dyDescent="0.2">
      <c r="A1820">
        <v>3414</v>
      </c>
      <c r="B1820" t="s">
        <v>8219</v>
      </c>
      <c r="C1820">
        <v>44</v>
      </c>
    </row>
    <row r="1821" spans="1:3" x14ac:dyDescent="0.2">
      <c r="A1821">
        <v>3415</v>
      </c>
      <c r="B1821" t="s">
        <v>8219</v>
      </c>
      <c r="C1821">
        <v>9</v>
      </c>
    </row>
    <row r="1822" spans="1:3" x14ac:dyDescent="0.2">
      <c r="A1822">
        <v>3416</v>
      </c>
      <c r="B1822" t="s">
        <v>8219</v>
      </c>
      <c r="C1822">
        <v>30</v>
      </c>
    </row>
    <row r="1823" spans="1:3" x14ac:dyDescent="0.2">
      <c r="A1823">
        <v>3417</v>
      </c>
      <c r="B1823" t="s">
        <v>8219</v>
      </c>
      <c r="C1823">
        <v>45</v>
      </c>
    </row>
    <row r="1824" spans="1:3" x14ac:dyDescent="0.2">
      <c r="A1824">
        <v>3418</v>
      </c>
      <c r="B1824" t="s">
        <v>8219</v>
      </c>
      <c r="C1824">
        <v>56</v>
      </c>
    </row>
    <row r="1825" spans="1:3" x14ac:dyDescent="0.2">
      <c r="A1825">
        <v>3419</v>
      </c>
      <c r="B1825" t="s">
        <v>8219</v>
      </c>
      <c r="C1825">
        <v>46</v>
      </c>
    </row>
    <row r="1826" spans="1:3" x14ac:dyDescent="0.2">
      <c r="A1826">
        <v>3420</v>
      </c>
      <c r="B1826" t="s">
        <v>8219</v>
      </c>
      <c r="C1826">
        <v>34</v>
      </c>
    </row>
    <row r="1827" spans="1:3" x14ac:dyDescent="0.2">
      <c r="A1827">
        <v>3421</v>
      </c>
      <c r="B1827" t="s">
        <v>8219</v>
      </c>
      <c r="C1827">
        <v>98</v>
      </c>
    </row>
    <row r="1828" spans="1:3" x14ac:dyDescent="0.2">
      <c r="A1828">
        <v>3422</v>
      </c>
      <c r="B1828" t="s">
        <v>8219</v>
      </c>
      <c r="C1828">
        <v>46</v>
      </c>
    </row>
    <row r="1829" spans="1:3" x14ac:dyDescent="0.2">
      <c r="A1829">
        <v>3423</v>
      </c>
      <c r="B1829" t="s">
        <v>8219</v>
      </c>
      <c r="C1829">
        <v>10</v>
      </c>
    </row>
    <row r="1830" spans="1:3" x14ac:dyDescent="0.2">
      <c r="A1830">
        <v>3424</v>
      </c>
      <c r="B1830" t="s">
        <v>8219</v>
      </c>
      <c r="C1830">
        <v>76</v>
      </c>
    </row>
    <row r="1831" spans="1:3" x14ac:dyDescent="0.2">
      <c r="A1831">
        <v>3425</v>
      </c>
      <c r="B1831" t="s">
        <v>8219</v>
      </c>
      <c r="C1831">
        <v>104</v>
      </c>
    </row>
    <row r="1832" spans="1:3" x14ac:dyDescent="0.2">
      <c r="A1832">
        <v>3426</v>
      </c>
      <c r="B1832" t="s">
        <v>8219</v>
      </c>
      <c r="C1832">
        <v>87</v>
      </c>
    </row>
    <row r="1833" spans="1:3" x14ac:dyDescent="0.2">
      <c r="A1833">
        <v>3427</v>
      </c>
      <c r="B1833" t="s">
        <v>8219</v>
      </c>
      <c r="C1833">
        <v>29</v>
      </c>
    </row>
    <row r="1834" spans="1:3" x14ac:dyDescent="0.2">
      <c r="A1834">
        <v>3428</v>
      </c>
      <c r="B1834" t="s">
        <v>8219</v>
      </c>
      <c r="C1834">
        <v>51</v>
      </c>
    </row>
    <row r="1835" spans="1:3" x14ac:dyDescent="0.2">
      <c r="A1835">
        <v>3429</v>
      </c>
      <c r="B1835" t="s">
        <v>8219</v>
      </c>
      <c r="C1835">
        <v>12</v>
      </c>
    </row>
    <row r="1836" spans="1:3" x14ac:dyDescent="0.2">
      <c r="A1836">
        <v>3430</v>
      </c>
      <c r="B1836" t="s">
        <v>8219</v>
      </c>
      <c r="C1836">
        <v>72</v>
      </c>
    </row>
    <row r="1837" spans="1:3" x14ac:dyDescent="0.2">
      <c r="A1837">
        <v>3431</v>
      </c>
      <c r="B1837" t="s">
        <v>8219</v>
      </c>
      <c r="C1837">
        <v>21</v>
      </c>
    </row>
    <row r="1838" spans="1:3" x14ac:dyDescent="0.2">
      <c r="A1838">
        <v>3432</v>
      </c>
      <c r="B1838" t="s">
        <v>8219</v>
      </c>
      <c r="C1838">
        <v>42</v>
      </c>
    </row>
    <row r="1839" spans="1:3" x14ac:dyDescent="0.2">
      <c r="A1839">
        <v>3433</v>
      </c>
      <c r="B1839" t="s">
        <v>8219</v>
      </c>
      <c r="C1839">
        <v>71</v>
      </c>
    </row>
    <row r="1840" spans="1:3" x14ac:dyDescent="0.2">
      <c r="A1840">
        <v>3434</v>
      </c>
      <c r="B1840" t="s">
        <v>8219</v>
      </c>
      <c r="C1840">
        <v>168</v>
      </c>
    </row>
    <row r="1841" spans="1:3" x14ac:dyDescent="0.2">
      <c r="A1841">
        <v>3435</v>
      </c>
      <c r="B1841" t="s">
        <v>8219</v>
      </c>
      <c r="C1841">
        <v>19</v>
      </c>
    </row>
    <row r="1842" spans="1:3" x14ac:dyDescent="0.2">
      <c r="A1842">
        <v>3436</v>
      </c>
      <c r="B1842" t="s">
        <v>8219</v>
      </c>
      <c r="C1842">
        <v>37</v>
      </c>
    </row>
    <row r="1843" spans="1:3" x14ac:dyDescent="0.2">
      <c r="A1843">
        <v>3437</v>
      </c>
      <c r="B1843" t="s">
        <v>8219</v>
      </c>
      <c r="C1843">
        <v>36</v>
      </c>
    </row>
    <row r="1844" spans="1:3" x14ac:dyDescent="0.2">
      <c r="A1844">
        <v>3438</v>
      </c>
      <c r="B1844" t="s">
        <v>8219</v>
      </c>
      <c r="C1844">
        <v>14</v>
      </c>
    </row>
    <row r="1845" spans="1:3" x14ac:dyDescent="0.2">
      <c r="A1845">
        <v>3439</v>
      </c>
      <c r="B1845" t="s">
        <v>8219</v>
      </c>
      <c r="C1845">
        <v>18</v>
      </c>
    </row>
    <row r="1846" spans="1:3" x14ac:dyDescent="0.2">
      <c r="A1846">
        <v>3440</v>
      </c>
      <c r="B1846" t="s">
        <v>8219</v>
      </c>
      <c r="C1846">
        <v>82</v>
      </c>
    </row>
    <row r="1847" spans="1:3" x14ac:dyDescent="0.2">
      <c r="A1847">
        <v>3441</v>
      </c>
      <c r="B1847" t="s">
        <v>8219</v>
      </c>
      <c r="C1847">
        <v>43</v>
      </c>
    </row>
    <row r="1848" spans="1:3" x14ac:dyDescent="0.2">
      <c r="A1848">
        <v>3442</v>
      </c>
      <c r="B1848" t="s">
        <v>8219</v>
      </c>
      <c r="C1848">
        <v>8</v>
      </c>
    </row>
    <row r="1849" spans="1:3" x14ac:dyDescent="0.2">
      <c r="A1849">
        <v>3443</v>
      </c>
      <c r="B1849" t="s">
        <v>8219</v>
      </c>
      <c r="C1849">
        <v>45</v>
      </c>
    </row>
    <row r="1850" spans="1:3" x14ac:dyDescent="0.2">
      <c r="A1850">
        <v>3444</v>
      </c>
      <c r="B1850" t="s">
        <v>8219</v>
      </c>
      <c r="C1850">
        <v>20</v>
      </c>
    </row>
    <row r="1851" spans="1:3" x14ac:dyDescent="0.2">
      <c r="A1851">
        <v>3445</v>
      </c>
      <c r="B1851" t="s">
        <v>8219</v>
      </c>
      <c r="C1851">
        <v>31</v>
      </c>
    </row>
    <row r="1852" spans="1:3" x14ac:dyDescent="0.2">
      <c r="A1852">
        <v>3446</v>
      </c>
      <c r="B1852" t="s">
        <v>8219</v>
      </c>
      <c r="C1852">
        <v>25</v>
      </c>
    </row>
    <row r="1853" spans="1:3" x14ac:dyDescent="0.2">
      <c r="A1853">
        <v>3447</v>
      </c>
      <c r="B1853" t="s">
        <v>8219</v>
      </c>
      <c r="C1853">
        <v>14</v>
      </c>
    </row>
    <row r="1854" spans="1:3" x14ac:dyDescent="0.2">
      <c r="A1854">
        <v>3448</v>
      </c>
      <c r="B1854" t="s">
        <v>8219</v>
      </c>
      <c r="C1854">
        <v>45</v>
      </c>
    </row>
    <row r="1855" spans="1:3" x14ac:dyDescent="0.2">
      <c r="A1855">
        <v>3449</v>
      </c>
      <c r="B1855" t="s">
        <v>8219</v>
      </c>
      <c r="C1855">
        <v>20</v>
      </c>
    </row>
    <row r="1856" spans="1:3" x14ac:dyDescent="0.2">
      <c r="A1856">
        <v>3450</v>
      </c>
      <c r="B1856" t="s">
        <v>8219</v>
      </c>
      <c r="C1856">
        <v>39</v>
      </c>
    </row>
    <row r="1857" spans="1:3" x14ac:dyDescent="0.2">
      <c r="A1857">
        <v>3451</v>
      </c>
      <c r="B1857" t="s">
        <v>8219</v>
      </c>
      <c r="C1857">
        <v>16</v>
      </c>
    </row>
    <row r="1858" spans="1:3" x14ac:dyDescent="0.2">
      <c r="A1858">
        <v>3452</v>
      </c>
      <c r="B1858" t="s">
        <v>8219</v>
      </c>
      <c r="C1858">
        <v>37</v>
      </c>
    </row>
    <row r="1859" spans="1:3" x14ac:dyDescent="0.2">
      <c r="A1859">
        <v>3453</v>
      </c>
      <c r="B1859" t="s">
        <v>8219</v>
      </c>
      <c r="C1859">
        <v>14</v>
      </c>
    </row>
    <row r="1860" spans="1:3" x14ac:dyDescent="0.2">
      <c r="A1860">
        <v>3454</v>
      </c>
      <c r="B1860" t="s">
        <v>8219</v>
      </c>
      <c r="C1860">
        <v>21</v>
      </c>
    </row>
    <row r="1861" spans="1:3" x14ac:dyDescent="0.2">
      <c r="A1861">
        <v>3455</v>
      </c>
      <c r="B1861" t="s">
        <v>8219</v>
      </c>
      <c r="C1861">
        <v>69</v>
      </c>
    </row>
    <row r="1862" spans="1:3" x14ac:dyDescent="0.2">
      <c r="A1862">
        <v>3456</v>
      </c>
      <c r="B1862" t="s">
        <v>8219</v>
      </c>
      <c r="C1862">
        <v>16</v>
      </c>
    </row>
    <row r="1863" spans="1:3" x14ac:dyDescent="0.2">
      <c r="A1863">
        <v>3457</v>
      </c>
      <c r="B1863" t="s">
        <v>8219</v>
      </c>
      <c r="C1863">
        <v>55</v>
      </c>
    </row>
    <row r="1864" spans="1:3" x14ac:dyDescent="0.2">
      <c r="A1864">
        <v>3458</v>
      </c>
      <c r="B1864" t="s">
        <v>8219</v>
      </c>
      <c r="C1864">
        <v>27</v>
      </c>
    </row>
    <row r="1865" spans="1:3" x14ac:dyDescent="0.2">
      <c r="A1865">
        <v>3459</v>
      </c>
      <c r="B1865" t="s">
        <v>8219</v>
      </c>
      <c r="C1865">
        <v>36</v>
      </c>
    </row>
    <row r="1866" spans="1:3" x14ac:dyDescent="0.2">
      <c r="A1866">
        <v>3460</v>
      </c>
      <c r="B1866" t="s">
        <v>8219</v>
      </c>
      <c r="C1866">
        <v>19</v>
      </c>
    </row>
    <row r="1867" spans="1:3" x14ac:dyDescent="0.2">
      <c r="A1867">
        <v>3461</v>
      </c>
      <c r="B1867" t="s">
        <v>8219</v>
      </c>
      <c r="C1867">
        <v>12</v>
      </c>
    </row>
    <row r="1868" spans="1:3" x14ac:dyDescent="0.2">
      <c r="A1868">
        <v>3462</v>
      </c>
      <c r="B1868" t="s">
        <v>8219</v>
      </c>
      <c r="C1868">
        <v>17</v>
      </c>
    </row>
    <row r="1869" spans="1:3" x14ac:dyDescent="0.2">
      <c r="A1869">
        <v>3463</v>
      </c>
      <c r="B1869" t="s">
        <v>8219</v>
      </c>
      <c r="C1869">
        <v>114</v>
      </c>
    </row>
    <row r="1870" spans="1:3" x14ac:dyDescent="0.2">
      <c r="A1870">
        <v>3464</v>
      </c>
      <c r="B1870" t="s">
        <v>8219</v>
      </c>
      <c r="C1870">
        <v>93</v>
      </c>
    </row>
    <row r="1871" spans="1:3" x14ac:dyDescent="0.2">
      <c r="A1871">
        <v>3465</v>
      </c>
      <c r="B1871" t="s">
        <v>8219</v>
      </c>
      <c r="C1871">
        <v>36</v>
      </c>
    </row>
    <row r="1872" spans="1:3" x14ac:dyDescent="0.2">
      <c r="A1872">
        <v>3466</v>
      </c>
      <c r="B1872" t="s">
        <v>8219</v>
      </c>
      <c r="C1872">
        <v>61</v>
      </c>
    </row>
    <row r="1873" spans="1:3" x14ac:dyDescent="0.2">
      <c r="A1873">
        <v>3467</v>
      </c>
      <c r="B1873" t="s">
        <v>8219</v>
      </c>
      <c r="C1873">
        <v>47</v>
      </c>
    </row>
    <row r="1874" spans="1:3" x14ac:dyDescent="0.2">
      <c r="A1874">
        <v>3468</v>
      </c>
      <c r="B1874" t="s">
        <v>8219</v>
      </c>
      <c r="C1874">
        <v>17</v>
      </c>
    </row>
    <row r="1875" spans="1:3" x14ac:dyDescent="0.2">
      <c r="A1875">
        <v>3469</v>
      </c>
      <c r="B1875" t="s">
        <v>8219</v>
      </c>
      <c r="C1875">
        <v>63</v>
      </c>
    </row>
    <row r="1876" spans="1:3" x14ac:dyDescent="0.2">
      <c r="A1876">
        <v>3470</v>
      </c>
      <c r="B1876" t="s">
        <v>8219</v>
      </c>
      <c r="C1876">
        <v>9</v>
      </c>
    </row>
    <row r="1877" spans="1:3" x14ac:dyDescent="0.2">
      <c r="A1877">
        <v>3471</v>
      </c>
      <c r="B1877" t="s">
        <v>8219</v>
      </c>
      <c r="C1877">
        <v>30</v>
      </c>
    </row>
    <row r="1878" spans="1:3" x14ac:dyDescent="0.2">
      <c r="A1878">
        <v>3472</v>
      </c>
      <c r="B1878" t="s">
        <v>8219</v>
      </c>
      <c r="C1878">
        <v>23</v>
      </c>
    </row>
    <row r="1879" spans="1:3" x14ac:dyDescent="0.2">
      <c r="A1879">
        <v>3473</v>
      </c>
      <c r="B1879" t="s">
        <v>8219</v>
      </c>
      <c r="C1879">
        <v>33</v>
      </c>
    </row>
    <row r="1880" spans="1:3" x14ac:dyDescent="0.2">
      <c r="A1880">
        <v>3474</v>
      </c>
      <c r="B1880" t="s">
        <v>8219</v>
      </c>
      <c r="C1880">
        <v>39</v>
      </c>
    </row>
    <row r="1881" spans="1:3" x14ac:dyDescent="0.2">
      <c r="A1881">
        <v>3475</v>
      </c>
      <c r="B1881" t="s">
        <v>8219</v>
      </c>
      <c r="C1881">
        <v>17</v>
      </c>
    </row>
    <row r="1882" spans="1:3" x14ac:dyDescent="0.2">
      <c r="A1882">
        <v>3476</v>
      </c>
      <c r="B1882" t="s">
        <v>8219</v>
      </c>
      <c r="C1882">
        <v>6</v>
      </c>
    </row>
    <row r="1883" spans="1:3" x14ac:dyDescent="0.2">
      <c r="A1883">
        <v>3477</v>
      </c>
      <c r="B1883" t="s">
        <v>8219</v>
      </c>
      <c r="C1883">
        <v>39</v>
      </c>
    </row>
    <row r="1884" spans="1:3" x14ac:dyDescent="0.2">
      <c r="A1884">
        <v>3478</v>
      </c>
      <c r="B1884" t="s">
        <v>8219</v>
      </c>
      <c r="C1884">
        <v>57</v>
      </c>
    </row>
    <row r="1885" spans="1:3" x14ac:dyDescent="0.2">
      <c r="A1885">
        <v>3479</v>
      </c>
      <c r="B1885" t="s">
        <v>8219</v>
      </c>
      <c r="C1885">
        <v>56</v>
      </c>
    </row>
    <row r="1886" spans="1:3" x14ac:dyDescent="0.2">
      <c r="A1886">
        <v>3480</v>
      </c>
      <c r="B1886" t="s">
        <v>8219</v>
      </c>
      <c r="C1886">
        <v>13</v>
      </c>
    </row>
    <row r="1887" spans="1:3" x14ac:dyDescent="0.2">
      <c r="A1887">
        <v>3481</v>
      </c>
      <c r="B1887" t="s">
        <v>8219</v>
      </c>
      <c r="C1887">
        <v>95</v>
      </c>
    </row>
    <row r="1888" spans="1:3" x14ac:dyDescent="0.2">
      <c r="A1888">
        <v>3482</v>
      </c>
      <c r="B1888" t="s">
        <v>8219</v>
      </c>
      <c r="C1888">
        <v>80</v>
      </c>
    </row>
    <row r="1889" spans="1:3" x14ac:dyDescent="0.2">
      <c r="A1889">
        <v>3483</v>
      </c>
      <c r="B1889" t="s">
        <v>8219</v>
      </c>
      <c r="C1889">
        <v>133</v>
      </c>
    </row>
    <row r="1890" spans="1:3" x14ac:dyDescent="0.2">
      <c r="A1890">
        <v>3484</v>
      </c>
      <c r="B1890" t="s">
        <v>8219</v>
      </c>
      <c r="C1890">
        <v>44</v>
      </c>
    </row>
    <row r="1891" spans="1:3" x14ac:dyDescent="0.2">
      <c r="A1891">
        <v>3485</v>
      </c>
      <c r="B1891" t="s">
        <v>8219</v>
      </c>
      <c r="C1891">
        <v>30</v>
      </c>
    </row>
    <row r="1892" spans="1:3" x14ac:dyDescent="0.2">
      <c r="A1892">
        <v>3486</v>
      </c>
      <c r="B1892" t="s">
        <v>8219</v>
      </c>
      <c r="C1892">
        <v>56</v>
      </c>
    </row>
    <row r="1893" spans="1:3" x14ac:dyDescent="0.2">
      <c r="A1893">
        <v>3487</v>
      </c>
      <c r="B1893" t="s">
        <v>8219</v>
      </c>
      <c r="C1893">
        <v>66</v>
      </c>
    </row>
    <row r="1894" spans="1:3" x14ac:dyDescent="0.2">
      <c r="A1894">
        <v>3488</v>
      </c>
      <c r="B1894" t="s">
        <v>8219</v>
      </c>
      <c r="C1894">
        <v>29</v>
      </c>
    </row>
    <row r="1895" spans="1:3" x14ac:dyDescent="0.2">
      <c r="A1895">
        <v>3489</v>
      </c>
      <c r="B1895" t="s">
        <v>8219</v>
      </c>
      <c r="C1895">
        <v>72</v>
      </c>
    </row>
    <row r="1896" spans="1:3" x14ac:dyDescent="0.2">
      <c r="A1896">
        <v>3490</v>
      </c>
      <c r="B1896" t="s">
        <v>8219</v>
      </c>
      <c r="C1896">
        <v>27</v>
      </c>
    </row>
    <row r="1897" spans="1:3" x14ac:dyDescent="0.2">
      <c r="A1897">
        <v>3491</v>
      </c>
      <c r="B1897" t="s">
        <v>8219</v>
      </c>
      <c r="C1897">
        <v>10</v>
      </c>
    </row>
    <row r="1898" spans="1:3" x14ac:dyDescent="0.2">
      <c r="A1898">
        <v>3492</v>
      </c>
      <c r="B1898" t="s">
        <v>8219</v>
      </c>
      <c r="C1898">
        <v>35</v>
      </c>
    </row>
    <row r="1899" spans="1:3" x14ac:dyDescent="0.2">
      <c r="A1899">
        <v>3493</v>
      </c>
      <c r="B1899" t="s">
        <v>8219</v>
      </c>
      <c r="C1899">
        <v>29</v>
      </c>
    </row>
    <row r="1900" spans="1:3" x14ac:dyDescent="0.2">
      <c r="A1900">
        <v>3494</v>
      </c>
      <c r="B1900" t="s">
        <v>8219</v>
      </c>
      <c r="C1900">
        <v>13</v>
      </c>
    </row>
    <row r="1901" spans="1:3" x14ac:dyDescent="0.2">
      <c r="A1901">
        <v>3495</v>
      </c>
      <c r="B1901" t="s">
        <v>8219</v>
      </c>
      <c r="C1901">
        <v>72</v>
      </c>
    </row>
    <row r="1902" spans="1:3" x14ac:dyDescent="0.2">
      <c r="A1902">
        <v>3496</v>
      </c>
      <c r="B1902" t="s">
        <v>8219</v>
      </c>
      <c r="C1902">
        <v>78</v>
      </c>
    </row>
    <row r="1903" spans="1:3" x14ac:dyDescent="0.2">
      <c r="A1903">
        <v>3497</v>
      </c>
      <c r="B1903" t="s">
        <v>8219</v>
      </c>
      <c r="C1903">
        <v>49</v>
      </c>
    </row>
    <row r="1904" spans="1:3" x14ac:dyDescent="0.2">
      <c r="A1904">
        <v>3498</v>
      </c>
      <c r="B1904" t="s">
        <v>8219</v>
      </c>
      <c r="C1904">
        <v>42</v>
      </c>
    </row>
    <row r="1905" spans="1:3" x14ac:dyDescent="0.2">
      <c r="A1905">
        <v>3499</v>
      </c>
      <c r="B1905" t="s">
        <v>8219</v>
      </c>
      <c r="C1905">
        <v>35</v>
      </c>
    </row>
    <row r="1906" spans="1:3" x14ac:dyDescent="0.2">
      <c r="A1906">
        <v>3500</v>
      </c>
      <c r="B1906" t="s">
        <v>8219</v>
      </c>
      <c r="C1906">
        <v>42</v>
      </c>
    </row>
    <row r="1907" spans="1:3" x14ac:dyDescent="0.2">
      <c r="A1907">
        <v>3501</v>
      </c>
      <c r="B1907" t="s">
        <v>8219</v>
      </c>
      <c r="C1907">
        <v>42</v>
      </c>
    </row>
    <row r="1908" spans="1:3" x14ac:dyDescent="0.2">
      <c r="A1908">
        <v>3502</v>
      </c>
      <c r="B1908" t="s">
        <v>8219</v>
      </c>
      <c r="C1908">
        <v>31</v>
      </c>
    </row>
    <row r="1909" spans="1:3" x14ac:dyDescent="0.2">
      <c r="A1909">
        <v>3503</v>
      </c>
      <c r="B1909" t="s">
        <v>8219</v>
      </c>
      <c r="C1909">
        <v>38</v>
      </c>
    </row>
    <row r="1910" spans="1:3" x14ac:dyDescent="0.2">
      <c r="A1910">
        <v>3504</v>
      </c>
      <c r="B1910" t="s">
        <v>8219</v>
      </c>
      <c r="C1910">
        <v>8</v>
      </c>
    </row>
    <row r="1911" spans="1:3" x14ac:dyDescent="0.2">
      <c r="A1911">
        <v>3505</v>
      </c>
      <c r="B1911" t="s">
        <v>8219</v>
      </c>
      <c r="C1911">
        <v>39</v>
      </c>
    </row>
    <row r="1912" spans="1:3" x14ac:dyDescent="0.2">
      <c r="A1912">
        <v>3506</v>
      </c>
      <c r="B1912" t="s">
        <v>8219</v>
      </c>
      <c r="C1912">
        <v>29</v>
      </c>
    </row>
    <row r="1913" spans="1:3" x14ac:dyDescent="0.2">
      <c r="A1913">
        <v>3507</v>
      </c>
      <c r="B1913" t="s">
        <v>8219</v>
      </c>
      <c r="C1913">
        <v>72</v>
      </c>
    </row>
    <row r="1914" spans="1:3" x14ac:dyDescent="0.2">
      <c r="A1914">
        <v>3508</v>
      </c>
      <c r="B1914" t="s">
        <v>8219</v>
      </c>
      <c r="C1914">
        <v>15</v>
      </c>
    </row>
    <row r="1915" spans="1:3" x14ac:dyDescent="0.2">
      <c r="A1915">
        <v>3509</v>
      </c>
      <c r="B1915" t="s">
        <v>8219</v>
      </c>
      <c r="C1915">
        <v>33</v>
      </c>
    </row>
    <row r="1916" spans="1:3" x14ac:dyDescent="0.2">
      <c r="A1916">
        <v>3510</v>
      </c>
      <c r="B1916" t="s">
        <v>8219</v>
      </c>
      <c r="C1916">
        <v>15</v>
      </c>
    </row>
    <row r="1917" spans="1:3" x14ac:dyDescent="0.2">
      <c r="A1917">
        <v>3511</v>
      </c>
      <c r="B1917" t="s">
        <v>8219</v>
      </c>
      <c r="C1917">
        <v>19</v>
      </c>
    </row>
    <row r="1918" spans="1:3" x14ac:dyDescent="0.2">
      <c r="A1918">
        <v>3512</v>
      </c>
      <c r="B1918" t="s">
        <v>8219</v>
      </c>
      <c r="C1918">
        <v>17</v>
      </c>
    </row>
    <row r="1919" spans="1:3" x14ac:dyDescent="0.2">
      <c r="A1919">
        <v>3513</v>
      </c>
      <c r="B1919" t="s">
        <v>8219</v>
      </c>
      <c r="C1919">
        <v>44</v>
      </c>
    </row>
    <row r="1920" spans="1:3" x14ac:dyDescent="0.2">
      <c r="A1920">
        <v>3514</v>
      </c>
      <c r="B1920" t="s">
        <v>8219</v>
      </c>
      <c r="C1920">
        <v>10</v>
      </c>
    </row>
    <row r="1921" spans="1:3" x14ac:dyDescent="0.2">
      <c r="A1921">
        <v>3515</v>
      </c>
      <c r="B1921" t="s">
        <v>8219</v>
      </c>
      <c r="C1921">
        <v>46</v>
      </c>
    </row>
    <row r="1922" spans="1:3" x14ac:dyDescent="0.2">
      <c r="A1922">
        <v>3516</v>
      </c>
      <c r="B1922" t="s">
        <v>8219</v>
      </c>
      <c r="C1922">
        <v>11</v>
      </c>
    </row>
    <row r="1923" spans="1:3" x14ac:dyDescent="0.2">
      <c r="A1923">
        <v>3517</v>
      </c>
      <c r="B1923" t="s">
        <v>8219</v>
      </c>
      <c r="C1923">
        <v>13</v>
      </c>
    </row>
    <row r="1924" spans="1:3" x14ac:dyDescent="0.2">
      <c r="A1924">
        <v>3518</v>
      </c>
      <c r="B1924" t="s">
        <v>8219</v>
      </c>
      <c r="C1924">
        <v>33</v>
      </c>
    </row>
    <row r="1925" spans="1:3" x14ac:dyDescent="0.2">
      <c r="A1925">
        <v>3519</v>
      </c>
      <c r="B1925" t="s">
        <v>8219</v>
      </c>
      <c r="C1925">
        <v>28</v>
      </c>
    </row>
    <row r="1926" spans="1:3" x14ac:dyDescent="0.2">
      <c r="A1926">
        <v>3520</v>
      </c>
      <c r="B1926" t="s">
        <v>8219</v>
      </c>
      <c r="C1926">
        <v>21</v>
      </c>
    </row>
    <row r="1927" spans="1:3" x14ac:dyDescent="0.2">
      <c r="A1927">
        <v>3521</v>
      </c>
      <c r="B1927" t="s">
        <v>8219</v>
      </c>
      <c r="C1927">
        <v>13</v>
      </c>
    </row>
    <row r="1928" spans="1:3" x14ac:dyDescent="0.2">
      <c r="A1928">
        <v>3522</v>
      </c>
      <c r="B1928" t="s">
        <v>8219</v>
      </c>
      <c r="C1928">
        <v>34</v>
      </c>
    </row>
    <row r="1929" spans="1:3" x14ac:dyDescent="0.2">
      <c r="A1929">
        <v>3523</v>
      </c>
      <c r="B1929" t="s">
        <v>8219</v>
      </c>
      <c r="C1929">
        <v>80</v>
      </c>
    </row>
    <row r="1930" spans="1:3" x14ac:dyDescent="0.2">
      <c r="A1930">
        <v>3524</v>
      </c>
      <c r="B1930" t="s">
        <v>8219</v>
      </c>
      <c r="C1930">
        <v>74</v>
      </c>
    </row>
    <row r="1931" spans="1:3" x14ac:dyDescent="0.2">
      <c r="A1931">
        <v>3525</v>
      </c>
      <c r="B1931" t="s">
        <v>8219</v>
      </c>
      <c r="C1931">
        <v>7</v>
      </c>
    </row>
    <row r="1932" spans="1:3" x14ac:dyDescent="0.2">
      <c r="A1932">
        <v>3526</v>
      </c>
      <c r="B1932" t="s">
        <v>8219</v>
      </c>
      <c r="C1932">
        <v>34</v>
      </c>
    </row>
    <row r="1933" spans="1:3" x14ac:dyDescent="0.2">
      <c r="A1933">
        <v>3527</v>
      </c>
      <c r="B1933" t="s">
        <v>8219</v>
      </c>
      <c r="C1933">
        <v>86</v>
      </c>
    </row>
    <row r="1934" spans="1:3" x14ac:dyDescent="0.2">
      <c r="A1934">
        <v>3528</v>
      </c>
      <c r="B1934" t="s">
        <v>8219</v>
      </c>
      <c r="C1934">
        <v>37</v>
      </c>
    </row>
    <row r="1935" spans="1:3" x14ac:dyDescent="0.2">
      <c r="A1935">
        <v>3529</v>
      </c>
      <c r="B1935" t="s">
        <v>8219</v>
      </c>
      <c r="C1935">
        <v>18</v>
      </c>
    </row>
    <row r="1936" spans="1:3" x14ac:dyDescent="0.2">
      <c r="A1936">
        <v>3530</v>
      </c>
      <c r="B1936" t="s">
        <v>8219</v>
      </c>
      <c r="C1936">
        <v>22</v>
      </c>
    </row>
    <row r="1937" spans="1:3" x14ac:dyDescent="0.2">
      <c r="A1937">
        <v>3531</v>
      </c>
      <c r="B1937" t="s">
        <v>8219</v>
      </c>
      <c r="C1937">
        <v>26</v>
      </c>
    </row>
    <row r="1938" spans="1:3" x14ac:dyDescent="0.2">
      <c r="A1938">
        <v>3532</v>
      </c>
      <c r="B1938" t="s">
        <v>8219</v>
      </c>
      <c r="C1938">
        <v>27</v>
      </c>
    </row>
    <row r="1939" spans="1:3" x14ac:dyDescent="0.2">
      <c r="A1939">
        <v>3533</v>
      </c>
      <c r="B1939" t="s">
        <v>8219</v>
      </c>
      <c r="C1939">
        <v>8</v>
      </c>
    </row>
    <row r="1940" spans="1:3" x14ac:dyDescent="0.2">
      <c r="A1940">
        <v>3534</v>
      </c>
      <c r="B1940" t="s">
        <v>8219</v>
      </c>
      <c r="C1940">
        <v>204</v>
      </c>
    </row>
    <row r="1941" spans="1:3" x14ac:dyDescent="0.2">
      <c r="A1941">
        <v>3535</v>
      </c>
      <c r="B1941" t="s">
        <v>8219</v>
      </c>
      <c r="C1941">
        <v>46</v>
      </c>
    </row>
    <row r="1942" spans="1:3" x14ac:dyDescent="0.2">
      <c r="A1942">
        <v>3536</v>
      </c>
      <c r="B1942" t="s">
        <v>8219</v>
      </c>
      <c r="C1942">
        <v>17</v>
      </c>
    </row>
    <row r="1943" spans="1:3" x14ac:dyDescent="0.2">
      <c r="A1943">
        <v>3537</v>
      </c>
      <c r="B1943" t="s">
        <v>8219</v>
      </c>
      <c r="C1943">
        <v>28</v>
      </c>
    </row>
    <row r="1944" spans="1:3" x14ac:dyDescent="0.2">
      <c r="A1944">
        <v>3538</v>
      </c>
      <c r="B1944" t="s">
        <v>8219</v>
      </c>
      <c r="C1944">
        <v>83</v>
      </c>
    </row>
    <row r="1945" spans="1:3" x14ac:dyDescent="0.2">
      <c r="A1945">
        <v>3539</v>
      </c>
      <c r="B1945" t="s">
        <v>8219</v>
      </c>
      <c r="C1945">
        <v>13</v>
      </c>
    </row>
    <row r="1946" spans="1:3" x14ac:dyDescent="0.2">
      <c r="A1946">
        <v>3540</v>
      </c>
      <c r="B1946" t="s">
        <v>8219</v>
      </c>
      <c r="C1946">
        <v>8</v>
      </c>
    </row>
    <row r="1947" spans="1:3" x14ac:dyDescent="0.2">
      <c r="A1947">
        <v>3541</v>
      </c>
      <c r="B1947" t="s">
        <v>8219</v>
      </c>
      <c r="C1947">
        <v>32</v>
      </c>
    </row>
    <row r="1948" spans="1:3" x14ac:dyDescent="0.2">
      <c r="A1948">
        <v>3542</v>
      </c>
      <c r="B1948" t="s">
        <v>8219</v>
      </c>
      <c r="C1948">
        <v>85</v>
      </c>
    </row>
    <row r="1949" spans="1:3" x14ac:dyDescent="0.2">
      <c r="A1949">
        <v>3543</v>
      </c>
      <c r="B1949" t="s">
        <v>8219</v>
      </c>
      <c r="C1949">
        <v>29</v>
      </c>
    </row>
    <row r="1950" spans="1:3" x14ac:dyDescent="0.2">
      <c r="A1950">
        <v>3544</v>
      </c>
      <c r="B1950" t="s">
        <v>8219</v>
      </c>
      <c r="C1950">
        <v>24</v>
      </c>
    </row>
    <row r="1951" spans="1:3" x14ac:dyDescent="0.2">
      <c r="A1951">
        <v>3545</v>
      </c>
      <c r="B1951" t="s">
        <v>8219</v>
      </c>
      <c r="C1951">
        <v>8</v>
      </c>
    </row>
    <row r="1952" spans="1:3" x14ac:dyDescent="0.2">
      <c r="A1952">
        <v>3546</v>
      </c>
      <c r="B1952" t="s">
        <v>8219</v>
      </c>
      <c r="C1952">
        <v>19</v>
      </c>
    </row>
    <row r="1953" spans="1:3" x14ac:dyDescent="0.2">
      <c r="A1953">
        <v>3547</v>
      </c>
      <c r="B1953" t="s">
        <v>8219</v>
      </c>
      <c r="C1953">
        <v>336</v>
      </c>
    </row>
    <row r="1954" spans="1:3" x14ac:dyDescent="0.2">
      <c r="A1954">
        <v>3548</v>
      </c>
      <c r="B1954" t="s">
        <v>8219</v>
      </c>
      <c r="C1954">
        <v>13</v>
      </c>
    </row>
    <row r="1955" spans="1:3" x14ac:dyDescent="0.2">
      <c r="A1955">
        <v>3549</v>
      </c>
      <c r="B1955" t="s">
        <v>8219</v>
      </c>
      <c r="C1955">
        <v>42</v>
      </c>
    </row>
    <row r="1956" spans="1:3" x14ac:dyDescent="0.2">
      <c r="A1956">
        <v>3550</v>
      </c>
      <c r="B1956" t="s">
        <v>8219</v>
      </c>
      <c r="C1956">
        <v>64</v>
      </c>
    </row>
    <row r="1957" spans="1:3" x14ac:dyDescent="0.2">
      <c r="A1957">
        <v>3551</v>
      </c>
      <c r="B1957" t="s">
        <v>8219</v>
      </c>
      <c r="C1957">
        <v>25</v>
      </c>
    </row>
    <row r="1958" spans="1:3" x14ac:dyDescent="0.2">
      <c r="A1958">
        <v>3552</v>
      </c>
      <c r="B1958" t="s">
        <v>8219</v>
      </c>
      <c r="C1958">
        <v>20</v>
      </c>
    </row>
    <row r="1959" spans="1:3" x14ac:dyDescent="0.2">
      <c r="A1959">
        <v>3553</v>
      </c>
      <c r="B1959" t="s">
        <v>8219</v>
      </c>
      <c r="C1959">
        <v>104</v>
      </c>
    </row>
    <row r="1960" spans="1:3" x14ac:dyDescent="0.2">
      <c r="A1960">
        <v>3554</v>
      </c>
      <c r="B1960" t="s">
        <v>8219</v>
      </c>
      <c r="C1960">
        <v>53</v>
      </c>
    </row>
    <row r="1961" spans="1:3" x14ac:dyDescent="0.2">
      <c r="A1961">
        <v>3555</v>
      </c>
      <c r="B1961" t="s">
        <v>8219</v>
      </c>
      <c r="C1961">
        <v>14</v>
      </c>
    </row>
    <row r="1962" spans="1:3" x14ac:dyDescent="0.2">
      <c r="A1962">
        <v>3556</v>
      </c>
      <c r="B1962" t="s">
        <v>8219</v>
      </c>
      <c r="C1962">
        <v>20</v>
      </c>
    </row>
    <row r="1963" spans="1:3" x14ac:dyDescent="0.2">
      <c r="A1963">
        <v>3557</v>
      </c>
      <c r="B1963" t="s">
        <v>8219</v>
      </c>
      <c r="C1963">
        <v>558</v>
      </c>
    </row>
    <row r="1964" spans="1:3" x14ac:dyDescent="0.2">
      <c r="A1964">
        <v>3558</v>
      </c>
      <c r="B1964" t="s">
        <v>8219</v>
      </c>
      <c r="C1964">
        <v>22</v>
      </c>
    </row>
    <row r="1965" spans="1:3" x14ac:dyDescent="0.2">
      <c r="A1965">
        <v>3559</v>
      </c>
      <c r="B1965" t="s">
        <v>8219</v>
      </c>
      <c r="C1965">
        <v>24</v>
      </c>
    </row>
    <row r="1966" spans="1:3" x14ac:dyDescent="0.2">
      <c r="A1966">
        <v>3560</v>
      </c>
      <c r="B1966" t="s">
        <v>8219</v>
      </c>
      <c r="C1966">
        <v>74</v>
      </c>
    </row>
    <row r="1967" spans="1:3" x14ac:dyDescent="0.2">
      <c r="A1967">
        <v>3561</v>
      </c>
      <c r="B1967" t="s">
        <v>8219</v>
      </c>
      <c r="C1967">
        <v>54</v>
      </c>
    </row>
    <row r="1968" spans="1:3" x14ac:dyDescent="0.2">
      <c r="A1968">
        <v>3562</v>
      </c>
      <c r="B1968" t="s">
        <v>8219</v>
      </c>
      <c r="C1968">
        <v>31</v>
      </c>
    </row>
    <row r="1969" spans="1:3" x14ac:dyDescent="0.2">
      <c r="A1969">
        <v>3563</v>
      </c>
      <c r="B1969" t="s">
        <v>8219</v>
      </c>
      <c r="C1969">
        <v>25</v>
      </c>
    </row>
    <row r="1970" spans="1:3" x14ac:dyDescent="0.2">
      <c r="A1970">
        <v>3564</v>
      </c>
      <c r="B1970" t="s">
        <v>8219</v>
      </c>
      <c r="C1970">
        <v>17</v>
      </c>
    </row>
    <row r="1971" spans="1:3" x14ac:dyDescent="0.2">
      <c r="A1971">
        <v>3565</v>
      </c>
      <c r="B1971" t="s">
        <v>8219</v>
      </c>
      <c r="C1971">
        <v>12</v>
      </c>
    </row>
    <row r="1972" spans="1:3" x14ac:dyDescent="0.2">
      <c r="A1972">
        <v>3566</v>
      </c>
      <c r="B1972" t="s">
        <v>8219</v>
      </c>
      <c r="C1972">
        <v>38</v>
      </c>
    </row>
    <row r="1973" spans="1:3" x14ac:dyDescent="0.2">
      <c r="A1973">
        <v>3567</v>
      </c>
      <c r="B1973" t="s">
        <v>8219</v>
      </c>
      <c r="C1973">
        <v>41</v>
      </c>
    </row>
    <row r="1974" spans="1:3" x14ac:dyDescent="0.2">
      <c r="A1974">
        <v>3568</v>
      </c>
      <c r="B1974" t="s">
        <v>8219</v>
      </c>
      <c r="C1974">
        <v>19</v>
      </c>
    </row>
    <row r="1975" spans="1:3" x14ac:dyDescent="0.2">
      <c r="A1975">
        <v>3569</v>
      </c>
      <c r="B1975" t="s">
        <v>8219</v>
      </c>
      <c r="C1975">
        <v>41</v>
      </c>
    </row>
    <row r="1976" spans="1:3" x14ac:dyDescent="0.2">
      <c r="A1976">
        <v>3570</v>
      </c>
      <c r="B1976" t="s">
        <v>8219</v>
      </c>
      <c r="C1976">
        <v>26</v>
      </c>
    </row>
    <row r="1977" spans="1:3" x14ac:dyDescent="0.2">
      <c r="A1977">
        <v>3571</v>
      </c>
      <c r="B1977" t="s">
        <v>8219</v>
      </c>
      <c r="C1977">
        <v>25</v>
      </c>
    </row>
    <row r="1978" spans="1:3" x14ac:dyDescent="0.2">
      <c r="A1978">
        <v>3572</v>
      </c>
      <c r="B1978" t="s">
        <v>8219</v>
      </c>
      <c r="C1978">
        <v>9</v>
      </c>
    </row>
    <row r="1979" spans="1:3" x14ac:dyDescent="0.2">
      <c r="A1979">
        <v>3573</v>
      </c>
      <c r="B1979" t="s">
        <v>8219</v>
      </c>
      <c r="C1979">
        <v>78</v>
      </c>
    </row>
    <row r="1980" spans="1:3" x14ac:dyDescent="0.2">
      <c r="A1980">
        <v>3574</v>
      </c>
      <c r="B1980" t="s">
        <v>8219</v>
      </c>
      <c r="C1980">
        <v>45</v>
      </c>
    </row>
    <row r="1981" spans="1:3" x14ac:dyDescent="0.2">
      <c r="A1981">
        <v>3575</v>
      </c>
      <c r="B1981" t="s">
        <v>8219</v>
      </c>
      <c r="C1981">
        <v>102</v>
      </c>
    </row>
    <row r="1982" spans="1:3" x14ac:dyDescent="0.2">
      <c r="A1982">
        <v>3576</v>
      </c>
      <c r="B1982" t="s">
        <v>8219</v>
      </c>
      <c r="C1982">
        <v>5</v>
      </c>
    </row>
    <row r="1983" spans="1:3" x14ac:dyDescent="0.2">
      <c r="A1983">
        <v>3577</v>
      </c>
      <c r="B1983" t="s">
        <v>8219</v>
      </c>
      <c r="C1983">
        <v>27</v>
      </c>
    </row>
    <row r="1984" spans="1:3" x14ac:dyDescent="0.2">
      <c r="A1984">
        <v>3578</v>
      </c>
      <c r="B1984" t="s">
        <v>8219</v>
      </c>
      <c r="C1984">
        <v>37</v>
      </c>
    </row>
    <row r="1985" spans="1:3" x14ac:dyDescent="0.2">
      <c r="A1985">
        <v>3579</v>
      </c>
      <c r="B1985" t="s">
        <v>8219</v>
      </c>
      <c r="C1985">
        <v>14</v>
      </c>
    </row>
    <row r="1986" spans="1:3" x14ac:dyDescent="0.2">
      <c r="A1986">
        <v>3580</v>
      </c>
      <c r="B1986" t="s">
        <v>8219</v>
      </c>
      <c r="C1986">
        <v>27</v>
      </c>
    </row>
    <row r="1987" spans="1:3" x14ac:dyDescent="0.2">
      <c r="A1987">
        <v>3581</v>
      </c>
      <c r="B1987" t="s">
        <v>8219</v>
      </c>
      <c r="C1987">
        <v>45</v>
      </c>
    </row>
    <row r="1988" spans="1:3" x14ac:dyDescent="0.2">
      <c r="A1988">
        <v>3582</v>
      </c>
      <c r="B1988" t="s">
        <v>8219</v>
      </c>
      <c r="C1988">
        <v>49</v>
      </c>
    </row>
    <row r="1989" spans="1:3" x14ac:dyDescent="0.2">
      <c r="A1989">
        <v>3583</v>
      </c>
      <c r="B1989" t="s">
        <v>8219</v>
      </c>
      <c r="C1989">
        <v>24</v>
      </c>
    </row>
    <row r="1990" spans="1:3" x14ac:dyDescent="0.2">
      <c r="A1990">
        <v>3584</v>
      </c>
      <c r="B1990" t="s">
        <v>8219</v>
      </c>
      <c r="C1990">
        <v>112</v>
      </c>
    </row>
    <row r="1991" spans="1:3" x14ac:dyDescent="0.2">
      <c r="A1991">
        <v>3585</v>
      </c>
      <c r="B1991" t="s">
        <v>8219</v>
      </c>
      <c r="C1991">
        <v>23</v>
      </c>
    </row>
    <row r="1992" spans="1:3" x14ac:dyDescent="0.2">
      <c r="A1992">
        <v>3586</v>
      </c>
      <c r="B1992" t="s">
        <v>8219</v>
      </c>
      <c r="C1992">
        <v>54</v>
      </c>
    </row>
    <row r="1993" spans="1:3" x14ac:dyDescent="0.2">
      <c r="A1993">
        <v>3587</v>
      </c>
      <c r="B1993" t="s">
        <v>8219</v>
      </c>
      <c r="C1993">
        <v>28</v>
      </c>
    </row>
    <row r="1994" spans="1:3" x14ac:dyDescent="0.2">
      <c r="A1994">
        <v>3588</v>
      </c>
      <c r="B1994" t="s">
        <v>8219</v>
      </c>
      <c r="C1994">
        <v>11</v>
      </c>
    </row>
    <row r="1995" spans="1:3" x14ac:dyDescent="0.2">
      <c r="A1995">
        <v>3589</v>
      </c>
      <c r="B1995" t="s">
        <v>8219</v>
      </c>
      <c r="C1995">
        <v>62</v>
      </c>
    </row>
    <row r="1996" spans="1:3" x14ac:dyDescent="0.2">
      <c r="A1996">
        <v>3590</v>
      </c>
      <c r="B1996" t="s">
        <v>8219</v>
      </c>
      <c r="C1996">
        <v>73</v>
      </c>
    </row>
    <row r="1997" spans="1:3" x14ac:dyDescent="0.2">
      <c r="A1997">
        <v>3591</v>
      </c>
      <c r="B1997" t="s">
        <v>8219</v>
      </c>
      <c r="C1997">
        <v>18</v>
      </c>
    </row>
    <row r="1998" spans="1:3" x14ac:dyDescent="0.2">
      <c r="A1998">
        <v>3592</v>
      </c>
      <c r="B1998" t="s">
        <v>8219</v>
      </c>
      <c r="C1998">
        <v>35</v>
      </c>
    </row>
    <row r="1999" spans="1:3" x14ac:dyDescent="0.2">
      <c r="A1999">
        <v>3593</v>
      </c>
      <c r="B1999" t="s">
        <v>8219</v>
      </c>
      <c r="C1999">
        <v>43</v>
      </c>
    </row>
    <row r="2000" spans="1:3" x14ac:dyDescent="0.2">
      <c r="A2000">
        <v>3594</v>
      </c>
      <c r="B2000" t="s">
        <v>8219</v>
      </c>
      <c r="C2000">
        <v>36</v>
      </c>
    </row>
    <row r="2001" spans="1:3" x14ac:dyDescent="0.2">
      <c r="A2001">
        <v>3595</v>
      </c>
      <c r="B2001" t="s">
        <v>8219</v>
      </c>
      <c r="C2001">
        <v>62</v>
      </c>
    </row>
    <row r="2002" spans="1:3" x14ac:dyDescent="0.2">
      <c r="A2002">
        <v>3596</v>
      </c>
      <c r="B2002" t="s">
        <v>8219</v>
      </c>
      <c r="C2002">
        <v>15</v>
      </c>
    </row>
    <row r="2003" spans="1:3" x14ac:dyDescent="0.2">
      <c r="A2003">
        <v>3597</v>
      </c>
      <c r="B2003" t="s">
        <v>8219</v>
      </c>
      <c r="C2003">
        <v>33</v>
      </c>
    </row>
    <row r="2004" spans="1:3" x14ac:dyDescent="0.2">
      <c r="A2004">
        <v>3598</v>
      </c>
      <c r="B2004" t="s">
        <v>8219</v>
      </c>
      <c r="C2004">
        <v>27</v>
      </c>
    </row>
    <row r="2005" spans="1:3" x14ac:dyDescent="0.2">
      <c r="A2005">
        <v>3599</v>
      </c>
      <c r="B2005" t="s">
        <v>8219</v>
      </c>
      <c r="C2005">
        <v>17</v>
      </c>
    </row>
    <row r="2006" spans="1:3" x14ac:dyDescent="0.2">
      <c r="A2006">
        <v>3600</v>
      </c>
      <c r="B2006" t="s">
        <v>8219</v>
      </c>
      <c r="C2006">
        <v>4</v>
      </c>
    </row>
    <row r="2007" spans="1:3" x14ac:dyDescent="0.2">
      <c r="A2007">
        <v>3601</v>
      </c>
      <c r="B2007" t="s">
        <v>8219</v>
      </c>
      <c r="C2007">
        <v>53</v>
      </c>
    </row>
    <row r="2008" spans="1:3" x14ac:dyDescent="0.2">
      <c r="A2008">
        <v>3602</v>
      </c>
      <c r="B2008" t="s">
        <v>8219</v>
      </c>
      <c r="C2008">
        <v>49</v>
      </c>
    </row>
    <row r="2009" spans="1:3" x14ac:dyDescent="0.2">
      <c r="A2009">
        <v>3603</v>
      </c>
      <c r="B2009" t="s">
        <v>8219</v>
      </c>
      <c r="C2009">
        <v>57</v>
      </c>
    </row>
    <row r="2010" spans="1:3" x14ac:dyDescent="0.2">
      <c r="A2010">
        <v>3604</v>
      </c>
      <c r="B2010" t="s">
        <v>8219</v>
      </c>
      <c r="C2010">
        <v>69</v>
      </c>
    </row>
    <row r="2011" spans="1:3" x14ac:dyDescent="0.2">
      <c r="A2011">
        <v>3605</v>
      </c>
      <c r="B2011" t="s">
        <v>8219</v>
      </c>
      <c r="C2011">
        <v>15</v>
      </c>
    </row>
    <row r="2012" spans="1:3" x14ac:dyDescent="0.2">
      <c r="A2012">
        <v>3606</v>
      </c>
      <c r="B2012" t="s">
        <v>8219</v>
      </c>
      <c r="C2012">
        <v>64</v>
      </c>
    </row>
    <row r="2013" spans="1:3" x14ac:dyDescent="0.2">
      <c r="A2013">
        <v>3607</v>
      </c>
      <c r="B2013" t="s">
        <v>8219</v>
      </c>
      <c r="C2013">
        <v>20</v>
      </c>
    </row>
    <row r="2014" spans="1:3" x14ac:dyDescent="0.2">
      <c r="A2014">
        <v>3608</v>
      </c>
      <c r="B2014" t="s">
        <v>8219</v>
      </c>
      <c r="C2014">
        <v>27</v>
      </c>
    </row>
    <row r="2015" spans="1:3" x14ac:dyDescent="0.2">
      <c r="A2015">
        <v>3609</v>
      </c>
      <c r="B2015" t="s">
        <v>8219</v>
      </c>
      <c r="C2015">
        <v>21</v>
      </c>
    </row>
    <row r="2016" spans="1:3" x14ac:dyDescent="0.2">
      <c r="A2016">
        <v>3610</v>
      </c>
      <c r="B2016" t="s">
        <v>8219</v>
      </c>
      <c r="C2016">
        <v>31</v>
      </c>
    </row>
    <row r="2017" spans="1:3" x14ac:dyDescent="0.2">
      <c r="A2017">
        <v>3611</v>
      </c>
      <c r="B2017" t="s">
        <v>8219</v>
      </c>
      <c r="C2017">
        <v>51</v>
      </c>
    </row>
    <row r="2018" spans="1:3" x14ac:dyDescent="0.2">
      <c r="A2018">
        <v>3612</v>
      </c>
      <c r="B2018" t="s">
        <v>8219</v>
      </c>
      <c r="C2018">
        <v>57</v>
      </c>
    </row>
    <row r="2019" spans="1:3" x14ac:dyDescent="0.2">
      <c r="A2019">
        <v>3613</v>
      </c>
      <c r="B2019" t="s">
        <v>8219</v>
      </c>
      <c r="C2019">
        <v>20</v>
      </c>
    </row>
    <row r="2020" spans="1:3" x14ac:dyDescent="0.2">
      <c r="A2020">
        <v>3614</v>
      </c>
      <c r="B2020" t="s">
        <v>8219</v>
      </c>
      <c r="C2020">
        <v>71</v>
      </c>
    </row>
    <row r="2021" spans="1:3" x14ac:dyDescent="0.2">
      <c r="A2021">
        <v>3615</v>
      </c>
      <c r="B2021" t="s">
        <v>8219</v>
      </c>
      <c r="C2021">
        <v>72</v>
      </c>
    </row>
    <row r="2022" spans="1:3" x14ac:dyDescent="0.2">
      <c r="A2022">
        <v>3616</v>
      </c>
      <c r="B2022" t="s">
        <v>8219</v>
      </c>
      <c r="C2022">
        <v>45</v>
      </c>
    </row>
    <row r="2023" spans="1:3" x14ac:dyDescent="0.2">
      <c r="A2023">
        <v>3617</v>
      </c>
      <c r="B2023" t="s">
        <v>8219</v>
      </c>
      <c r="C2023">
        <v>51</v>
      </c>
    </row>
    <row r="2024" spans="1:3" x14ac:dyDescent="0.2">
      <c r="A2024">
        <v>3618</v>
      </c>
      <c r="B2024" t="s">
        <v>8219</v>
      </c>
      <c r="C2024">
        <v>56</v>
      </c>
    </row>
    <row r="2025" spans="1:3" x14ac:dyDescent="0.2">
      <c r="A2025">
        <v>3619</v>
      </c>
      <c r="B2025" t="s">
        <v>8219</v>
      </c>
      <c r="C2025">
        <v>17</v>
      </c>
    </row>
    <row r="2026" spans="1:3" x14ac:dyDescent="0.2">
      <c r="A2026">
        <v>3620</v>
      </c>
      <c r="B2026" t="s">
        <v>8219</v>
      </c>
      <c r="C2026">
        <v>197</v>
      </c>
    </row>
    <row r="2027" spans="1:3" x14ac:dyDescent="0.2">
      <c r="A2027">
        <v>3621</v>
      </c>
      <c r="B2027" t="s">
        <v>8219</v>
      </c>
      <c r="C2027">
        <v>70</v>
      </c>
    </row>
    <row r="2028" spans="1:3" x14ac:dyDescent="0.2">
      <c r="A2028">
        <v>3622</v>
      </c>
      <c r="B2028" t="s">
        <v>8219</v>
      </c>
      <c r="C2028">
        <v>21</v>
      </c>
    </row>
    <row r="2029" spans="1:3" x14ac:dyDescent="0.2">
      <c r="A2029">
        <v>3623</v>
      </c>
      <c r="B2029" t="s">
        <v>8219</v>
      </c>
      <c r="C2029">
        <v>34</v>
      </c>
    </row>
    <row r="2030" spans="1:3" x14ac:dyDescent="0.2">
      <c r="A2030">
        <v>3624</v>
      </c>
      <c r="B2030" t="s">
        <v>8219</v>
      </c>
      <c r="C2030">
        <v>39</v>
      </c>
    </row>
    <row r="2031" spans="1:3" x14ac:dyDescent="0.2">
      <c r="A2031">
        <v>3625</v>
      </c>
      <c r="B2031" t="s">
        <v>8219</v>
      </c>
      <c r="C2031">
        <v>78</v>
      </c>
    </row>
    <row r="2032" spans="1:3" x14ac:dyDescent="0.2">
      <c r="A2032">
        <v>3626</v>
      </c>
      <c r="B2032" t="s">
        <v>8219</v>
      </c>
      <c r="C2032">
        <v>48</v>
      </c>
    </row>
    <row r="2033" spans="1:3" x14ac:dyDescent="0.2">
      <c r="A2033">
        <v>3627</v>
      </c>
      <c r="B2033" t="s">
        <v>8219</v>
      </c>
      <c r="C2033">
        <v>29</v>
      </c>
    </row>
    <row r="2034" spans="1:3" x14ac:dyDescent="0.2">
      <c r="A2034">
        <v>3648</v>
      </c>
      <c r="B2034" t="s">
        <v>8219</v>
      </c>
      <c r="C2034">
        <v>73</v>
      </c>
    </row>
    <row r="2035" spans="1:3" x14ac:dyDescent="0.2">
      <c r="A2035">
        <v>3649</v>
      </c>
      <c r="B2035" t="s">
        <v>8219</v>
      </c>
      <c r="C2035">
        <v>8</v>
      </c>
    </row>
    <row r="2036" spans="1:3" x14ac:dyDescent="0.2">
      <c r="A2036">
        <v>3650</v>
      </c>
      <c r="B2036" t="s">
        <v>8219</v>
      </c>
      <c r="C2036">
        <v>17</v>
      </c>
    </row>
    <row r="2037" spans="1:3" x14ac:dyDescent="0.2">
      <c r="A2037">
        <v>3651</v>
      </c>
      <c r="B2037" t="s">
        <v>8219</v>
      </c>
      <c r="C2037">
        <v>9</v>
      </c>
    </row>
    <row r="2038" spans="1:3" x14ac:dyDescent="0.2">
      <c r="A2038">
        <v>3652</v>
      </c>
      <c r="B2038" t="s">
        <v>8219</v>
      </c>
      <c r="C2038">
        <v>17</v>
      </c>
    </row>
    <row r="2039" spans="1:3" x14ac:dyDescent="0.2">
      <c r="A2039">
        <v>3653</v>
      </c>
      <c r="B2039" t="s">
        <v>8219</v>
      </c>
      <c r="C2039">
        <v>33</v>
      </c>
    </row>
    <row r="2040" spans="1:3" x14ac:dyDescent="0.2">
      <c r="A2040">
        <v>3654</v>
      </c>
      <c r="B2040" t="s">
        <v>8219</v>
      </c>
      <c r="C2040">
        <v>38</v>
      </c>
    </row>
    <row r="2041" spans="1:3" x14ac:dyDescent="0.2">
      <c r="A2041">
        <v>3655</v>
      </c>
      <c r="B2041" t="s">
        <v>8219</v>
      </c>
      <c r="C2041">
        <v>79</v>
      </c>
    </row>
    <row r="2042" spans="1:3" x14ac:dyDescent="0.2">
      <c r="A2042">
        <v>3656</v>
      </c>
      <c r="B2042" t="s">
        <v>8219</v>
      </c>
      <c r="C2042">
        <v>46</v>
      </c>
    </row>
    <row r="2043" spans="1:3" x14ac:dyDescent="0.2">
      <c r="A2043">
        <v>3657</v>
      </c>
      <c r="B2043" t="s">
        <v>8219</v>
      </c>
      <c r="C2043">
        <v>20</v>
      </c>
    </row>
    <row r="2044" spans="1:3" x14ac:dyDescent="0.2">
      <c r="A2044">
        <v>3658</v>
      </c>
      <c r="B2044" t="s">
        <v>8219</v>
      </c>
      <c r="C2044">
        <v>20</v>
      </c>
    </row>
    <row r="2045" spans="1:3" x14ac:dyDescent="0.2">
      <c r="A2045">
        <v>3659</v>
      </c>
      <c r="B2045" t="s">
        <v>8219</v>
      </c>
      <c r="C2045">
        <v>13</v>
      </c>
    </row>
    <row r="2046" spans="1:3" x14ac:dyDescent="0.2">
      <c r="A2046">
        <v>3660</v>
      </c>
      <c r="B2046" t="s">
        <v>8219</v>
      </c>
      <c r="C2046">
        <v>22</v>
      </c>
    </row>
    <row r="2047" spans="1:3" x14ac:dyDescent="0.2">
      <c r="A2047">
        <v>3661</v>
      </c>
      <c r="B2047" t="s">
        <v>8219</v>
      </c>
      <c r="C2047">
        <v>36</v>
      </c>
    </row>
    <row r="2048" spans="1:3" x14ac:dyDescent="0.2">
      <c r="A2048">
        <v>3662</v>
      </c>
      <c r="B2048" t="s">
        <v>8219</v>
      </c>
      <c r="C2048">
        <v>40</v>
      </c>
    </row>
    <row r="2049" spans="1:3" x14ac:dyDescent="0.2">
      <c r="A2049">
        <v>3663</v>
      </c>
      <c r="B2049" t="s">
        <v>8219</v>
      </c>
      <c r="C2049">
        <v>9</v>
      </c>
    </row>
    <row r="2050" spans="1:3" x14ac:dyDescent="0.2">
      <c r="A2050">
        <v>3664</v>
      </c>
      <c r="B2050" t="s">
        <v>8219</v>
      </c>
      <c r="C2050">
        <v>19</v>
      </c>
    </row>
    <row r="2051" spans="1:3" x14ac:dyDescent="0.2">
      <c r="A2051">
        <v>3665</v>
      </c>
      <c r="B2051" t="s">
        <v>8219</v>
      </c>
      <c r="C2051">
        <v>14</v>
      </c>
    </row>
    <row r="2052" spans="1:3" x14ac:dyDescent="0.2">
      <c r="A2052">
        <v>3666</v>
      </c>
      <c r="B2052" t="s">
        <v>8219</v>
      </c>
      <c r="C2052">
        <v>38</v>
      </c>
    </row>
    <row r="2053" spans="1:3" x14ac:dyDescent="0.2">
      <c r="A2053">
        <v>3667</v>
      </c>
      <c r="B2053" t="s">
        <v>8219</v>
      </c>
      <c r="C2053">
        <v>58</v>
      </c>
    </row>
    <row r="2054" spans="1:3" x14ac:dyDescent="0.2">
      <c r="A2054">
        <v>3668</v>
      </c>
      <c r="B2054" t="s">
        <v>8219</v>
      </c>
      <c r="C2054">
        <v>28</v>
      </c>
    </row>
    <row r="2055" spans="1:3" x14ac:dyDescent="0.2">
      <c r="A2055">
        <v>3669</v>
      </c>
      <c r="B2055" t="s">
        <v>8219</v>
      </c>
      <c r="C2055">
        <v>17</v>
      </c>
    </row>
    <row r="2056" spans="1:3" x14ac:dyDescent="0.2">
      <c r="A2056">
        <v>3670</v>
      </c>
      <c r="B2056" t="s">
        <v>8219</v>
      </c>
      <c r="C2056">
        <v>12</v>
      </c>
    </row>
    <row r="2057" spans="1:3" x14ac:dyDescent="0.2">
      <c r="A2057">
        <v>3671</v>
      </c>
      <c r="B2057" t="s">
        <v>8219</v>
      </c>
      <c r="C2057">
        <v>40</v>
      </c>
    </row>
    <row r="2058" spans="1:3" x14ac:dyDescent="0.2">
      <c r="A2058">
        <v>3672</v>
      </c>
      <c r="B2058" t="s">
        <v>8219</v>
      </c>
      <c r="C2058">
        <v>57</v>
      </c>
    </row>
    <row r="2059" spans="1:3" x14ac:dyDescent="0.2">
      <c r="A2059">
        <v>3673</v>
      </c>
      <c r="B2059" t="s">
        <v>8219</v>
      </c>
      <c r="C2059">
        <v>114</v>
      </c>
    </row>
    <row r="2060" spans="1:3" x14ac:dyDescent="0.2">
      <c r="A2060">
        <v>3674</v>
      </c>
      <c r="B2060" t="s">
        <v>8219</v>
      </c>
      <c r="C2060">
        <v>31</v>
      </c>
    </row>
    <row r="2061" spans="1:3" x14ac:dyDescent="0.2">
      <c r="A2061">
        <v>3675</v>
      </c>
      <c r="B2061" t="s">
        <v>8219</v>
      </c>
      <c r="C2061">
        <v>3</v>
      </c>
    </row>
    <row r="2062" spans="1:3" x14ac:dyDescent="0.2">
      <c r="A2062">
        <v>3676</v>
      </c>
      <c r="B2062" t="s">
        <v>8219</v>
      </c>
      <c r="C2062">
        <v>16</v>
      </c>
    </row>
    <row r="2063" spans="1:3" x14ac:dyDescent="0.2">
      <c r="A2063">
        <v>3677</v>
      </c>
      <c r="B2063" t="s">
        <v>8219</v>
      </c>
      <c r="C2063">
        <v>199</v>
      </c>
    </row>
    <row r="2064" spans="1:3" x14ac:dyDescent="0.2">
      <c r="A2064">
        <v>3678</v>
      </c>
      <c r="B2064" t="s">
        <v>8219</v>
      </c>
      <c r="C2064">
        <v>31</v>
      </c>
    </row>
    <row r="2065" spans="1:3" x14ac:dyDescent="0.2">
      <c r="A2065">
        <v>3679</v>
      </c>
      <c r="B2065" t="s">
        <v>8219</v>
      </c>
      <c r="C2065">
        <v>30</v>
      </c>
    </row>
    <row r="2066" spans="1:3" x14ac:dyDescent="0.2">
      <c r="A2066">
        <v>3680</v>
      </c>
      <c r="B2066" t="s">
        <v>8219</v>
      </c>
      <c r="C2066">
        <v>34</v>
      </c>
    </row>
    <row r="2067" spans="1:3" x14ac:dyDescent="0.2">
      <c r="A2067">
        <v>3681</v>
      </c>
      <c r="B2067" t="s">
        <v>8219</v>
      </c>
      <c r="C2067">
        <v>18</v>
      </c>
    </row>
    <row r="2068" spans="1:3" x14ac:dyDescent="0.2">
      <c r="A2068">
        <v>3682</v>
      </c>
      <c r="B2068" t="s">
        <v>8219</v>
      </c>
      <c r="C2068">
        <v>67</v>
      </c>
    </row>
    <row r="2069" spans="1:3" x14ac:dyDescent="0.2">
      <c r="A2069">
        <v>3683</v>
      </c>
      <c r="B2069" t="s">
        <v>8219</v>
      </c>
      <c r="C2069">
        <v>66</v>
      </c>
    </row>
    <row r="2070" spans="1:3" x14ac:dyDescent="0.2">
      <c r="A2070">
        <v>3684</v>
      </c>
      <c r="B2070" t="s">
        <v>8219</v>
      </c>
      <c r="C2070">
        <v>23</v>
      </c>
    </row>
    <row r="2071" spans="1:3" x14ac:dyDescent="0.2">
      <c r="A2071">
        <v>3685</v>
      </c>
      <c r="B2071" t="s">
        <v>8219</v>
      </c>
      <c r="C2071">
        <v>126</v>
      </c>
    </row>
    <row r="2072" spans="1:3" x14ac:dyDescent="0.2">
      <c r="A2072">
        <v>3686</v>
      </c>
      <c r="B2072" t="s">
        <v>8219</v>
      </c>
      <c r="C2072">
        <v>6</v>
      </c>
    </row>
    <row r="2073" spans="1:3" x14ac:dyDescent="0.2">
      <c r="A2073">
        <v>3687</v>
      </c>
      <c r="B2073" t="s">
        <v>8219</v>
      </c>
      <c r="C2073">
        <v>25</v>
      </c>
    </row>
    <row r="2074" spans="1:3" x14ac:dyDescent="0.2">
      <c r="A2074">
        <v>3688</v>
      </c>
      <c r="B2074" t="s">
        <v>8219</v>
      </c>
      <c r="C2074">
        <v>39</v>
      </c>
    </row>
    <row r="2075" spans="1:3" x14ac:dyDescent="0.2">
      <c r="A2075">
        <v>3689</v>
      </c>
      <c r="B2075" t="s">
        <v>8219</v>
      </c>
      <c r="C2075">
        <v>62</v>
      </c>
    </row>
    <row r="2076" spans="1:3" x14ac:dyDescent="0.2">
      <c r="A2076">
        <v>3690</v>
      </c>
      <c r="B2076" t="s">
        <v>8219</v>
      </c>
      <c r="C2076">
        <v>31</v>
      </c>
    </row>
    <row r="2077" spans="1:3" x14ac:dyDescent="0.2">
      <c r="A2077">
        <v>3691</v>
      </c>
      <c r="B2077" t="s">
        <v>8219</v>
      </c>
      <c r="C2077">
        <v>274</v>
      </c>
    </row>
    <row r="2078" spans="1:3" x14ac:dyDescent="0.2">
      <c r="A2078">
        <v>3692</v>
      </c>
      <c r="B2078" t="s">
        <v>8219</v>
      </c>
      <c r="C2078">
        <v>17</v>
      </c>
    </row>
    <row r="2079" spans="1:3" x14ac:dyDescent="0.2">
      <c r="A2079">
        <v>3693</v>
      </c>
      <c r="B2079" t="s">
        <v>8219</v>
      </c>
      <c r="C2079">
        <v>14</v>
      </c>
    </row>
    <row r="2080" spans="1:3" x14ac:dyDescent="0.2">
      <c r="A2080">
        <v>3694</v>
      </c>
      <c r="B2080" t="s">
        <v>8219</v>
      </c>
      <c r="C2080">
        <v>60</v>
      </c>
    </row>
    <row r="2081" spans="1:3" x14ac:dyDescent="0.2">
      <c r="A2081">
        <v>3695</v>
      </c>
      <c r="B2081" t="s">
        <v>8219</v>
      </c>
      <c r="C2081">
        <v>33</v>
      </c>
    </row>
    <row r="2082" spans="1:3" x14ac:dyDescent="0.2">
      <c r="A2082">
        <v>3696</v>
      </c>
      <c r="B2082" t="s">
        <v>8219</v>
      </c>
      <c r="C2082">
        <v>78</v>
      </c>
    </row>
    <row r="2083" spans="1:3" x14ac:dyDescent="0.2">
      <c r="A2083">
        <v>3697</v>
      </c>
      <c r="B2083" t="s">
        <v>8219</v>
      </c>
      <c r="C2083">
        <v>30</v>
      </c>
    </row>
    <row r="2084" spans="1:3" x14ac:dyDescent="0.2">
      <c r="A2084">
        <v>3698</v>
      </c>
      <c r="B2084" t="s">
        <v>8219</v>
      </c>
      <c r="C2084">
        <v>136</v>
      </c>
    </row>
    <row r="2085" spans="1:3" x14ac:dyDescent="0.2">
      <c r="A2085">
        <v>3699</v>
      </c>
      <c r="B2085" t="s">
        <v>8219</v>
      </c>
      <c r="C2085">
        <v>40</v>
      </c>
    </row>
    <row r="2086" spans="1:3" x14ac:dyDescent="0.2">
      <c r="A2086">
        <v>3700</v>
      </c>
      <c r="B2086" t="s">
        <v>8219</v>
      </c>
      <c r="C2086">
        <v>18</v>
      </c>
    </row>
    <row r="2087" spans="1:3" x14ac:dyDescent="0.2">
      <c r="A2087">
        <v>3701</v>
      </c>
      <c r="B2087" t="s">
        <v>8219</v>
      </c>
      <c r="C2087">
        <v>39</v>
      </c>
    </row>
    <row r="2088" spans="1:3" x14ac:dyDescent="0.2">
      <c r="A2088">
        <v>3702</v>
      </c>
      <c r="B2088" t="s">
        <v>8219</v>
      </c>
      <c r="C2088">
        <v>21</v>
      </c>
    </row>
    <row r="2089" spans="1:3" x14ac:dyDescent="0.2">
      <c r="A2089">
        <v>3703</v>
      </c>
      <c r="B2089" t="s">
        <v>8219</v>
      </c>
      <c r="C2089">
        <v>30</v>
      </c>
    </row>
    <row r="2090" spans="1:3" x14ac:dyDescent="0.2">
      <c r="A2090">
        <v>3704</v>
      </c>
      <c r="B2090" t="s">
        <v>8219</v>
      </c>
      <c r="C2090">
        <v>27</v>
      </c>
    </row>
    <row r="2091" spans="1:3" x14ac:dyDescent="0.2">
      <c r="A2091">
        <v>3705</v>
      </c>
      <c r="B2091" t="s">
        <v>8219</v>
      </c>
      <c r="C2091">
        <v>35</v>
      </c>
    </row>
    <row r="2092" spans="1:3" x14ac:dyDescent="0.2">
      <c r="A2092">
        <v>3706</v>
      </c>
      <c r="B2092" t="s">
        <v>8219</v>
      </c>
      <c r="C2092">
        <v>13</v>
      </c>
    </row>
    <row r="2093" spans="1:3" x14ac:dyDescent="0.2">
      <c r="A2093">
        <v>3707</v>
      </c>
      <c r="B2093" t="s">
        <v>8219</v>
      </c>
      <c r="C2093">
        <v>23</v>
      </c>
    </row>
    <row r="2094" spans="1:3" x14ac:dyDescent="0.2">
      <c r="A2094">
        <v>3708</v>
      </c>
      <c r="B2094" t="s">
        <v>8219</v>
      </c>
      <c r="C2094">
        <v>39</v>
      </c>
    </row>
    <row r="2095" spans="1:3" x14ac:dyDescent="0.2">
      <c r="A2095">
        <v>3709</v>
      </c>
      <c r="B2095" t="s">
        <v>8219</v>
      </c>
      <c r="C2095">
        <v>35</v>
      </c>
    </row>
    <row r="2096" spans="1:3" x14ac:dyDescent="0.2">
      <c r="A2096">
        <v>3710</v>
      </c>
      <c r="B2096" t="s">
        <v>8219</v>
      </c>
      <c r="C2096">
        <v>27</v>
      </c>
    </row>
    <row r="2097" spans="1:3" x14ac:dyDescent="0.2">
      <c r="A2097">
        <v>3711</v>
      </c>
      <c r="B2097" t="s">
        <v>8219</v>
      </c>
      <c r="C2097">
        <v>21</v>
      </c>
    </row>
    <row r="2098" spans="1:3" x14ac:dyDescent="0.2">
      <c r="A2098">
        <v>3712</v>
      </c>
      <c r="B2098" t="s">
        <v>8219</v>
      </c>
      <c r="C2098">
        <v>104</v>
      </c>
    </row>
    <row r="2099" spans="1:3" x14ac:dyDescent="0.2">
      <c r="A2099">
        <v>3713</v>
      </c>
      <c r="B2099" t="s">
        <v>8219</v>
      </c>
      <c r="C2099">
        <v>19</v>
      </c>
    </row>
    <row r="2100" spans="1:3" x14ac:dyDescent="0.2">
      <c r="A2100">
        <v>3714</v>
      </c>
      <c r="B2100" t="s">
        <v>8219</v>
      </c>
      <c r="C2100">
        <v>97</v>
      </c>
    </row>
    <row r="2101" spans="1:3" x14ac:dyDescent="0.2">
      <c r="A2101">
        <v>3715</v>
      </c>
      <c r="B2101" t="s">
        <v>8219</v>
      </c>
      <c r="C2101">
        <v>27</v>
      </c>
    </row>
    <row r="2102" spans="1:3" x14ac:dyDescent="0.2">
      <c r="A2102">
        <v>3716</v>
      </c>
      <c r="B2102" t="s">
        <v>8219</v>
      </c>
      <c r="C2102">
        <v>24</v>
      </c>
    </row>
    <row r="2103" spans="1:3" x14ac:dyDescent="0.2">
      <c r="A2103">
        <v>3717</v>
      </c>
      <c r="B2103" t="s">
        <v>8219</v>
      </c>
      <c r="C2103">
        <v>13</v>
      </c>
    </row>
    <row r="2104" spans="1:3" x14ac:dyDescent="0.2">
      <c r="A2104">
        <v>3718</v>
      </c>
      <c r="B2104" t="s">
        <v>8219</v>
      </c>
      <c r="C2104">
        <v>46</v>
      </c>
    </row>
    <row r="2105" spans="1:3" x14ac:dyDescent="0.2">
      <c r="A2105">
        <v>3719</v>
      </c>
      <c r="B2105" t="s">
        <v>8219</v>
      </c>
      <c r="C2105">
        <v>4</v>
      </c>
    </row>
    <row r="2106" spans="1:3" x14ac:dyDescent="0.2">
      <c r="A2106">
        <v>3720</v>
      </c>
      <c r="B2106" t="s">
        <v>8219</v>
      </c>
      <c r="C2106">
        <v>40</v>
      </c>
    </row>
    <row r="2107" spans="1:3" x14ac:dyDescent="0.2">
      <c r="A2107">
        <v>3721</v>
      </c>
      <c r="B2107" t="s">
        <v>8219</v>
      </c>
      <c r="C2107">
        <v>44</v>
      </c>
    </row>
    <row r="2108" spans="1:3" x14ac:dyDescent="0.2">
      <c r="A2108">
        <v>3722</v>
      </c>
      <c r="B2108" t="s">
        <v>8219</v>
      </c>
      <c r="C2108">
        <v>35</v>
      </c>
    </row>
    <row r="2109" spans="1:3" x14ac:dyDescent="0.2">
      <c r="A2109">
        <v>3723</v>
      </c>
      <c r="B2109" t="s">
        <v>8219</v>
      </c>
      <c r="C2109">
        <v>63</v>
      </c>
    </row>
    <row r="2110" spans="1:3" x14ac:dyDescent="0.2">
      <c r="A2110">
        <v>3724</v>
      </c>
      <c r="B2110" t="s">
        <v>8219</v>
      </c>
      <c r="C2110">
        <v>89</v>
      </c>
    </row>
    <row r="2111" spans="1:3" x14ac:dyDescent="0.2">
      <c r="A2111">
        <v>3725</v>
      </c>
      <c r="B2111" t="s">
        <v>8219</v>
      </c>
      <c r="C2111">
        <v>15</v>
      </c>
    </row>
    <row r="2112" spans="1:3" x14ac:dyDescent="0.2">
      <c r="A2112">
        <v>3726</v>
      </c>
      <c r="B2112" t="s">
        <v>8219</v>
      </c>
      <c r="C2112">
        <v>46</v>
      </c>
    </row>
    <row r="2113" spans="1:3" x14ac:dyDescent="0.2">
      <c r="A2113">
        <v>3727</v>
      </c>
      <c r="B2113" t="s">
        <v>8219</v>
      </c>
      <c r="C2113">
        <v>33</v>
      </c>
    </row>
    <row r="2114" spans="1:3" x14ac:dyDescent="0.2">
      <c r="A2114">
        <v>3748</v>
      </c>
      <c r="B2114" t="s">
        <v>8219</v>
      </c>
      <c r="C2114">
        <v>52</v>
      </c>
    </row>
    <row r="2115" spans="1:3" x14ac:dyDescent="0.2">
      <c r="A2115">
        <v>3749</v>
      </c>
      <c r="B2115" t="s">
        <v>8219</v>
      </c>
      <c r="C2115">
        <v>7</v>
      </c>
    </row>
    <row r="2116" spans="1:3" x14ac:dyDescent="0.2">
      <c r="A2116">
        <v>3750</v>
      </c>
      <c r="B2116" t="s">
        <v>8219</v>
      </c>
      <c r="C2116">
        <v>28</v>
      </c>
    </row>
    <row r="2117" spans="1:3" x14ac:dyDescent="0.2">
      <c r="A2117">
        <v>3751</v>
      </c>
      <c r="B2117" t="s">
        <v>8219</v>
      </c>
      <c r="C2117">
        <v>11</v>
      </c>
    </row>
    <row r="2118" spans="1:3" x14ac:dyDescent="0.2">
      <c r="A2118">
        <v>3752</v>
      </c>
      <c r="B2118" t="s">
        <v>8219</v>
      </c>
      <c r="C2118">
        <v>15</v>
      </c>
    </row>
    <row r="2119" spans="1:3" x14ac:dyDescent="0.2">
      <c r="A2119">
        <v>3753</v>
      </c>
      <c r="B2119" t="s">
        <v>8219</v>
      </c>
      <c r="C2119">
        <v>30</v>
      </c>
    </row>
    <row r="2120" spans="1:3" x14ac:dyDescent="0.2">
      <c r="A2120">
        <v>3754</v>
      </c>
      <c r="B2120" t="s">
        <v>8219</v>
      </c>
      <c r="C2120">
        <v>27</v>
      </c>
    </row>
    <row r="2121" spans="1:3" x14ac:dyDescent="0.2">
      <c r="A2121">
        <v>3755</v>
      </c>
      <c r="B2121" t="s">
        <v>8219</v>
      </c>
      <c r="C2121">
        <v>28</v>
      </c>
    </row>
    <row r="2122" spans="1:3" x14ac:dyDescent="0.2">
      <c r="A2122">
        <v>3756</v>
      </c>
      <c r="B2122" t="s">
        <v>8219</v>
      </c>
      <c r="C2122">
        <v>17</v>
      </c>
    </row>
    <row r="2123" spans="1:3" x14ac:dyDescent="0.2">
      <c r="A2123">
        <v>3757</v>
      </c>
      <c r="B2123" t="s">
        <v>8219</v>
      </c>
      <c r="C2123">
        <v>50</v>
      </c>
    </row>
    <row r="2124" spans="1:3" x14ac:dyDescent="0.2">
      <c r="A2124">
        <v>3758</v>
      </c>
      <c r="B2124" t="s">
        <v>8219</v>
      </c>
      <c r="C2124">
        <v>26</v>
      </c>
    </row>
    <row r="2125" spans="1:3" x14ac:dyDescent="0.2">
      <c r="A2125">
        <v>3759</v>
      </c>
      <c r="B2125" t="s">
        <v>8219</v>
      </c>
      <c r="C2125">
        <v>88</v>
      </c>
    </row>
    <row r="2126" spans="1:3" x14ac:dyDescent="0.2">
      <c r="A2126">
        <v>3760</v>
      </c>
      <c r="B2126" t="s">
        <v>8219</v>
      </c>
      <c r="C2126">
        <v>91</v>
      </c>
    </row>
    <row r="2127" spans="1:3" x14ac:dyDescent="0.2">
      <c r="A2127">
        <v>3761</v>
      </c>
      <c r="B2127" t="s">
        <v>8219</v>
      </c>
      <c r="C2127">
        <v>3</v>
      </c>
    </row>
    <row r="2128" spans="1:3" x14ac:dyDescent="0.2">
      <c r="A2128">
        <v>3762</v>
      </c>
      <c r="B2128" t="s">
        <v>8219</v>
      </c>
      <c r="C2128">
        <v>28</v>
      </c>
    </row>
    <row r="2129" spans="1:3" x14ac:dyDescent="0.2">
      <c r="A2129">
        <v>3763</v>
      </c>
      <c r="B2129" t="s">
        <v>8219</v>
      </c>
      <c r="C2129">
        <v>77</v>
      </c>
    </row>
    <row r="2130" spans="1:3" x14ac:dyDescent="0.2">
      <c r="A2130">
        <v>3764</v>
      </c>
      <c r="B2130" t="s">
        <v>8219</v>
      </c>
      <c r="C2130">
        <v>27</v>
      </c>
    </row>
    <row r="2131" spans="1:3" x14ac:dyDescent="0.2">
      <c r="A2131">
        <v>3765</v>
      </c>
      <c r="B2131" t="s">
        <v>8219</v>
      </c>
      <c r="C2131">
        <v>107</v>
      </c>
    </row>
    <row r="2132" spans="1:3" x14ac:dyDescent="0.2">
      <c r="A2132">
        <v>3766</v>
      </c>
      <c r="B2132" t="s">
        <v>8219</v>
      </c>
      <c r="C2132">
        <v>96</v>
      </c>
    </row>
    <row r="2133" spans="1:3" x14ac:dyDescent="0.2">
      <c r="A2133">
        <v>3767</v>
      </c>
      <c r="B2133" t="s">
        <v>8219</v>
      </c>
      <c r="C2133">
        <v>56</v>
      </c>
    </row>
    <row r="2134" spans="1:3" x14ac:dyDescent="0.2">
      <c r="A2134">
        <v>3768</v>
      </c>
      <c r="B2134" t="s">
        <v>8219</v>
      </c>
      <c r="C2134">
        <v>58</v>
      </c>
    </row>
    <row r="2135" spans="1:3" x14ac:dyDescent="0.2">
      <c r="A2135">
        <v>3769</v>
      </c>
      <c r="B2135" t="s">
        <v>8219</v>
      </c>
      <c r="C2135">
        <v>15</v>
      </c>
    </row>
    <row r="2136" spans="1:3" x14ac:dyDescent="0.2">
      <c r="A2136">
        <v>3770</v>
      </c>
      <c r="B2136" t="s">
        <v>8219</v>
      </c>
      <c r="C2136">
        <v>20</v>
      </c>
    </row>
    <row r="2137" spans="1:3" x14ac:dyDescent="0.2">
      <c r="A2137">
        <v>3771</v>
      </c>
      <c r="B2137" t="s">
        <v>8219</v>
      </c>
      <c r="C2137">
        <v>38</v>
      </c>
    </row>
    <row r="2138" spans="1:3" x14ac:dyDescent="0.2">
      <c r="A2138">
        <v>3772</v>
      </c>
      <c r="B2138" t="s">
        <v>8219</v>
      </c>
      <c r="C2138">
        <v>33</v>
      </c>
    </row>
    <row r="2139" spans="1:3" x14ac:dyDescent="0.2">
      <c r="A2139">
        <v>3773</v>
      </c>
      <c r="B2139" t="s">
        <v>8219</v>
      </c>
      <c r="C2139">
        <v>57</v>
      </c>
    </row>
    <row r="2140" spans="1:3" x14ac:dyDescent="0.2">
      <c r="A2140">
        <v>3774</v>
      </c>
      <c r="B2140" t="s">
        <v>8219</v>
      </c>
      <c r="C2140">
        <v>25</v>
      </c>
    </row>
    <row r="2141" spans="1:3" x14ac:dyDescent="0.2">
      <c r="A2141">
        <v>3775</v>
      </c>
      <c r="B2141" t="s">
        <v>8219</v>
      </c>
      <c r="C2141">
        <v>14</v>
      </c>
    </row>
    <row r="2142" spans="1:3" x14ac:dyDescent="0.2">
      <c r="A2142">
        <v>3776</v>
      </c>
      <c r="B2142" t="s">
        <v>8219</v>
      </c>
      <c r="C2142">
        <v>94</v>
      </c>
    </row>
    <row r="2143" spans="1:3" x14ac:dyDescent="0.2">
      <c r="A2143">
        <v>3777</v>
      </c>
      <c r="B2143" t="s">
        <v>8219</v>
      </c>
      <c r="C2143">
        <v>59</v>
      </c>
    </row>
    <row r="2144" spans="1:3" x14ac:dyDescent="0.2">
      <c r="A2144">
        <v>3778</v>
      </c>
      <c r="B2144" t="s">
        <v>8219</v>
      </c>
      <c r="C2144">
        <v>36</v>
      </c>
    </row>
    <row r="2145" spans="1:3" x14ac:dyDescent="0.2">
      <c r="A2145">
        <v>3779</v>
      </c>
      <c r="B2145" t="s">
        <v>8219</v>
      </c>
      <c r="C2145">
        <v>115</v>
      </c>
    </row>
    <row r="2146" spans="1:3" x14ac:dyDescent="0.2">
      <c r="A2146">
        <v>3780</v>
      </c>
      <c r="B2146" t="s">
        <v>8219</v>
      </c>
      <c r="C2146">
        <v>30</v>
      </c>
    </row>
    <row r="2147" spans="1:3" x14ac:dyDescent="0.2">
      <c r="A2147">
        <v>3781</v>
      </c>
      <c r="B2147" t="s">
        <v>8219</v>
      </c>
      <c r="C2147">
        <v>52</v>
      </c>
    </row>
    <row r="2148" spans="1:3" x14ac:dyDescent="0.2">
      <c r="A2148">
        <v>3782</v>
      </c>
      <c r="B2148" t="s">
        <v>8219</v>
      </c>
      <c r="C2148">
        <v>27</v>
      </c>
    </row>
    <row r="2149" spans="1:3" x14ac:dyDescent="0.2">
      <c r="A2149">
        <v>3783</v>
      </c>
      <c r="B2149" t="s">
        <v>8219</v>
      </c>
      <c r="C2149">
        <v>24</v>
      </c>
    </row>
    <row r="2150" spans="1:3" x14ac:dyDescent="0.2">
      <c r="A2150">
        <v>3784</v>
      </c>
      <c r="B2150" t="s">
        <v>8219</v>
      </c>
      <c r="C2150">
        <v>10</v>
      </c>
    </row>
    <row r="2151" spans="1:3" x14ac:dyDescent="0.2">
      <c r="A2151">
        <v>3785</v>
      </c>
      <c r="B2151" t="s">
        <v>8219</v>
      </c>
      <c r="C2151">
        <v>30</v>
      </c>
    </row>
    <row r="2152" spans="1:3" x14ac:dyDescent="0.2">
      <c r="A2152">
        <v>3786</v>
      </c>
      <c r="B2152" t="s">
        <v>8219</v>
      </c>
      <c r="C2152">
        <v>71</v>
      </c>
    </row>
    <row r="2153" spans="1:3" x14ac:dyDescent="0.2">
      <c r="A2153">
        <v>3787</v>
      </c>
      <c r="B2153" t="s">
        <v>8219</v>
      </c>
      <c r="C2153">
        <v>10</v>
      </c>
    </row>
    <row r="2154" spans="1:3" x14ac:dyDescent="0.2">
      <c r="A2154">
        <v>3808</v>
      </c>
      <c r="B2154" t="s">
        <v>8219</v>
      </c>
      <c r="C2154">
        <v>24</v>
      </c>
    </row>
    <row r="2155" spans="1:3" x14ac:dyDescent="0.2">
      <c r="A2155">
        <v>3809</v>
      </c>
      <c r="B2155" t="s">
        <v>8219</v>
      </c>
      <c r="C2155">
        <v>38</v>
      </c>
    </row>
    <row r="2156" spans="1:3" x14ac:dyDescent="0.2">
      <c r="A2156">
        <v>3810</v>
      </c>
      <c r="B2156" t="s">
        <v>8219</v>
      </c>
      <c r="C2156">
        <v>26</v>
      </c>
    </row>
    <row r="2157" spans="1:3" x14ac:dyDescent="0.2">
      <c r="A2157">
        <v>3811</v>
      </c>
      <c r="B2157" t="s">
        <v>8219</v>
      </c>
      <c r="C2157">
        <v>19</v>
      </c>
    </row>
    <row r="2158" spans="1:3" x14ac:dyDescent="0.2">
      <c r="A2158">
        <v>3812</v>
      </c>
      <c r="B2158" t="s">
        <v>8219</v>
      </c>
      <c r="C2158">
        <v>11</v>
      </c>
    </row>
    <row r="2159" spans="1:3" x14ac:dyDescent="0.2">
      <c r="A2159">
        <v>3813</v>
      </c>
      <c r="B2159" t="s">
        <v>8219</v>
      </c>
      <c r="C2159">
        <v>27</v>
      </c>
    </row>
    <row r="2160" spans="1:3" x14ac:dyDescent="0.2">
      <c r="A2160">
        <v>3814</v>
      </c>
      <c r="B2160" t="s">
        <v>8219</v>
      </c>
      <c r="C2160">
        <v>34</v>
      </c>
    </row>
    <row r="2161" spans="1:3" x14ac:dyDescent="0.2">
      <c r="A2161">
        <v>3815</v>
      </c>
      <c r="B2161" t="s">
        <v>8219</v>
      </c>
      <c r="C2161">
        <v>20</v>
      </c>
    </row>
    <row r="2162" spans="1:3" x14ac:dyDescent="0.2">
      <c r="A2162">
        <v>3816</v>
      </c>
      <c r="B2162" t="s">
        <v>8219</v>
      </c>
      <c r="C2162">
        <v>37</v>
      </c>
    </row>
    <row r="2163" spans="1:3" x14ac:dyDescent="0.2">
      <c r="A2163">
        <v>3817</v>
      </c>
      <c r="B2163" t="s">
        <v>8219</v>
      </c>
      <c r="C2163">
        <v>20</v>
      </c>
    </row>
    <row r="2164" spans="1:3" x14ac:dyDescent="0.2">
      <c r="A2164">
        <v>3818</v>
      </c>
      <c r="B2164" t="s">
        <v>8219</v>
      </c>
      <c r="C2164">
        <v>10</v>
      </c>
    </row>
    <row r="2165" spans="1:3" x14ac:dyDescent="0.2">
      <c r="A2165">
        <v>3819</v>
      </c>
      <c r="B2165" t="s">
        <v>8219</v>
      </c>
      <c r="C2165">
        <v>26</v>
      </c>
    </row>
    <row r="2166" spans="1:3" x14ac:dyDescent="0.2">
      <c r="A2166">
        <v>3820</v>
      </c>
      <c r="B2166" t="s">
        <v>8219</v>
      </c>
      <c r="C2166">
        <v>20</v>
      </c>
    </row>
    <row r="2167" spans="1:3" x14ac:dyDescent="0.2">
      <c r="A2167">
        <v>3821</v>
      </c>
      <c r="B2167" t="s">
        <v>8219</v>
      </c>
      <c r="C2167">
        <v>46</v>
      </c>
    </row>
    <row r="2168" spans="1:3" x14ac:dyDescent="0.2">
      <c r="A2168">
        <v>3822</v>
      </c>
      <c r="B2168" t="s">
        <v>8219</v>
      </c>
      <c r="C2168">
        <v>76</v>
      </c>
    </row>
    <row r="2169" spans="1:3" x14ac:dyDescent="0.2">
      <c r="A2169">
        <v>3823</v>
      </c>
      <c r="B2169" t="s">
        <v>8219</v>
      </c>
      <c r="C2169">
        <v>41</v>
      </c>
    </row>
    <row r="2170" spans="1:3" x14ac:dyDescent="0.2">
      <c r="A2170">
        <v>3824</v>
      </c>
      <c r="B2170" t="s">
        <v>8219</v>
      </c>
      <c r="C2170">
        <v>7</v>
      </c>
    </row>
    <row r="2171" spans="1:3" x14ac:dyDescent="0.2">
      <c r="A2171">
        <v>3825</v>
      </c>
      <c r="B2171" t="s">
        <v>8219</v>
      </c>
      <c r="C2171">
        <v>49</v>
      </c>
    </row>
    <row r="2172" spans="1:3" x14ac:dyDescent="0.2">
      <c r="A2172">
        <v>3826</v>
      </c>
      <c r="B2172" t="s">
        <v>8219</v>
      </c>
      <c r="C2172">
        <v>26</v>
      </c>
    </row>
    <row r="2173" spans="1:3" x14ac:dyDescent="0.2">
      <c r="A2173">
        <v>3827</v>
      </c>
      <c r="B2173" t="s">
        <v>8219</v>
      </c>
      <c r="C2173">
        <v>65</v>
      </c>
    </row>
    <row r="2174" spans="1:3" x14ac:dyDescent="0.2">
      <c r="A2174">
        <v>3828</v>
      </c>
      <c r="B2174" t="s">
        <v>8219</v>
      </c>
      <c r="C2174">
        <v>28</v>
      </c>
    </row>
    <row r="2175" spans="1:3" x14ac:dyDescent="0.2">
      <c r="A2175">
        <v>3829</v>
      </c>
      <c r="B2175" t="s">
        <v>8219</v>
      </c>
      <c r="C2175">
        <v>8</v>
      </c>
    </row>
    <row r="2176" spans="1:3" x14ac:dyDescent="0.2">
      <c r="A2176">
        <v>3830</v>
      </c>
      <c r="B2176" t="s">
        <v>8219</v>
      </c>
      <c r="C2176">
        <v>3</v>
      </c>
    </row>
    <row r="2177" spans="1:3" x14ac:dyDescent="0.2">
      <c r="A2177">
        <v>3831</v>
      </c>
      <c r="B2177" t="s">
        <v>8219</v>
      </c>
      <c r="C2177">
        <v>9</v>
      </c>
    </row>
    <row r="2178" spans="1:3" x14ac:dyDescent="0.2">
      <c r="A2178">
        <v>3832</v>
      </c>
      <c r="B2178" t="s">
        <v>8219</v>
      </c>
      <c r="C2178">
        <v>9</v>
      </c>
    </row>
    <row r="2179" spans="1:3" x14ac:dyDescent="0.2">
      <c r="A2179">
        <v>3833</v>
      </c>
      <c r="B2179" t="s">
        <v>8219</v>
      </c>
      <c r="C2179">
        <v>20</v>
      </c>
    </row>
    <row r="2180" spans="1:3" x14ac:dyDescent="0.2">
      <c r="A2180">
        <v>3834</v>
      </c>
      <c r="B2180" t="s">
        <v>8219</v>
      </c>
      <c r="C2180">
        <v>57</v>
      </c>
    </row>
    <row r="2181" spans="1:3" x14ac:dyDescent="0.2">
      <c r="A2181">
        <v>3835</v>
      </c>
      <c r="B2181" t="s">
        <v>8219</v>
      </c>
      <c r="C2181">
        <v>8</v>
      </c>
    </row>
    <row r="2182" spans="1:3" x14ac:dyDescent="0.2">
      <c r="A2182">
        <v>3836</v>
      </c>
      <c r="B2182" t="s">
        <v>8219</v>
      </c>
      <c r="C2182">
        <v>14</v>
      </c>
    </row>
    <row r="2183" spans="1:3" x14ac:dyDescent="0.2">
      <c r="A2183">
        <v>3837</v>
      </c>
      <c r="B2183" t="s">
        <v>8219</v>
      </c>
      <c r="C2183">
        <v>17</v>
      </c>
    </row>
    <row r="2184" spans="1:3" x14ac:dyDescent="0.2">
      <c r="A2184">
        <v>3838</v>
      </c>
      <c r="B2184" t="s">
        <v>8219</v>
      </c>
      <c r="C2184">
        <v>100</v>
      </c>
    </row>
    <row r="2185" spans="1:3" x14ac:dyDescent="0.2">
      <c r="A2185">
        <v>3839</v>
      </c>
      <c r="B2185" t="s">
        <v>8219</v>
      </c>
      <c r="C2185">
        <v>32</v>
      </c>
    </row>
    <row r="2186" spans="1:3" x14ac:dyDescent="0.2">
      <c r="A2186">
        <v>3840</v>
      </c>
      <c r="B2186" t="s">
        <v>8219</v>
      </c>
      <c r="C2186">
        <v>3</v>
      </c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073E8341-6E34-3C42-A8FB-0B68197FA080}">
            <xm:f>NOT(ISERROR(SEARCH("live",B1)))</xm:f>
            <xm:f>"live"</xm:f>
            <x14:dxf>
              <font>
                <color theme="8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" operator="containsText" id="{1B4F39F1-24C8-294F-9CBF-41A6F49F7103}">
            <xm:f>NOT(ISERROR(SEARCH("failed",B1)))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3144AC68-2812-1E4E-9D8B-B4543C9E7CEE}">
            <xm:f>NOT(ISERROR(SEARCH("canceled",B1)))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8" operator="containsText" id="{2A255FF2-1765-374F-AC20-84C6915C2DD9}">
            <xm:f>NOT(ISERROR(SEARCH("successful",B1)))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B1:B2186</xm:sqref>
        </x14:conditionalFormatting>
        <x14:conditionalFormatting xmlns:xm="http://schemas.microsoft.com/office/excel/2006/main">
          <x14:cfRule type="containsText" priority="1" operator="containsText" id="{15168E06-01EC-A34C-83A9-CA6B879C3F68}">
            <xm:f>NOT(ISERROR(SEARCH("live",F1)))</xm:f>
            <xm:f>"live"</xm:f>
            <x14:dxf>
              <font>
                <color theme="8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2" operator="containsText" id="{E13A9BBE-8B4E-534B-A68A-3BC6CFDACE3E}">
            <xm:f>NOT(ISERROR(SEARCH("failed",F1)))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id="{CB11AE72-0F81-B747-9D2E-3E68429F84C5}">
            <xm:f>NOT(ISERROR(SEARCH("canceled",F1)))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" operator="containsText" id="{6701D76C-3D2F-C743-858B-AAA10A0F3CE4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F1:F1531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4B57-3FEE-7045-A7A1-0DEF6406962B}">
  <sheetPr codeName="Sheet7" filterMode="1"/>
  <dimension ref="A1:C4115"/>
  <sheetViews>
    <sheetView workbookViewId="0">
      <selection sqref="A1:C4115"/>
    </sheetView>
  </sheetViews>
  <sheetFormatPr baseColWidth="10" defaultRowHeight="15" x14ac:dyDescent="0.2"/>
  <cols>
    <col min="2" max="2" width="21.33203125" customWidth="1"/>
    <col min="3" max="3" width="24.5" customWidth="1"/>
  </cols>
  <sheetData>
    <row r="1" spans="1:3" x14ac:dyDescent="0.2">
      <c r="A1" s="1" t="s">
        <v>0</v>
      </c>
      <c r="B1" s="1" t="s">
        <v>8218</v>
      </c>
      <c r="C1" s="1" t="s">
        <v>8262</v>
      </c>
    </row>
    <row r="2" spans="1:3" hidden="1" x14ac:dyDescent="0.2">
      <c r="A2">
        <v>0</v>
      </c>
      <c r="B2" t="s">
        <v>8219</v>
      </c>
      <c r="C2">
        <v>182</v>
      </c>
    </row>
    <row r="3" spans="1:3" hidden="1" x14ac:dyDescent="0.2">
      <c r="A3">
        <v>1</v>
      </c>
      <c r="B3" t="s">
        <v>8219</v>
      </c>
      <c r="C3">
        <v>79</v>
      </c>
    </row>
    <row r="4" spans="1:3" hidden="1" x14ac:dyDescent="0.2">
      <c r="A4">
        <v>2</v>
      </c>
      <c r="B4" t="s">
        <v>8219</v>
      </c>
      <c r="C4">
        <v>35</v>
      </c>
    </row>
    <row r="5" spans="1:3" hidden="1" x14ac:dyDescent="0.2">
      <c r="A5">
        <v>3</v>
      </c>
      <c r="B5" t="s">
        <v>8219</v>
      </c>
      <c r="C5">
        <v>150</v>
      </c>
    </row>
    <row r="6" spans="1:3" hidden="1" x14ac:dyDescent="0.2">
      <c r="A6">
        <v>4</v>
      </c>
      <c r="B6" t="s">
        <v>8219</v>
      </c>
      <c r="C6">
        <v>284</v>
      </c>
    </row>
    <row r="7" spans="1:3" hidden="1" x14ac:dyDescent="0.2">
      <c r="A7">
        <v>5</v>
      </c>
      <c r="B7" t="s">
        <v>8219</v>
      </c>
      <c r="C7">
        <v>47</v>
      </c>
    </row>
    <row r="8" spans="1:3" hidden="1" x14ac:dyDescent="0.2">
      <c r="A8">
        <v>6</v>
      </c>
      <c r="B8" t="s">
        <v>8219</v>
      </c>
      <c r="C8">
        <v>58</v>
      </c>
    </row>
    <row r="9" spans="1:3" hidden="1" x14ac:dyDescent="0.2">
      <c r="A9">
        <v>7</v>
      </c>
      <c r="B9" t="s">
        <v>8219</v>
      </c>
      <c r="C9">
        <v>57</v>
      </c>
    </row>
    <row r="10" spans="1:3" hidden="1" x14ac:dyDescent="0.2">
      <c r="A10">
        <v>8</v>
      </c>
      <c r="B10" t="s">
        <v>8219</v>
      </c>
      <c r="C10">
        <v>12</v>
      </c>
    </row>
    <row r="11" spans="1:3" hidden="1" x14ac:dyDescent="0.2">
      <c r="A11">
        <v>9</v>
      </c>
      <c r="B11" t="s">
        <v>8219</v>
      </c>
      <c r="C11">
        <v>20</v>
      </c>
    </row>
    <row r="12" spans="1:3" hidden="1" x14ac:dyDescent="0.2">
      <c r="A12">
        <v>10</v>
      </c>
      <c r="B12" t="s">
        <v>8219</v>
      </c>
      <c r="C12">
        <v>19</v>
      </c>
    </row>
    <row r="13" spans="1:3" hidden="1" x14ac:dyDescent="0.2">
      <c r="A13">
        <v>11</v>
      </c>
      <c r="B13" t="s">
        <v>8219</v>
      </c>
      <c r="C13">
        <v>75</v>
      </c>
    </row>
    <row r="14" spans="1:3" hidden="1" x14ac:dyDescent="0.2">
      <c r="A14">
        <v>12</v>
      </c>
      <c r="B14" t="s">
        <v>8219</v>
      </c>
      <c r="C14">
        <v>827</v>
      </c>
    </row>
    <row r="15" spans="1:3" hidden="1" x14ac:dyDescent="0.2">
      <c r="A15">
        <v>13</v>
      </c>
      <c r="B15" t="s">
        <v>8219</v>
      </c>
      <c r="C15">
        <v>51</v>
      </c>
    </row>
    <row r="16" spans="1:3" hidden="1" x14ac:dyDescent="0.2">
      <c r="A16">
        <v>14</v>
      </c>
      <c r="B16" t="s">
        <v>8219</v>
      </c>
      <c r="C16">
        <v>41</v>
      </c>
    </row>
    <row r="17" spans="1:3" hidden="1" x14ac:dyDescent="0.2">
      <c r="A17">
        <v>15</v>
      </c>
      <c r="B17" t="s">
        <v>8219</v>
      </c>
      <c r="C17">
        <v>98</v>
      </c>
    </row>
    <row r="18" spans="1:3" hidden="1" x14ac:dyDescent="0.2">
      <c r="A18">
        <v>16</v>
      </c>
      <c r="B18" t="s">
        <v>8219</v>
      </c>
      <c r="C18">
        <v>70</v>
      </c>
    </row>
    <row r="19" spans="1:3" hidden="1" x14ac:dyDescent="0.2">
      <c r="A19">
        <v>17</v>
      </c>
      <c r="B19" t="s">
        <v>8219</v>
      </c>
      <c r="C19">
        <v>36</v>
      </c>
    </row>
    <row r="20" spans="1:3" hidden="1" x14ac:dyDescent="0.2">
      <c r="A20">
        <v>18</v>
      </c>
      <c r="B20" t="s">
        <v>8219</v>
      </c>
      <c r="C20">
        <v>342</v>
      </c>
    </row>
    <row r="21" spans="1:3" hidden="1" x14ac:dyDescent="0.2">
      <c r="A21">
        <v>19</v>
      </c>
      <c r="B21" t="s">
        <v>8219</v>
      </c>
      <c r="C21">
        <v>22</v>
      </c>
    </row>
    <row r="22" spans="1:3" hidden="1" x14ac:dyDescent="0.2">
      <c r="A22">
        <v>20</v>
      </c>
      <c r="B22" t="s">
        <v>8219</v>
      </c>
      <c r="C22">
        <v>25</v>
      </c>
    </row>
    <row r="23" spans="1:3" hidden="1" x14ac:dyDescent="0.2">
      <c r="A23">
        <v>21</v>
      </c>
      <c r="B23" t="s">
        <v>8219</v>
      </c>
      <c r="C23">
        <v>101</v>
      </c>
    </row>
    <row r="24" spans="1:3" hidden="1" x14ac:dyDescent="0.2">
      <c r="A24">
        <v>22</v>
      </c>
      <c r="B24" t="s">
        <v>8219</v>
      </c>
      <c r="C24">
        <v>8</v>
      </c>
    </row>
    <row r="25" spans="1:3" hidden="1" x14ac:dyDescent="0.2">
      <c r="A25">
        <v>23</v>
      </c>
      <c r="B25" t="s">
        <v>8219</v>
      </c>
      <c r="C25">
        <v>23</v>
      </c>
    </row>
    <row r="26" spans="1:3" hidden="1" x14ac:dyDescent="0.2">
      <c r="A26">
        <v>24</v>
      </c>
      <c r="B26" t="s">
        <v>8219</v>
      </c>
      <c r="C26">
        <v>574</v>
      </c>
    </row>
    <row r="27" spans="1:3" hidden="1" x14ac:dyDescent="0.2">
      <c r="A27">
        <v>25</v>
      </c>
      <c r="B27" t="s">
        <v>8219</v>
      </c>
      <c r="C27">
        <v>14</v>
      </c>
    </row>
    <row r="28" spans="1:3" hidden="1" x14ac:dyDescent="0.2">
      <c r="A28">
        <v>26</v>
      </c>
      <c r="B28" t="s">
        <v>8219</v>
      </c>
      <c r="C28">
        <v>19</v>
      </c>
    </row>
    <row r="29" spans="1:3" hidden="1" x14ac:dyDescent="0.2">
      <c r="A29">
        <v>27</v>
      </c>
      <c r="B29" t="s">
        <v>8219</v>
      </c>
      <c r="C29">
        <v>150</v>
      </c>
    </row>
    <row r="30" spans="1:3" hidden="1" x14ac:dyDescent="0.2">
      <c r="A30">
        <v>28</v>
      </c>
      <c r="B30" t="s">
        <v>8219</v>
      </c>
      <c r="C30">
        <v>71</v>
      </c>
    </row>
    <row r="31" spans="1:3" hidden="1" x14ac:dyDescent="0.2">
      <c r="A31">
        <v>29</v>
      </c>
      <c r="B31" t="s">
        <v>8219</v>
      </c>
      <c r="C31">
        <v>117</v>
      </c>
    </row>
    <row r="32" spans="1:3" hidden="1" x14ac:dyDescent="0.2">
      <c r="A32">
        <v>30</v>
      </c>
      <c r="B32" t="s">
        <v>8219</v>
      </c>
      <c r="C32">
        <v>53</v>
      </c>
    </row>
    <row r="33" spans="1:3" hidden="1" x14ac:dyDescent="0.2">
      <c r="A33">
        <v>31</v>
      </c>
      <c r="B33" t="s">
        <v>8219</v>
      </c>
      <c r="C33">
        <v>1</v>
      </c>
    </row>
    <row r="34" spans="1:3" hidden="1" x14ac:dyDescent="0.2">
      <c r="A34">
        <v>32</v>
      </c>
      <c r="B34" t="s">
        <v>8219</v>
      </c>
      <c r="C34">
        <v>89</v>
      </c>
    </row>
    <row r="35" spans="1:3" hidden="1" x14ac:dyDescent="0.2">
      <c r="A35">
        <v>33</v>
      </c>
      <c r="B35" t="s">
        <v>8219</v>
      </c>
      <c r="C35">
        <v>64</v>
      </c>
    </row>
    <row r="36" spans="1:3" hidden="1" x14ac:dyDescent="0.2">
      <c r="A36">
        <v>34</v>
      </c>
      <c r="B36" t="s">
        <v>8219</v>
      </c>
      <c r="C36">
        <v>68</v>
      </c>
    </row>
    <row r="37" spans="1:3" hidden="1" x14ac:dyDescent="0.2">
      <c r="A37">
        <v>35</v>
      </c>
      <c r="B37" t="s">
        <v>8219</v>
      </c>
      <c r="C37">
        <v>28</v>
      </c>
    </row>
    <row r="38" spans="1:3" hidden="1" x14ac:dyDescent="0.2">
      <c r="A38">
        <v>36</v>
      </c>
      <c r="B38" t="s">
        <v>8219</v>
      </c>
      <c r="C38">
        <v>44</v>
      </c>
    </row>
    <row r="39" spans="1:3" hidden="1" x14ac:dyDescent="0.2">
      <c r="A39">
        <v>37</v>
      </c>
      <c r="B39" t="s">
        <v>8219</v>
      </c>
      <c r="C39">
        <v>253</v>
      </c>
    </row>
    <row r="40" spans="1:3" hidden="1" x14ac:dyDescent="0.2">
      <c r="A40">
        <v>38</v>
      </c>
      <c r="B40" t="s">
        <v>8219</v>
      </c>
      <c r="C40">
        <v>66</v>
      </c>
    </row>
    <row r="41" spans="1:3" hidden="1" x14ac:dyDescent="0.2">
      <c r="A41">
        <v>39</v>
      </c>
      <c r="B41" t="s">
        <v>8219</v>
      </c>
      <c r="C41">
        <v>217</v>
      </c>
    </row>
    <row r="42" spans="1:3" hidden="1" x14ac:dyDescent="0.2">
      <c r="A42">
        <v>40</v>
      </c>
      <c r="B42" t="s">
        <v>8219</v>
      </c>
      <c r="C42">
        <v>16</v>
      </c>
    </row>
    <row r="43" spans="1:3" hidden="1" x14ac:dyDescent="0.2">
      <c r="A43">
        <v>41</v>
      </c>
      <c r="B43" t="s">
        <v>8219</v>
      </c>
      <c r="C43">
        <v>19</v>
      </c>
    </row>
    <row r="44" spans="1:3" hidden="1" x14ac:dyDescent="0.2">
      <c r="A44">
        <v>42</v>
      </c>
      <c r="B44" t="s">
        <v>8219</v>
      </c>
      <c r="C44">
        <v>169</v>
      </c>
    </row>
    <row r="45" spans="1:3" hidden="1" x14ac:dyDescent="0.2">
      <c r="A45">
        <v>43</v>
      </c>
      <c r="B45" t="s">
        <v>8219</v>
      </c>
      <c r="C45">
        <v>263</v>
      </c>
    </row>
    <row r="46" spans="1:3" hidden="1" x14ac:dyDescent="0.2">
      <c r="A46">
        <v>44</v>
      </c>
      <c r="B46" t="s">
        <v>8219</v>
      </c>
      <c r="C46">
        <v>15</v>
      </c>
    </row>
    <row r="47" spans="1:3" hidden="1" x14ac:dyDescent="0.2">
      <c r="A47">
        <v>45</v>
      </c>
      <c r="B47" t="s">
        <v>8219</v>
      </c>
      <c r="C47">
        <v>61</v>
      </c>
    </row>
    <row r="48" spans="1:3" hidden="1" x14ac:dyDescent="0.2">
      <c r="A48">
        <v>46</v>
      </c>
      <c r="B48" t="s">
        <v>8219</v>
      </c>
      <c r="C48">
        <v>45</v>
      </c>
    </row>
    <row r="49" spans="1:3" hidden="1" x14ac:dyDescent="0.2">
      <c r="A49">
        <v>47</v>
      </c>
      <c r="B49" t="s">
        <v>8219</v>
      </c>
      <c r="C49">
        <v>70</v>
      </c>
    </row>
    <row r="50" spans="1:3" hidden="1" x14ac:dyDescent="0.2">
      <c r="A50">
        <v>48</v>
      </c>
      <c r="B50" t="s">
        <v>8219</v>
      </c>
      <c r="C50">
        <v>38</v>
      </c>
    </row>
    <row r="51" spans="1:3" hidden="1" x14ac:dyDescent="0.2">
      <c r="A51">
        <v>49</v>
      </c>
      <c r="B51" t="s">
        <v>8219</v>
      </c>
      <c r="C51">
        <v>87</v>
      </c>
    </row>
    <row r="52" spans="1:3" hidden="1" x14ac:dyDescent="0.2">
      <c r="A52">
        <v>50</v>
      </c>
      <c r="B52" t="s">
        <v>8219</v>
      </c>
      <c r="C52">
        <v>22</v>
      </c>
    </row>
    <row r="53" spans="1:3" hidden="1" x14ac:dyDescent="0.2">
      <c r="A53">
        <v>51</v>
      </c>
      <c r="B53" t="s">
        <v>8219</v>
      </c>
      <c r="C53">
        <v>119</v>
      </c>
    </row>
    <row r="54" spans="1:3" hidden="1" x14ac:dyDescent="0.2">
      <c r="A54">
        <v>52</v>
      </c>
      <c r="B54" t="s">
        <v>8219</v>
      </c>
      <c r="C54">
        <v>52</v>
      </c>
    </row>
    <row r="55" spans="1:3" hidden="1" x14ac:dyDescent="0.2">
      <c r="A55">
        <v>53</v>
      </c>
      <c r="B55" t="s">
        <v>8219</v>
      </c>
      <c r="C55">
        <v>117</v>
      </c>
    </row>
    <row r="56" spans="1:3" hidden="1" x14ac:dyDescent="0.2">
      <c r="A56">
        <v>54</v>
      </c>
      <c r="B56" t="s">
        <v>8219</v>
      </c>
      <c r="C56">
        <v>52</v>
      </c>
    </row>
    <row r="57" spans="1:3" hidden="1" x14ac:dyDescent="0.2">
      <c r="A57">
        <v>55</v>
      </c>
      <c r="B57" t="s">
        <v>8219</v>
      </c>
      <c r="C57">
        <v>86</v>
      </c>
    </row>
    <row r="58" spans="1:3" hidden="1" x14ac:dyDescent="0.2">
      <c r="A58">
        <v>56</v>
      </c>
      <c r="B58" t="s">
        <v>8219</v>
      </c>
      <c r="C58">
        <v>174</v>
      </c>
    </row>
    <row r="59" spans="1:3" hidden="1" x14ac:dyDescent="0.2">
      <c r="A59">
        <v>57</v>
      </c>
      <c r="B59" t="s">
        <v>8219</v>
      </c>
      <c r="C59">
        <v>69</v>
      </c>
    </row>
    <row r="60" spans="1:3" hidden="1" x14ac:dyDescent="0.2">
      <c r="A60">
        <v>58</v>
      </c>
      <c r="B60" t="s">
        <v>8219</v>
      </c>
      <c r="C60">
        <v>75</v>
      </c>
    </row>
    <row r="61" spans="1:3" hidden="1" x14ac:dyDescent="0.2">
      <c r="A61">
        <v>59</v>
      </c>
      <c r="B61" t="s">
        <v>8219</v>
      </c>
      <c r="C61">
        <v>33</v>
      </c>
    </row>
    <row r="62" spans="1:3" hidden="1" x14ac:dyDescent="0.2">
      <c r="A62">
        <v>60</v>
      </c>
      <c r="B62" t="s">
        <v>8219</v>
      </c>
      <c r="C62">
        <v>108</v>
      </c>
    </row>
    <row r="63" spans="1:3" hidden="1" x14ac:dyDescent="0.2">
      <c r="A63">
        <v>61</v>
      </c>
      <c r="B63" t="s">
        <v>8219</v>
      </c>
      <c r="C63">
        <v>23</v>
      </c>
    </row>
    <row r="64" spans="1:3" hidden="1" x14ac:dyDescent="0.2">
      <c r="A64">
        <v>62</v>
      </c>
      <c r="B64" t="s">
        <v>8219</v>
      </c>
      <c r="C64">
        <v>48</v>
      </c>
    </row>
    <row r="65" spans="1:3" hidden="1" x14ac:dyDescent="0.2">
      <c r="A65">
        <v>63</v>
      </c>
      <c r="B65" t="s">
        <v>8219</v>
      </c>
      <c r="C65">
        <v>64</v>
      </c>
    </row>
    <row r="66" spans="1:3" hidden="1" x14ac:dyDescent="0.2">
      <c r="A66">
        <v>64</v>
      </c>
      <c r="B66" t="s">
        <v>8219</v>
      </c>
      <c r="C66">
        <v>24</v>
      </c>
    </row>
    <row r="67" spans="1:3" hidden="1" x14ac:dyDescent="0.2">
      <c r="A67">
        <v>65</v>
      </c>
      <c r="B67" t="s">
        <v>8219</v>
      </c>
      <c r="C67">
        <v>57</v>
      </c>
    </row>
    <row r="68" spans="1:3" hidden="1" x14ac:dyDescent="0.2">
      <c r="A68">
        <v>66</v>
      </c>
      <c r="B68" t="s">
        <v>8219</v>
      </c>
      <c r="C68">
        <v>26</v>
      </c>
    </row>
    <row r="69" spans="1:3" hidden="1" x14ac:dyDescent="0.2">
      <c r="A69">
        <v>67</v>
      </c>
      <c r="B69" t="s">
        <v>8219</v>
      </c>
      <c r="C69">
        <v>20</v>
      </c>
    </row>
    <row r="70" spans="1:3" hidden="1" x14ac:dyDescent="0.2">
      <c r="A70">
        <v>68</v>
      </c>
      <c r="B70" t="s">
        <v>8219</v>
      </c>
      <c r="C70">
        <v>36</v>
      </c>
    </row>
    <row r="71" spans="1:3" hidden="1" x14ac:dyDescent="0.2">
      <c r="A71">
        <v>69</v>
      </c>
      <c r="B71" t="s">
        <v>8219</v>
      </c>
      <c r="C71">
        <v>178</v>
      </c>
    </row>
    <row r="72" spans="1:3" hidden="1" x14ac:dyDescent="0.2">
      <c r="A72">
        <v>70</v>
      </c>
      <c r="B72" t="s">
        <v>8219</v>
      </c>
      <c r="C72">
        <v>17</v>
      </c>
    </row>
    <row r="73" spans="1:3" hidden="1" x14ac:dyDescent="0.2">
      <c r="A73">
        <v>71</v>
      </c>
      <c r="B73" t="s">
        <v>8219</v>
      </c>
      <c r="C73">
        <v>32</v>
      </c>
    </row>
    <row r="74" spans="1:3" hidden="1" x14ac:dyDescent="0.2">
      <c r="A74">
        <v>72</v>
      </c>
      <c r="B74" t="s">
        <v>8219</v>
      </c>
      <c r="C74">
        <v>41</v>
      </c>
    </row>
    <row r="75" spans="1:3" hidden="1" x14ac:dyDescent="0.2">
      <c r="A75">
        <v>73</v>
      </c>
      <c r="B75" t="s">
        <v>8219</v>
      </c>
      <c r="C75">
        <v>18</v>
      </c>
    </row>
    <row r="76" spans="1:3" hidden="1" x14ac:dyDescent="0.2">
      <c r="A76">
        <v>74</v>
      </c>
      <c r="B76" t="s">
        <v>8219</v>
      </c>
      <c r="C76">
        <v>29</v>
      </c>
    </row>
    <row r="77" spans="1:3" hidden="1" x14ac:dyDescent="0.2">
      <c r="A77">
        <v>75</v>
      </c>
      <c r="B77" t="s">
        <v>8219</v>
      </c>
      <c r="C77">
        <v>47</v>
      </c>
    </row>
    <row r="78" spans="1:3" hidden="1" x14ac:dyDescent="0.2">
      <c r="A78">
        <v>76</v>
      </c>
      <c r="B78" t="s">
        <v>8219</v>
      </c>
      <c r="C78">
        <v>15</v>
      </c>
    </row>
    <row r="79" spans="1:3" hidden="1" x14ac:dyDescent="0.2">
      <c r="A79">
        <v>77</v>
      </c>
      <c r="B79" t="s">
        <v>8219</v>
      </c>
      <c r="C79">
        <v>26</v>
      </c>
    </row>
    <row r="80" spans="1:3" hidden="1" x14ac:dyDescent="0.2">
      <c r="A80">
        <v>78</v>
      </c>
      <c r="B80" t="s">
        <v>8219</v>
      </c>
      <c r="C80">
        <v>35</v>
      </c>
    </row>
    <row r="81" spans="1:3" hidden="1" x14ac:dyDescent="0.2">
      <c r="A81">
        <v>79</v>
      </c>
      <c r="B81" t="s">
        <v>8219</v>
      </c>
      <c r="C81">
        <v>41</v>
      </c>
    </row>
    <row r="82" spans="1:3" hidden="1" x14ac:dyDescent="0.2">
      <c r="A82">
        <v>80</v>
      </c>
      <c r="B82" t="s">
        <v>8219</v>
      </c>
      <c r="C82">
        <v>47</v>
      </c>
    </row>
    <row r="83" spans="1:3" hidden="1" x14ac:dyDescent="0.2">
      <c r="A83">
        <v>81</v>
      </c>
      <c r="B83" t="s">
        <v>8219</v>
      </c>
      <c r="C83">
        <v>28</v>
      </c>
    </row>
    <row r="84" spans="1:3" hidden="1" x14ac:dyDescent="0.2">
      <c r="A84">
        <v>82</v>
      </c>
      <c r="B84" t="s">
        <v>8219</v>
      </c>
      <c r="C84">
        <v>100</v>
      </c>
    </row>
    <row r="85" spans="1:3" hidden="1" x14ac:dyDescent="0.2">
      <c r="A85">
        <v>83</v>
      </c>
      <c r="B85" t="s">
        <v>8219</v>
      </c>
      <c r="C85">
        <v>13</v>
      </c>
    </row>
    <row r="86" spans="1:3" hidden="1" x14ac:dyDescent="0.2">
      <c r="A86">
        <v>84</v>
      </c>
      <c r="B86" t="s">
        <v>8219</v>
      </c>
      <c r="C86">
        <v>7</v>
      </c>
    </row>
    <row r="87" spans="1:3" hidden="1" x14ac:dyDescent="0.2">
      <c r="A87">
        <v>85</v>
      </c>
      <c r="B87" t="s">
        <v>8219</v>
      </c>
      <c r="C87">
        <v>21</v>
      </c>
    </row>
    <row r="88" spans="1:3" hidden="1" x14ac:dyDescent="0.2">
      <c r="A88">
        <v>86</v>
      </c>
      <c r="B88" t="s">
        <v>8219</v>
      </c>
      <c r="C88">
        <v>17</v>
      </c>
    </row>
    <row r="89" spans="1:3" hidden="1" x14ac:dyDescent="0.2">
      <c r="A89">
        <v>87</v>
      </c>
      <c r="B89" t="s">
        <v>8219</v>
      </c>
      <c r="C89">
        <v>25</v>
      </c>
    </row>
    <row r="90" spans="1:3" hidden="1" x14ac:dyDescent="0.2">
      <c r="A90">
        <v>88</v>
      </c>
      <c r="B90" t="s">
        <v>8219</v>
      </c>
      <c r="C90">
        <v>60</v>
      </c>
    </row>
    <row r="91" spans="1:3" hidden="1" x14ac:dyDescent="0.2">
      <c r="A91">
        <v>89</v>
      </c>
      <c r="B91" t="s">
        <v>8219</v>
      </c>
      <c r="C91">
        <v>56</v>
      </c>
    </row>
    <row r="92" spans="1:3" hidden="1" x14ac:dyDescent="0.2">
      <c r="A92">
        <v>90</v>
      </c>
      <c r="B92" t="s">
        <v>8219</v>
      </c>
      <c r="C92">
        <v>16</v>
      </c>
    </row>
    <row r="93" spans="1:3" hidden="1" x14ac:dyDescent="0.2">
      <c r="A93">
        <v>91</v>
      </c>
      <c r="B93" t="s">
        <v>8219</v>
      </c>
      <c r="C93">
        <v>46</v>
      </c>
    </row>
    <row r="94" spans="1:3" hidden="1" x14ac:dyDescent="0.2">
      <c r="A94">
        <v>92</v>
      </c>
      <c r="B94" t="s">
        <v>8219</v>
      </c>
      <c r="C94">
        <v>43</v>
      </c>
    </row>
    <row r="95" spans="1:3" hidden="1" x14ac:dyDescent="0.2">
      <c r="A95">
        <v>93</v>
      </c>
      <c r="B95" t="s">
        <v>8219</v>
      </c>
      <c r="C95">
        <v>15</v>
      </c>
    </row>
    <row r="96" spans="1:3" hidden="1" x14ac:dyDescent="0.2">
      <c r="A96">
        <v>94</v>
      </c>
      <c r="B96" t="s">
        <v>8219</v>
      </c>
      <c r="C96">
        <v>12</v>
      </c>
    </row>
    <row r="97" spans="1:3" hidden="1" x14ac:dyDescent="0.2">
      <c r="A97">
        <v>95</v>
      </c>
      <c r="B97" t="s">
        <v>8219</v>
      </c>
      <c r="C97">
        <v>21</v>
      </c>
    </row>
    <row r="98" spans="1:3" hidden="1" x14ac:dyDescent="0.2">
      <c r="A98">
        <v>96</v>
      </c>
      <c r="B98" t="s">
        <v>8219</v>
      </c>
      <c r="C98">
        <v>34</v>
      </c>
    </row>
    <row r="99" spans="1:3" hidden="1" x14ac:dyDescent="0.2">
      <c r="A99">
        <v>97</v>
      </c>
      <c r="B99" t="s">
        <v>8219</v>
      </c>
      <c r="C99">
        <v>8</v>
      </c>
    </row>
    <row r="100" spans="1:3" hidden="1" x14ac:dyDescent="0.2">
      <c r="A100">
        <v>98</v>
      </c>
      <c r="B100" t="s">
        <v>8219</v>
      </c>
      <c r="C100">
        <v>60</v>
      </c>
    </row>
    <row r="101" spans="1:3" hidden="1" x14ac:dyDescent="0.2">
      <c r="A101">
        <v>99</v>
      </c>
      <c r="B101" t="s">
        <v>8219</v>
      </c>
      <c r="C101">
        <v>39</v>
      </c>
    </row>
    <row r="102" spans="1:3" hidden="1" x14ac:dyDescent="0.2">
      <c r="A102">
        <v>100</v>
      </c>
      <c r="B102" t="s">
        <v>8219</v>
      </c>
      <c r="C102">
        <v>26</v>
      </c>
    </row>
    <row r="103" spans="1:3" hidden="1" x14ac:dyDescent="0.2">
      <c r="A103">
        <v>101</v>
      </c>
      <c r="B103" t="s">
        <v>8219</v>
      </c>
      <c r="C103">
        <v>35</v>
      </c>
    </row>
    <row r="104" spans="1:3" hidden="1" x14ac:dyDescent="0.2">
      <c r="A104">
        <v>102</v>
      </c>
      <c r="B104" t="s">
        <v>8219</v>
      </c>
      <c r="C104">
        <v>65</v>
      </c>
    </row>
    <row r="105" spans="1:3" hidden="1" x14ac:dyDescent="0.2">
      <c r="A105">
        <v>103</v>
      </c>
      <c r="B105" t="s">
        <v>8219</v>
      </c>
      <c r="C105">
        <v>49</v>
      </c>
    </row>
    <row r="106" spans="1:3" hidden="1" x14ac:dyDescent="0.2">
      <c r="A106">
        <v>104</v>
      </c>
      <c r="B106" t="s">
        <v>8219</v>
      </c>
      <c r="C106">
        <v>10</v>
      </c>
    </row>
    <row r="107" spans="1:3" hidden="1" x14ac:dyDescent="0.2">
      <c r="A107">
        <v>105</v>
      </c>
      <c r="B107" t="s">
        <v>8219</v>
      </c>
      <c r="C107">
        <v>60</v>
      </c>
    </row>
    <row r="108" spans="1:3" hidden="1" x14ac:dyDescent="0.2">
      <c r="A108">
        <v>106</v>
      </c>
      <c r="B108" t="s">
        <v>8219</v>
      </c>
      <c r="C108">
        <v>27</v>
      </c>
    </row>
    <row r="109" spans="1:3" hidden="1" x14ac:dyDescent="0.2">
      <c r="A109">
        <v>107</v>
      </c>
      <c r="B109" t="s">
        <v>8219</v>
      </c>
      <c r="C109">
        <v>69</v>
      </c>
    </row>
    <row r="110" spans="1:3" hidden="1" x14ac:dyDescent="0.2">
      <c r="A110">
        <v>108</v>
      </c>
      <c r="B110" t="s">
        <v>8219</v>
      </c>
      <c r="C110">
        <v>47</v>
      </c>
    </row>
    <row r="111" spans="1:3" hidden="1" x14ac:dyDescent="0.2">
      <c r="A111">
        <v>109</v>
      </c>
      <c r="B111" t="s">
        <v>8219</v>
      </c>
      <c r="C111">
        <v>47</v>
      </c>
    </row>
    <row r="112" spans="1:3" hidden="1" x14ac:dyDescent="0.2">
      <c r="A112">
        <v>110</v>
      </c>
      <c r="B112" t="s">
        <v>8219</v>
      </c>
      <c r="C112">
        <v>26</v>
      </c>
    </row>
    <row r="113" spans="1:3" hidden="1" x14ac:dyDescent="0.2">
      <c r="A113">
        <v>111</v>
      </c>
      <c r="B113" t="s">
        <v>8219</v>
      </c>
      <c r="C113">
        <v>53</v>
      </c>
    </row>
    <row r="114" spans="1:3" hidden="1" x14ac:dyDescent="0.2">
      <c r="A114">
        <v>112</v>
      </c>
      <c r="B114" t="s">
        <v>8219</v>
      </c>
      <c r="C114">
        <v>81</v>
      </c>
    </row>
    <row r="115" spans="1:3" hidden="1" x14ac:dyDescent="0.2">
      <c r="A115">
        <v>113</v>
      </c>
      <c r="B115" t="s">
        <v>8219</v>
      </c>
      <c r="C115">
        <v>78</v>
      </c>
    </row>
    <row r="116" spans="1:3" hidden="1" x14ac:dyDescent="0.2">
      <c r="A116">
        <v>114</v>
      </c>
      <c r="B116" t="s">
        <v>8219</v>
      </c>
      <c r="C116">
        <v>35</v>
      </c>
    </row>
    <row r="117" spans="1:3" hidden="1" x14ac:dyDescent="0.2">
      <c r="A117">
        <v>115</v>
      </c>
      <c r="B117" t="s">
        <v>8219</v>
      </c>
      <c r="C117">
        <v>22</v>
      </c>
    </row>
    <row r="118" spans="1:3" hidden="1" x14ac:dyDescent="0.2">
      <c r="A118">
        <v>116</v>
      </c>
      <c r="B118" t="s">
        <v>8219</v>
      </c>
      <c r="C118">
        <v>57</v>
      </c>
    </row>
    <row r="119" spans="1:3" hidden="1" x14ac:dyDescent="0.2">
      <c r="A119">
        <v>117</v>
      </c>
      <c r="B119" t="s">
        <v>8219</v>
      </c>
      <c r="C119">
        <v>27</v>
      </c>
    </row>
    <row r="120" spans="1:3" hidden="1" x14ac:dyDescent="0.2">
      <c r="A120">
        <v>118</v>
      </c>
      <c r="B120" t="s">
        <v>8219</v>
      </c>
      <c r="C120">
        <v>39</v>
      </c>
    </row>
    <row r="121" spans="1:3" hidden="1" x14ac:dyDescent="0.2">
      <c r="A121">
        <v>119</v>
      </c>
      <c r="B121" t="s">
        <v>8219</v>
      </c>
      <c r="C121">
        <v>37</v>
      </c>
    </row>
    <row r="122" spans="1:3" x14ac:dyDescent="0.2">
      <c r="A122">
        <v>120</v>
      </c>
      <c r="B122" t="s">
        <v>8220</v>
      </c>
      <c r="C122">
        <v>1</v>
      </c>
    </row>
    <row r="123" spans="1:3" x14ac:dyDescent="0.2">
      <c r="A123">
        <v>121</v>
      </c>
      <c r="B123" t="s">
        <v>8220</v>
      </c>
      <c r="C123">
        <v>1</v>
      </c>
    </row>
    <row r="124" spans="1:3" x14ac:dyDescent="0.2">
      <c r="A124">
        <v>122</v>
      </c>
      <c r="B124" t="s">
        <v>8220</v>
      </c>
      <c r="C124">
        <v>0</v>
      </c>
    </row>
    <row r="125" spans="1:3" x14ac:dyDescent="0.2">
      <c r="A125">
        <v>123</v>
      </c>
      <c r="B125" t="s">
        <v>8220</v>
      </c>
      <c r="C125">
        <v>6</v>
      </c>
    </row>
    <row r="126" spans="1:3" x14ac:dyDescent="0.2">
      <c r="A126">
        <v>124</v>
      </c>
      <c r="B126" t="s">
        <v>8220</v>
      </c>
      <c r="C126">
        <v>0</v>
      </c>
    </row>
    <row r="127" spans="1:3" x14ac:dyDescent="0.2">
      <c r="A127">
        <v>125</v>
      </c>
      <c r="B127" t="s">
        <v>8220</v>
      </c>
      <c r="C127">
        <v>6</v>
      </c>
    </row>
    <row r="128" spans="1:3" x14ac:dyDescent="0.2">
      <c r="A128">
        <v>126</v>
      </c>
      <c r="B128" t="s">
        <v>8220</v>
      </c>
      <c r="C128">
        <v>13</v>
      </c>
    </row>
    <row r="129" spans="1:3" x14ac:dyDescent="0.2">
      <c r="A129">
        <v>127</v>
      </c>
      <c r="B129" t="s">
        <v>8220</v>
      </c>
      <c r="C129">
        <v>4</v>
      </c>
    </row>
    <row r="130" spans="1:3" x14ac:dyDescent="0.2">
      <c r="A130">
        <v>128</v>
      </c>
      <c r="B130" t="s">
        <v>8220</v>
      </c>
      <c r="C130">
        <v>6</v>
      </c>
    </row>
    <row r="131" spans="1:3" x14ac:dyDescent="0.2">
      <c r="A131">
        <v>129</v>
      </c>
      <c r="B131" t="s">
        <v>8220</v>
      </c>
      <c r="C131">
        <v>0</v>
      </c>
    </row>
    <row r="132" spans="1:3" x14ac:dyDescent="0.2">
      <c r="A132">
        <v>130</v>
      </c>
      <c r="B132" t="s">
        <v>8220</v>
      </c>
      <c r="C132">
        <v>0</v>
      </c>
    </row>
    <row r="133" spans="1:3" x14ac:dyDescent="0.2">
      <c r="A133">
        <v>131</v>
      </c>
      <c r="B133" t="s">
        <v>8220</v>
      </c>
      <c r="C133">
        <v>0</v>
      </c>
    </row>
    <row r="134" spans="1:3" x14ac:dyDescent="0.2">
      <c r="A134">
        <v>132</v>
      </c>
      <c r="B134" t="s">
        <v>8220</v>
      </c>
      <c r="C134">
        <v>81</v>
      </c>
    </row>
    <row r="135" spans="1:3" x14ac:dyDescent="0.2">
      <c r="A135">
        <v>133</v>
      </c>
      <c r="B135" t="s">
        <v>8220</v>
      </c>
      <c r="C135">
        <v>0</v>
      </c>
    </row>
    <row r="136" spans="1:3" x14ac:dyDescent="0.2">
      <c r="A136">
        <v>134</v>
      </c>
      <c r="B136" t="s">
        <v>8220</v>
      </c>
      <c r="C136">
        <v>0</v>
      </c>
    </row>
    <row r="137" spans="1:3" x14ac:dyDescent="0.2">
      <c r="A137">
        <v>135</v>
      </c>
      <c r="B137" t="s">
        <v>8220</v>
      </c>
      <c r="C137">
        <v>5</v>
      </c>
    </row>
    <row r="138" spans="1:3" x14ac:dyDescent="0.2">
      <c r="A138">
        <v>136</v>
      </c>
      <c r="B138" t="s">
        <v>8220</v>
      </c>
      <c r="C138">
        <v>0</v>
      </c>
    </row>
    <row r="139" spans="1:3" x14ac:dyDescent="0.2">
      <c r="A139">
        <v>137</v>
      </c>
      <c r="B139" t="s">
        <v>8220</v>
      </c>
      <c r="C139">
        <v>0</v>
      </c>
    </row>
    <row r="140" spans="1:3" x14ac:dyDescent="0.2">
      <c r="A140">
        <v>138</v>
      </c>
      <c r="B140" t="s">
        <v>8220</v>
      </c>
      <c r="C140">
        <v>58</v>
      </c>
    </row>
    <row r="141" spans="1:3" x14ac:dyDescent="0.2">
      <c r="A141">
        <v>139</v>
      </c>
      <c r="B141" t="s">
        <v>8220</v>
      </c>
      <c r="C141">
        <v>1</v>
      </c>
    </row>
    <row r="142" spans="1:3" x14ac:dyDescent="0.2">
      <c r="A142">
        <v>140</v>
      </c>
      <c r="B142" t="s">
        <v>8220</v>
      </c>
      <c r="C142">
        <v>0</v>
      </c>
    </row>
    <row r="143" spans="1:3" x14ac:dyDescent="0.2">
      <c r="A143">
        <v>141</v>
      </c>
      <c r="B143" t="s">
        <v>8220</v>
      </c>
      <c r="C143">
        <v>28</v>
      </c>
    </row>
    <row r="144" spans="1:3" x14ac:dyDescent="0.2">
      <c r="A144">
        <v>142</v>
      </c>
      <c r="B144" t="s">
        <v>8220</v>
      </c>
      <c r="C144">
        <v>1</v>
      </c>
    </row>
    <row r="145" spans="1:3" x14ac:dyDescent="0.2">
      <c r="A145">
        <v>143</v>
      </c>
      <c r="B145" t="s">
        <v>8220</v>
      </c>
      <c r="C145">
        <v>0</v>
      </c>
    </row>
    <row r="146" spans="1:3" x14ac:dyDescent="0.2">
      <c r="A146">
        <v>144</v>
      </c>
      <c r="B146" t="s">
        <v>8220</v>
      </c>
      <c r="C146">
        <v>37</v>
      </c>
    </row>
    <row r="147" spans="1:3" x14ac:dyDescent="0.2">
      <c r="A147">
        <v>145</v>
      </c>
      <c r="B147" t="s">
        <v>8220</v>
      </c>
      <c r="C147">
        <v>9</v>
      </c>
    </row>
    <row r="148" spans="1:3" x14ac:dyDescent="0.2">
      <c r="A148">
        <v>146</v>
      </c>
      <c r="B148" t="s">
        <v>8220</v>
      </c>
      <c r="C148">
        <v>3</v>
      </c>
    </row>
    <row r="149" spans="1:3" x14ac:dyDescent="0.2">
      <c r="A149">
        <v>147</v>
      </c>
      <c r="B149" t="s">
        <v>8220</v>
      </c>
      <c r="C149">
        <v>0</v>
      </c>
    </row>
    <row r="150" spans="1:3" x14ac:dyDescent="0.2">
      <c r="A150">
        <v>148</v>
      </c>
      <c r="B150" t="s">
        <v>8220</v>
      </c>
      <c r="C150">
        <v>2</v>
      </c>
    </row>
    <row r="151" spans="1:3" x14ac:dyDescent="0.2">
      <c r="A151">
        <v>149</v>
      </c>
      <c r="B151" t="s">
        <v>8220</v>
      </c>
      <c r="C151">
        <v>6</v>
      </c>
    </row>
    <row r="152" spans="1:3" x14ac:dyDescent="0.2">
      <c r="A152">
        <v>150</v>
      </c>
      <c r="B152" t="s">
        <v>8220</v>
      </c>
      <c r="C152">
        <v>67</v>
      </c>
    </row>
    <row r="153" spans="1:3" x14ac:dyDescent="0.2">
      <c r="A153">
        <v>151</v>
      </c>
      <c r="B153" t="s">
        <v>8220</v>
      </c>
      <c r="C153">
        <v>5</v>
      </c>
    </row>
    <row r="154" spans="1:3" x14ac:dyDescent="0.2">
      <c r="A154">
        <v>152</v>
      </c>
      <c r="B154" t="s">
        <v>8220</v>
      </c>
      <c r="C154">
        <v>2</v>
      </c>
    </row>
    <row r="155" spans="1:3" x14ac:dyDescent="0.2">
      <c r="A155">
        <v>153</v>
      </c>
      <c r="B155" t="s">
        <v>8220</v>
      </c>
      <c r="C155">
        <v>10</v>
      </c>
    </row>
    <row r="156" spans="1:3" x14ac:dyDescent="0.2">
      <c r="A156">
        <v>154</v>
      </c>
      <c r="B156" t="s">
        <v>8220</v>
      </c>
      <c r="C156">
        <v>3</v>
      </c>
    </row>
    <row r="157" spans="1:3" x14ac:dyDescent="0.2">
      <c r="A157">
        <v>155</v>
      </c>
      <c r="B157" t="s">
        <v>8220</v>
      </c>
      <c r="C157">
        <v>4</v>
      </c>
    </row>
    <row r="158" spans="1:3" x14ac:dyDescent="0.2">
      <c r="A158">
        <v>156</v>
      </c>
      <c r="B158" t="s">
        <v>8220</v>
      </c>
      <c r="C158">
        <v>15</v>
      </c>
    </row>
    <row r="159" spans="1:3" x14ac:dyDescent="0.2">
      <c r="A159">
        <v>157</v>
      </c>
      <c r="B159" t="s">
        <v>8220</v>
      </c>
      <c r="C159">
        <v>2</v>
      </c>
    </row>
    <row r="160" spans="1:3" x14ac:dyDescent="0.2">
      <c r="A160">
        <v>158</v>
      </c>
      <c r="B160" t="s">
        <v>8220</v>
      </c>
      <c r="C160">
        <v>0</v>
      </c>
    </row>
    <row r="161" spans="1:3" x14ac:dyDescent="0.2">
      <c r="A161">
        <v>159</v>
      </c>
      <c r="B161" t="s">
        <v>8220</v>
      </c>
      <c r="C161">
        <v>1</v>
      </c>
    </row>
    <row r="162" spans="1:3" x14ac:dyDescent="0.2">
      <c r="A162">
        <v>160</v>
      </c>
      <c r="B162" t="s">
        <v>8221</v>
      </c>
      <c r="C162">
        <v>0</v>
      </c>
    </row>
    <row r="163" spans="1:3" x14ac:dyDescent="0.2">
      <c r="A163">
        <v>161</v>
      </c>
      <c r="B163" t="s">
        <v>8221</v>
      </c>
      <c r="C163">
        <v>1</v>
      </c>
    </row>
    <row r="164" spans="1:3" x14ac:dyDescent="0.2">
      <c r="A164">
        <v>162</v>
      </c>
      <c r="B164" t="s">
        <v>8221</v>
      </c>
      <c r="C164">
        <v>10</v>
      </c>
    </row>
    <row r="165" spans="1:3" x14ac:dyDescent="0.2">
      <c r="A165">
        <v>163</v>
      </c>
      <c r="B165" t="s">
        <v>8221</v>
      </c>
      <c r="C165">
        <v>0</v>
      </c>
    </row>
    <row r="166" spans="1:3" x14ac:dyDescent="0.2">
      <c r="A166">
        <v>164</v>
      </c>
      <c r="B166" t="s">
        <v>8221</v>
      </c>
      <c r="C166">
        <v>7</v>
      </c>
    </row>
    <row r="167" spans="1:3" x14ac:dyDescent="0.2">
      <c r="A167">
        <v>165</v>
      </c>
      <c r="B167" t="s">
        <v>8221</v>
      </c>
      <c r="C167">
        <v>0</v>
      </c>
    </row>
    <row r="168" spans="1:3" x14ac:dyDescent="0.2">
      <c r="A168">
        <v>166</v>
      </c>
      <c r="B168" t="s">
        <v>8221</v>
      </c>
      <c r="C168">
        <v>1</v>
      </c>
    </row>
    <row r="169" spans="1:3" x14ac:dyDescent="0.2">
      <c r="A169">
        <v>167</v>
      </c>
      <c r="B169" t="s">
        <v>8221</v>
      </c>
      <c r="C169">
        <v>2</v>
      </c>
    </row>
    <row r="170" spans="1:3" x14ac:dyDescent="0.2">
      <c r="A170">
        <v>168</v>
      </c>
      <c r="B170" t="s">
        <v>8221</v>
      </c>
      <c r="C170">
        <v>3</v>
      </c>
    </row>
    <row r="171" spans="1:3" x14ac:dyDescent="0.2">
      <c r="A171">
        <v>169</v>
      </c>
      <c r="B171" t="s">
        <v>8221</v>
      </c>
      <c r="C171">
        <v>10</v>
      </c>
    </row>
    <row r="172" spans="1:3" x14ac:dyDescent="0.2">
      <c r="A172">
        <v>170</v>
      </c>
      <c r="B172" t="s">
        <v>8221</v>
      </c>
      <c r="C172">
        <v>10</v>
      </c>
    </row>
    <row r="173" spans="1:3" x14ac:dyDescent="0.2">
      <c r="A173">
        <v>171</v>
      </c>
      <c r="B173" t="s">
        <v>8221</v>
      </c>
      <c r="C173">
        <v>1</v>
      </c>
    </row>
    <row r="174" spans="1:3" x14ac:dyDescent="0.2">
      <c r="A174">
        <v>172</v>
      </c>
      <c r="B174" t="s">
        <v>8221</v>
      </c>
      <c r="C174">
        <v>0</v>
      </c>
    </row>
    <row r="175" spans="1:3" x14ac:dyDescent="0.2">
      <c r="A175">
        <v>173</v>
      </c>
      <c r="B175" t="s">
        <v>8221</v>
      </c>
      <c r="C175">
        <v>0</v>
      </c>
    </row>
    <row r="176" spans="1:3" x14ac:dyDescent="0.2">
      <c r="A176">
        <v>174</v>
      </c>
      <c r="B176" t="s">
        <v>8221</v>
      </c>
      <c r="C176">
        <v>0</v>
      </c>
    </row>
    <row r="177" spans="1:3" x14ac:dyDescent="0.2">
      <c r="A177">
        <v>175</v>
      </c>
      <c r="B177" t="s">
        <v>8221</v>
      </c>
      <c r="C177">
        <v>26</v>
      </c>
    </row>
    <row r="178" spans="1:3" x14ac:dyDescent="0.2">
      <c r="A178">
        <v>176</v>
      </c>
      <c r="B178" t="s">
        <v>8221</v>
      </c>
      <c r="C178">
        <v>0</v>
      </c>
    </row>
    <row r="179" spans="1:3" x14ac:dyDescent="0.2">
      <c r="A179">
        <v>177</v>
      </c>
      <c r="B179" t="s">
        <v>8221</v>
      </c>
      <c r="C179">
        <v>7</v>
      </c>
    </row>
    <row r="180" spans="1:3" x14ac:dyDescent="0.2">
      <c r="A180">
        <v>178</v>
      </c>
      <c r="B180" t="s">
        <v>8221</v>
      </c>
      <c r="C180">
        <v>0</v>
      </c>
    </row>
    <row r="181" spans="1:3" x14ac:dyDescent="0.2">
      <c r="A181">
        <v>179</v>
      </c>
      <c r="B181" t="s">
        <v>8221</v>
      </c>
      <c r="C181">
        <v>2</v>
      </c>
    </row>
    <row r="182" spans="1:3" x14ac:dyDescent="0.2">
      <c r="A182">
        <v>180</v>
      </c>
      <c r="B182" t="s">
        <v>8221</v>
      </c>
      <c r="C182">
        <v>13</v>
      </c>
    </row>
    <row r="183" spans="1:3" x14ac:dyDescent="0.2">
      <c r="A183">
        <v>181</v>
      </c>
      <c r="B183" t="s">
        <v>8221</v>
      </c>
      <c r="C183">
        <v>4</v>
      </c>
    </row>
    <row r="184" spans="1:3" x14ac:dyDescent="0.2">
      <c r="A184">
        <v>182</v>
      </c>
      <c r="B184" t="s">
        <v>8221</v>
      </c>
      <c r="C184">
        <v>0</v>
      </c>
    </row>
    <row r="185" spans="1:3" x14ac:dyDescent="0.2">
      <c r="A185">
        <v>183</v>
      </c>
      <c r="B185" t="s">
        <v>8221</v>
      </c>
      <c r="C185">
        <v>12</v>
      </c>
    </row>
    <row r="186" spans="1:3" x14ac:dyDescent="0.2">
      <c r="A186">
        <v>184</v>
      </c>
      <c r="B186" t="s">
        <v>8221</v>
      </c>
      <c r="C186">
        <v>2</v>
      </c>
    </row>
    <row r="187" spans="1:3" x14ac:dyDescent="0.2">
      <c r="A187">
        <v>185</v>
      </c>
      <c r="B187" t="s">
        <v>8221</v>
      </c>
      <c r="C187">
        <v>10</v>
      </c>
    </row>
    <row r="188" spans="1:3" x14ac:dyDescent="0.2">
      <c r="A188">
        <v>186</v>
      </c>
      <c r="B188" t="s">
        <v>8221</v>
      </c>
      <c r="C188">
        <v>0</v>
      </c>
    </row>
    <row r="189" spans="1:3" x14ac:dyDescent="0.2">
      <c r="A189">
        <v>187</v>
      </c>
      <c r="B189" t="s">
        <v>8221</v>
      </c>
      <c r="C189">
        <v>5</v>
      </c>
    </row>
    <row r="190" spans="1:3" x14ac:dyDescent="0.2">
      <c r="A190">
        <v>188</v>
      </c>
      <c r="B190" t="s">
        <v>8221</v>
      </c>
      <c r="C190">
        <v>0</v>
      </c>
    </row>
    <row r="191" spans="1:3" x14ac:dyDescent="0.2">
      <c r="A191">
        <v>189</v>
      </c>
      <c r="B191" t="s">
        <v>8221</v>
      </c>
      <c r="C191">
        <v>5</v>
      </c>
    </row>
    <row r="192" spans="1:3" x14ac:dyDescent="0.2">
      <c r="A192">
        <v>190</v>
      </c>
      <c r="B192" t="s">
        <v>8221</v>
      </c>
      <c r="C192">
        <v>1</v>
      </c>
    </row>
    <row r="193" spans="1:3" x14ac:dyDescent="0.2">
      <c r="A193">
        <v>191</v>
      </c>
      <c r="B193" t="s">
        <v>8221</v>
      </c>
      <c r="C193">
        <v>3</v>
      </c>
    </row>
    <row r="194" spans="1:3" x14ac:dyDescent="0.2">
      <c r="A194">
        <v>192</v>
      </c>
      <c r="B194" t="s">
        <v>8221</v>
      </c>
      <c r="C194">
        <v>3</v>
      </c>
    </row>
    <row r="195" spans="1:3" x14ac:dyDescent="0.2">
      <c r="A195">
        <v>193</v>
      </c>
      <c r="B195" t="s">
        <v>8221</v>
      </c>
      <c r="C195">
        <v>0</v>
      </c>
    </row>
    <row r="196" spans="1:3" x14ac:dyDescent="0.2">
      <c r="A196">
        <v>194</v>
      </c>
      <c r="B196" t="s">
        <v>8221</v>
      </c>
      <c r="C196">
        <v>3</v>
      </c>
    </row>
    <row r="197" spans="1:3" x14ac:dyDescent="0.2">
      <c r="A197">
        <v>195</v>
      </c>
      <c r="B197" t="s">
        <v>8221</v>
      </c>
      <c r="C197">
        <v>0</v>
      </c>
    </row>
    <row r="198" spans="1:3" x14ac:dyDescent="0.2">
      <c r="A198">
        <v>196</v>
      </c>
      <c r="B198" t="s">
        <v>8221</v>
      </c>
      <c r="C198">
        <v>19</v>
      </c>
    </row>
    <row r="199" spans="1:3" x14ac:dyDescent="0.2">
      <c r="A199">
        <v>197</v>
      </c>
      <c r="B199" t="s">
        <v>8221</v>
      </c>
      <c r="C199">
        <v>8</v>
      </c>
    </row>
    <row r="200" spans="1:3" x14ac:dyDescent="0.2">
      <c r="A200">
        <v>198</v>
      </c>
      <c r="B200" t="s">
        <v>8221</v>
      </c>
      <c r="C200">
        <v>6</v>
      </c>
    </row>
    <row r="201" spans="1:3" x14ac:dyDescent="0.2">
      <c r="A201">
        <v>199</v>
      </c>
      <c r="B201" t="s">
        <v>8221</v>
      </c>
      <c r="C201">
        <v>0</v>
      </c>
    </row>
    <row r="202" spans="1:3" x14ac:dyDescent="0.2">
      <c r="A202">
        <v>200</v>
      </c>
      <c r="B202" t="s">
        <v>8221</v>
      </c>
      <c r="C202">
        <v>18</v>
      </c>
    </row>
    <row r="203" spans="1:3" x14ac:dyDescent="0.2">
      <c r="A203">
        <v>201</v>
      </c>
      <c r="B203" t="s">
        <v>8221</v>
      </c>
      <c r="C203">
        <v>7</v>
      </c>
    </row>
    <row r="204" spans="1:3" x14ac:dyDescent="0.2">
      <c r="A204">
        <v>202</v>
      </c>
      <c r="B204" t="s">
        <v>8221</v>
      </c>
      <c r="C204">
        <v>0</v>
      </c>
    </row>
    <row r="205" spans="1:3" x14ac:dyDescent="0.2">
      <c r="A205">
        <v>203</v>
      </c>
      <c r="B205" t="s">
        <v>8221</v>
      </c>
      <c r="C205">
        <v>8</v>
      </c>
    </row>
    <row r="206" spans="1:3" x14ac:dyDescent="0.2">
      <c r="A206">
        <v>204</v>
      </c>
      <c r="B206" t="s">
        <v>8221</v>
      </c>
      <c r="C206">
        <v>1293</v>
      </c>
    </row>
    <row r="207" spans="1:3" x14ac:dyDescent="0.2">
      <c r="A207">
        <v>205</v>
      </c>
      <c r="B207" t="s">
        <v>8221</v>
      </c>
      <c r="C207">
        <v>17</v>
      </c>
    </row>
    <row r="208" spans="1:3" x14ac:dyDescent="0.2">
      <c r="A208">
        <v>206</v>
      </c>
      <c r="B208" t="s">
        <v>8221</v>
      </c>
      <c r="C208">
        <v>0</v>
      </c>
    </row>
    <row r="209" spans="1:3" x14ac:dyDescent="0.2">
      <c r="A209">
        <v>207</v>
      </c>
      <c r="B209" t="s">
        <v>8221</v>
      </c>
      <c r="C209">
        <v>13</v>
      </c>
    </row>
    <row r="210" spans="1:3" x14ac:dyDescent="0.2">
      <c r="A210">
        <v>208</v>
      </c>
      <c r="B210" t="s">
        <v>8221</v>
      </c>
      <c r="C210">
        <v>0</v>
      </c>
    </row>
    <row r="211" spans="1:3" x14ac:dyDescent="0.2">
      <c r="A211">
        <v>209</v>
      </c>
      <c r="B211" t="s">
        <v>8221</v>
      </c>
      <c r="C211">
        <v>0</v>
      </c>
    </row>
    <row r="212" spans="1:3" x14ac:dyDescent="0.2">
      <c r="A212">
        <v>210</v>
      </c>
      <c r="B212" t="s">
        <v>8221</v>
      </c>
      <c r="C212">
        <v>33</v>
      </c>
    </row>
    <row r="213" spans="1:3" x14ac:dyDescent="0.2">
      <c r="A213">
        <v>211</v>
      </c>
      <c r="B213" t="s">
        <v>8221</v>
      </c>
      <c r="C213">
        <v>12</v>
      </c>
    </row>
    <row r="214" spans="1:3" x14ac:dyDescent="0.2">
      <c r="A214">
        <v>212</v>
      </c>
      <c r="B214" t="s">
        <v>8221</v>
      </c>
      <c r="C214">
        <v>1</v>
      </c>
    </row>
    <row r="215" spans="1:3" x14ac:dyDescent="0.2">
      <c r="A215">
        <v>213</v>
      </c>
      <c r="B215" t="s">
        <v>8221</v>
      </c>
      <c r="C215">
        <v>1</v>
      </c>
    </row>
    <row r="216" spans="1:3" x14ac:dyDescent="0.2">
      <c r="A216">
        <v>214</v>
      </c>
      <c r="B216" t="s">
        <v>8221</v>
      </c>
      <c r="C216">
        <v>1</v>
      </c>
    </row>
    <row r="217" spans="1:3" x14ac:dyDescent="0.2">
      <c r="A217">
        <v>215</v>
      </c>
      <c r="B217" t="s">
        <v>8221</v>
      </c>
      <c r="C217">
        <v>1</v>
      </c>
    </row>
    <row r="218" spans="1:3" x14ac:dyDescent="0.2">
      <c r="A218">
        <v>216</v>
      </c>
      <c r="B218" t="s">
        <v>8221</v>
      </c>
      <c r="C218">
        <v>84</v>
      </c>
    </row>
    <row r="219" spans="1:3" x14ac:dyDescent="0.2">
      <c r="A219">
        <v>217</v>
      </c>
      <c r="B219" t="s">
        <v>8221</v>
      </c>
      <c r="C219">
        <v>38</v>
      </c>
    </row>
    <row r="220" spans="1:3" x14ac:dyDescent="0.2">
      <c r="A220">
        <v>218</v>
      </c>
      <c r="B220" t="s">
        <v>8221</v>
      </c>
      <c r="C220">
        <v>1</v>
      </c>
    </row>
    <row r="221" spans="1:3" x14ac:dyDescent="0.2">
      <c r="A221">
        <v>219</v>
      </c>
      <c r="B221" t="s">
        <v>8221</v>
      </c>
      <c r="C221">
        <v>76</v>
      </c>
    </row>
    <row r="222" spans="1:3" x14ac:dyDescent="0.2">
      <c r="A222">
        <v>220</v>
      </c>
      <c r="B222" t="s">
        <v>8221</v>
      </c>
      <c r="C222">
        <v>3</v>
      </c>
    </row>
    <row r="223" spans="1:3" x14ac:dyDescent="0.2">
      <c r="A223">
        <v>221</v>
      </c>
      <c r="B223" t="s">
        <v>8221</v>
      </c>
      <c r="C223">
        <v>0</v>
      </c>
    </row>
    <row r="224" spans="1:3" x14ac:dyDescent="0.2">
      <c r="A224">
        <v>222</v>
      </c>
      <c r="B224" t="s">
        <v>8221</v>
      </c>
      <c r="C224">
        <v>2</v>
      </c>
    </row>
    <row r="225" spans="1:3" x14ac:dyDescent="0.2">
      <c r="A225">
        <v>223</v>
      </c>
      <c r="B225" t="s">
        <v>8221</v>
      </c>
      <c r="C225">
        <v>0</v>
      </c>
    </row>
    <row r="226" spans="1:3" x14ac:dyDescent="0.2">
      <c r="A226">
        <v>224</v>
      </c>
      <c r="B226" t="s">
        <v>8221</v>
      </c>
      <c r="C226">
        <v>0</v>
      </c>
    </row>
    <row r="227" spans="1:3" x14ac:dyDescent="0.2">
      <c r="A227">
        <v>225</v>
      </c>
      <c r="B227" t="s">
        <v>8221</v>
      </c>
      <c r="C227">
        <v>0</v>
      </c>
    </row>
    <row r="228" spans="1:3" x14ac:dyDescent="0.2">
      <c r="A228">
        <v>226</v>
      </c>
      <c r="B228" t="s">
        <v>8221</v>
      </c>
      <c r="C228">
        <v>2</v>
      </c>
    </row>
    <row r="229" spans="1:3" x14ac:dyDescent="0.2">
      <c r="A229">
        <v>227</v>
      </c>
      <c r="B229" t="s">
        <v>8221</v>
      </c>
      <c r="C229">
        <v>0</v>
      </c>
    </row>
    <row r="230" spans="1:3" x14ac:dyDescent="0.2">
      <c r="A230">
        <v>228</v>
      </c>
      <c r="B230" t="s">
        <v>8221</v>
      </c>
      <c r="C230">
        <v>0</v>
      </c>
    </row>
    <row r="231" spans="1:3" x14ac:dyDescent="0.2">
      <c r="A231">
        <v>229</v>
      </c>
      <c r="B231" t="s">
        <v>8221</v>
      </c>
      <c r="C231">
        <v>0</v>
      </c>
    </row>
    <row r="232" spans="1:3" x14ac:dyDescent="0.2">
      <c r="A232">
        <v>230</v>
      </c>
      <c r="B232" t="s">
        <v>8221</v>
      </c>
      <c r="C232">
        <v>2</v>
      </c>
    </row>
    <row r="233" spans="1:3" x14ac:dyDescent="0.2">
      <c r="A233">
        <v>231</v>
      </c>
      <c r="B233" t="s">
        <v>8221</v>
      </c>
      <c r="C233">
        <v>0</v>
      </c>
    </row>
    <row r="234" spans="1:3" x14ac:dyDescent="0.2">
      <c r="A234">
        <v>232</v>
      </c>
      <c r="B234" t="s">
        <v>8221</v>
      </c>
      <c r="C234">
        <v>7</v>
      </c>
    </row>
    <row r="235" spans="1:3" x14ac:dyDescent="0.2">
      <c r="A235">
        <v>233</v>
      </c>
      <c r="B235" t="s">
        <v>8221</v>
      </c>
      <c r="C235">
        <v>0</v>
      </c>
    </row>
    <row r="236" spans="1:3" x14ac:dyDescent="0.2">
      <c r="A236">
        <v>234</v>
      </c>
      <c r="B236" t="s">
        <v>8221</v>
      </c>
      <c r="C236">
        <v>5</v>
      </c>
    </row>
    <row r="237" spans="1:3" x14ac:dyDescent="0.2">
      <c r="A237">
        <v>235</v>
      </c>
      <c r="B237" t="s">
        <v>8221</v>
      </c>
      <c r="C237">
        <v>0</v>
      </c>
    </row>
    <row r="238" spans="1:3" x14ac:dyDescent="0.2">
      <c r="A238">
        <v>236</v>
      </c>
      <c r="B238" t="s">
        <v>8221</v>
      </c>
      <c r="C238">
        <v>0</v>
      </c>
    </row>
    <row r="239" spans="1:3" x14ac:dyDescent="0.2">
      <c r="A239">
        <v>237</v>
      </c>
      <c r="B239" t="s">
        <v>8221</v>
      </c>
      <c r="C239">
        <v>1</v>
      </c>
    </row>
    <row r="240" spans="1:3" x14ac:dyDescent="0.2">
      <c r="A240">
        <v>238</v>
      </c>
      <c r="B240" t="s">
        <v>8221</v>
      </c>
      <c r="C240">
        <v>0</v>
      </c>
    </row>
    <row r="241" spans="1:3" x14ac:dyDescent="0.2">
      <c r="A241">
        <v>239</v>
      </c>
      <c r="B241" t="s">
        <v>8221</v>
      </c>
      <c r="C241">
        <v>5</v>
      </c>
    </row>
    <row r="242" spans="1:3" hidden="1" x14ac:dyDescent="0.2">
      <c r="A242">
        <v>240</v>
      </c>
      <c r="B242" t="s">
        <v>8219</v>
      </c>
      <c r="C242">
        <v>137</v>
      </c>
    </row>
    <row r="243" spans="1:3" hidden="1" x14ac:dyDescent="0.2">
      <c r="A243">
        <v>241</v>
      </c>
      <c r="B243" t="s">
        <v>8219</v>
      </c>
      <c r="C243">
        <v>376</v>
      </c>
    </row>
    <row r="244" spans="1:3" hidden="1" x14ac:dyDescent="0.2">
      <c r="A244">
        <v>242</v>
      </c>
      <c r="B244" t="s">
        <v>8219</v>
      </c>
      <c r="C244">
        <v>202</v>
      </c>
    </row>
    <row r="245" spans="1:3" hidden="1" x14ac:dyDescent="0.2">
      <c r="A245">
        <v>243</v>
      </c>
      <c r="B245" t="s">
        <v>8219</v>
      </c>
      <c r="C245">
        <v>328</v>
      </c>
    </row>
    <row r="246" spans="1:3" hidden="1" x14ac:dyDescent="0.2">
      <c r="A246">
        <v>244</v>
      </c>
      <c r="B246" t="s">
        <v>8219</v>
      </c>
      <c r="C246">
        <v>84</v>
      </c>
    </row>
    <row r="247" spans="1:3" hidden="1" x14ac:dyDescent="0.2">
      <c r="A247">
        <v>245</v>
      </c>
      <c r="B247" t="s">
        <v>8219</v>
      </c>
      <c r="C247">
        <v>96</v>
      </c>
    </row>
    <row r="248" spans="1:3" hidden="1" x14ac:dyDescent="0.2">
      <c r="A248">
        <v>246</v>
      </c>
      <c r="B248" t="s">
        <v>8219</v>
      </c>
      <c r="C248">
        <v>223</v>
      </c>
    </row>
    <row r="249" spans="1:3" hidden="1" x14ac:dyDescent="0.2">
      <c r="A249">
        <v>247</v>
      </c>
      <c r="B249" t="s">
        <v>8219</v>
      </c>
      <c r="C249">
        <v>62</v>
      </c>
    </row>
    <row r="250" spans="1:3" hidden="1" x14ac:dyDescent="0.2">
      <c r="A250">
        <v>248</v>
      </c>
      <c r="B250" t="s">
        <v>8219</v>
      </c>
      <c r="C250">
        <v>146</v>
      </c>
    </row>
    <row r="251" spans="1:3" hidden="1" x14ac:dyDescent="0.2">
      <c r="A251">
        <v>249</v>
      </c>
      <c r="B251" t="s">
        <v>8219</v>
      </c>
      <c r="C251">
        <v>235</v>
      </c>
    </row>
    <row r="252" spans="1:3" hidden="1" x14ac:dyDescent="0.2">
      <c r="A252">
        <v>250</v>
      </c>
      <c r="B252" t="s">
        <v>8219</v>
      </c>
      <c r="C252">
        <v>437</v>
      </c>
    </row>
    <row r="253" spans="1:3" hidden="1" x14ac:dyDescent="0.2">
      <c r="A253">
        <v>251</v>
      </c>
      <c r="B253" t="s">
        <v>8219</v>
      </c>
      <c r="C253">
        <v>77</v>
      </c>
    </row>
    <row r="254" spans="1:3" hidden="1" x14ac:dyDescent="0.2">
      <c r="A254">
        <v>252</v>
      </c>
      <c r="B254" t="s">
        <v>8219</v>
      </c>
      <c r="C254">
        <v>108</v>
      </c>
    </row>
    <row r="255" spans="1:3" hidden="1" x14ac:dyDescent="0.2">
      <c r="A255">
        <v>253</v>
      </c>
      <c r="B255" t="s">
        <v>8219</v>
      </c>
      <c r="C255">
        <v>7</v>
      </c>
    </row>
    <row r="256" spans="1:3" hidden="1" x14ac:dyDescent="0.2">
      <c r="A256">
        <v>254</v>
      </c>
      <c r="B256" t="s">
        <v>8219</v>
      </c>
      <c r="C256">
        <v>314</v>
      </c>
    </row>
    <row r="257" spans="1:3" hidden="1" x14ac:dyDescent="0.2">
      <c r="A257">
        <v>255</v>
      </c>
      <c r="B257" t="s">
        <v>8219</v>
      </c>
      <c r="C257">
        <v>188</v>
      </c>
    </row>
    <row r="258" spans="1:3" hidden="1" x14ac:dyDescent="0.2">
      <c r="A258">
        <v>256</v>
      </c>
      <c r="B258" t="s">
        <v>8219</v>
      </c>
      <c r="C258">
        <v>275</v>
      </c>
    </row>
    <row r="259" spans="1:3" hidden="1" x14ac:dyDescent="0.2">
      <c r="A259">
        <v>257</v>
      </c>
      <c r="B259" t="s">
        <v>8219</v>
      </c>
      <c r="C259">
        <v>560</v>
      </c>
    </row>
    <row r="260" spans="1:3" hidden="1" x14ac:dyDescent="0.2">
      <c r="A260">
        <v>258</v>
      </c>
      <c r="B260" t="s">
        <v>8219</v>
      </c>
      <c r="C260">
        <v>688</v>
      </c>
    </row>
    <row r="261" spans="1:3" hidden="1" x14ac:dyDescent="0.2">
      <c r="A261">
        <v>259</v>
      </c>
      <c r="B261" t="s">
        <v>8219</v>
      </c>
      <c r="C261">
        <v>942</v>
      </c>
    </row>
    <row r="262" spans="1:3" hidden="1" x14ac:dyDescent="0.2">
      <c r="A262">
        <v>260</v>
      </c>
      <c r="B262" t="s">
        <v>8219</v>
      </c>
      <c r="C262">
        <v>88</v>
      </c>
    </row>
    <row r="263" spans="1:3" hidden="1" x14ac:dyDescent="0.2">
      <c r="A263">
        <v>261</v>
      </c>
      <c r="B263" t="s">
        <v>8219</v>
      </c>
      <c r="C263">
        <v>220</v>
      </c>
    </row>
    <row r="264" spans="1:3" hidden="1" x14ac:dyDescent="0.2">
      <c r="A264">
        <v>262</v>
      </c>
      <c r="B264" t="s">
        <v>8219</v>
      </c>
      <c r="C264">
        <v>145</v>
      </c>
    </row>
    <row r="265" spans="1:3" hidden="1" x14ac:dyDescent="0.2">
      <c r="A265">
        <v>263</v>
      </c>
      <c r="B265" t="s">
        <v>8219</v>
      </c>
      <c r="C265">
        <v>963</v>
      </c>
    </row>
    <row r="266" spans="1:3" hidden="1" x14ac:dyDescent="0.2">
      <c r="A266">
        <v>264</v>
      </c>
      <c r="B266" t="s">
        <v>8219</v>
      </c>
      <c r="C266">
        <v>91</v>
      </c>
    </row>
    <row r="267" spans="1:3" hidden="1" x14ac:dyDescent="0.2">
      <c r="A267">
        <v>265</v>
      </c>
      <c r="B267" t="s">
        <v>8219</v>
      </c>
      <c r="C267">
        <v>58</v>
      </c>
    </row>
    <row r="268" spans="1:3" hidden="1" x14ac:dyDescent="0.2">
      <c r="A268">
        <v>266</v>
      </c>
      <c r="B268" t="s">
        <v>8219</v>
      </c>
      <c r="C268">
        <v>36</v>
      </c>
    </row>
    <row r="269" spans="1:3" hidden="1" x14ac:dyDescent="0.2">
      <c r="A269">
        <v>267</v>
      </c>
      <c r="B269" t="s">
        <v>8219</v>
      </c>
      <c r="C269">
        <v>165</v>
      </c>
    </row>
    <row r="270" spans="1:3" hidden="1" x14ac:dyDescent="0.2">
      <c r="A270">
        <v>268</v>
      </c>
      <c r="B270" t="s">
        <v>8219</v>
      </c>
      <c r="C270">
        <v>111</v>
      </c>
    </row>
    <row r="271" spans="1:3" hidden="1" x14ac:dyDescent="0.2">
      <c r="A271">
        <v>269</v>
      </c>
      <c r="B271" t="s">
        <v>8219</v>
      </c>
      <c r="C271">
        <v>1596</v>
      </c>
    </row>
    <row r="272" spans="1:3" hidden="1" x14ac:dyDescent="0.2">
      <c r="A272">
        <v>270</v>
      </c>
      <c r="B272" t="s">
        <v>8219</v>
      </c>
      <c r="C272">
        <v>61</v>
      </c>
    </row>
    <row r="273" spans="1:3" hidden="1" x14ac:dyDescent="0.2">
      <c r="A273">
        <v>271</v>
      </c>
      <c r="B273" t="s">
        <v>8219</v>
      </c>
      <c r="C273">
        <v>287</v>
      </c>
    </row>
    <row r="274" spans="1:3" hidden="1" x14ac:dyDescent="0.2">
      <c r="A274">
        <v>272</v>
      </c>
      <c r="B274" t="s">
        <v>8219</v>
      </c>
      <c r="C274">
        <v>65</v>
      </c>
    </row>
    <row r="275" spans="1:3" hidden="1" x14ac:dyDescent="0.2">
      <c r="A275">
        <v>273</v>
      </c>
      <c r="B275" t="s">
        <v>8219</v>
      </c>
      <c r="C275">
        <v>118</v>
      </c>
    </row>
    <row r="276" spans="1:3" hidden="1" x14ac:dyDescent="0.2">
      <c r="A276">
        <v>274</v>
      </c>
      <c r="B276" t="s">
        <v>8219</v>
      </c>
      <c r="C276">
        <v>113</v>
      </c>
    </row>
    <row r="277" spans="1:3" hidden="1" x14ac:dyDescent="0.2">
      <c r="A277">
        <v>275</v>
      </c>
      <c r="B277" t="s">
        <v>8219</v>
      </c>
      <c r="C277">
        <v>332</v>
      </c>
    </row>
    <row r="278" spans="1:3" hidden="1" x14ac:dyDescent="0.2">
      <c r="A278">
        <v>276</v>
      </c>
      <c r="B278" t="s">
        <v>8219</v>
      </c>
      <c r="C278">
        <v>62</v>
      </c>
    </row>
    <row r="279" spans="1:3" hidden="1" x14ac:dyDescent="0.2">
      <c r="A279">
        <v>277</v>
      </c>
      <c r="B279" t="s">
        <v>8219</v>
      </c>
      <c r="C279">
        <v>951</v>
      </c>
    </row>
    <row r="280" spans="1:3" hidden="1" x14ac:dyDescent="0.2">
      <c r="A280">
        <v>278</v>
      </c>
      <c r="B280" t="s">
        <v>8219</v>
      </c>
      <c r="C280">
        <v>415</v>
      </c>
    </row>
    <row r="281" spans="1:3" hidden="1" x14ac:dyDescent="0.2">
      <c r="A281">
        <v>279</v>
      </c>
      <c r="B281" t="s">
        <v>8219</v>
      </c>
      <c r="C281">
        <v>305</v>
      </c>
    </row>
    <row r="282" spans="1:3" hidden="1" x14ac:dyDescent="0.2">
      <c r="A282">
        <v>280</v>
      </c>
      <c r="B282" t="s">
        <v>8219</v>
      </c>
      <c r="C282">
        <v>2139</v>
      </c>
    </row>
    <row r="283" spans="1:3" hidden="1" x14ac:dyDescent="0.2">
      <c r="A283">
        <v>281</v>
      </c>
      <c r="B283" t="s">
        <v>8219</v>
      </c>
      <c r="C283">
        <v>79</v>
      </c>
    </row>
    <row r="284" spans="1:3" hidden="1" x14ac:dyDescent="0.2">
      <c r="A284">
        <v>282</v>
      </c>
      <c r="B284" t="s">
        <v>8219</v>
      </c>
      <c r="C284">
        <v>179</v>
      </c>
    </row>
    <row r="285" spans="1:3" hidden="1" x14ac:dyDescent="0.2">
      <c r="A285">
        <v>283</v>
      </c>
      <c r="B285" t="s">
        <v>8219</v>
      </c>
      <c r="C285">
        <v>202</v>
      </c>
    </row>
    <row r="286" spans="1:3" hidden="1" x14ac:dyDescent="0.2">
      <c r="A286">
        <v>284</v>
      </c>
      <c r="B286" t="s">
        <v>8219</v>
      </c>
      <c r="C286">
        <v>760</v>
      </c>
    </row>
    <row r="287" spans="1:3" hidden="1" x14ac:dyDescent="0.2">
      <c r="A287">
        <v>285</v>
      </c>
      <c r="B287" t="s">
        <v>8219</v>
      </c>
      <c r="C287">
        <v>563</v>
      </c>
    </row>
    <row r="288" spans="1:3" hidden="1" x14ac:dyDescent="0.2">
      <c r="A288">
        <v>286</v>
      </c>
      <c r="B288" t="s">
        <v>8219</v>
      </c>
      <c r="C288">
        <v>135</v>
      </c>
    </row>
    <row r="289" spans="1:3" hidden="1" x14ac:dyDescent="0.2">
      <c r="A289">
        <v>287</v>
      </c>
      <c r="B289" t="s">
        <v>8219</v>
      </c>
      <c r="C289">
        <v>290</v>
      </c>
    </row>
    <row r="290" spans="1:3" hidden="1" x14ac:dyDescent="0.2">
      <c r="A290">
        <v>288</v>
      </c>
      <c r="B290" t="s">
        <v>8219</v>
      </c>
      <c r="C290">
        <v>447</v>
      </c>
    </row>
    <row r="291" spans="1:3" hidden="1" x14ac:dyDescent="0.2">
      <c r="A291">
        <v>289</v>
      </c>
      <c r="B291" t="s">
        <v>8219</v>
      </c>
      <c r="C291">
        <v>232</v>
      </c>
    </row>
    <row r="292" spans="1:3" hidden="1" x14ac:dyDescent="0.2">
      <c r="A292">
        <v>290</v>
      </c>
      <c r="B292" t="s">
        <v>8219</v>
      </c>
      <c r="C292">
        <v>168</v>
      </c>
    </row>
    <row r="293" spans="1:3" hidden="1" x14ac:dyDescent="0.2">
      <c r="A293">
        <v>291</v>
      </c>
      <c r="B293" t="s">
        <v>8219</v>
      </c>
      <c r="C293">
        <v>128</v>
      </c>
    </row>
    <row r="294" spans="1:3" hidden="1" x14ac:dyDescent="0.2">
      <c r="A294">
        <v>292</v>
      </c>
      <c r="B294" t="s">
        <v>8219</v>
      </c>
      <c r="C294">
        <v>493</v>
      </c>
    </row>
    <row r="295" spans="1:3" hidden="1" x14ac:dyDescent="0.2">
      <c r="A295">
        <v>293</v>
      </c>
      <c r="B295" t="s">
        <v>8219</v>
      </c>
      <c r="C295">
        <v>131</v>
      </c>
    </row>
    <row r="296" spans="1:3" hidden="1" x14ac:dyDescent="0.2">
      <c r="A296">
        <v>294</v>
      </c>
      <c r="B296" t="s">
        <v>8219</v>
      </c>
      <c r="C296">
        <v>50</v>
      </c>
    </row>
    <row r="297" spans="1:3" hidden="1" x14ac:dyDescent="0.2">
      <c r="A297">
        <v>295</v>
      </c>
      <c r="B297" t="s">
        <v>8219</v>
      </c>
      <c r="C297">
        <v>665</v>
      </c>
    </row>
    <row r="298" spans="1:3" hidden="1" x14ac:dyDescent="0.2">
      <c r="A298">
        <v>296</v>
      </c>
      <c r="B298" t="s">
        <v>8219</v>
      </c>
      <c r="C298">
        <v>129</v>
      </c>
    </row>
    <row r="299" spans="1:3" hidden="1" x14ac:dyDescent="0.2">
      <c r="A299">
        <v>297</v>
      </c>
      <c r="B299" t="s">
        <v>8219</v>
      </c>
      <c r="C299">
        <v>142</v>
      </c>
    </row>
    <row r="300" spans="1:3" hidden="1" x14ac:dyDescent="0.2">
      <c r="A300">
        <v>298</v>
      </c>
      <c r="B300" t="s">
        <v>8219</v>
      </c>
      <c r="C300">
        <v>2436</v>
      </c>
    </row>
    <row r="301" spans="1:3" hidden="1" x14ac:dyDescent="0.2">
      <c r="A301">
        <v>299</v>
      </c>
      <c r="B301" t="s">
        <v>8219</v>
      </c>
      <c r="C301">
        <v>244</v>
      </c>
    </row>
    <row r="302" spans="1:3" hidden="1" x14ac:dyDescent="0.2">
      <c r="A302">
        <v>300</v>
      </c>
      <c r="B302" t="s">
        <v>8219</v>
      </c>
      <c r="C302">
        <v>298</v>
      </c>
    </row>
    <row r="303" spans="1:3" hidden="1" x14ac:dyDescent="0.2">
      <c r="A303">
        <v>301</v>
      </c>
      <c r="B303" t="s">
        <v>8219</v>
      </c>
      <c r="C303">
        <v>251</v>
      </c>
    </row>
    <row r="304" spans="1:3" hidden="1" x14ac:dyDescent="0.2">
      <c r="A304">
        <v>302</v>
      </c>
      <c r="B304" t="s">
        <v>8219</v>
      </c>
      <c r="C304">
        <v>108</v>
      </c>
    </row>
    <row r="305" spans="1:3" hidden="1" x14ac:dyDescent="0.2">
      <c r="A305">
        <v>303</v>
      </c>
      <c r="B305" t="s">
        <v>8219</v>
      </c>
      <c r="C305">
        <v>82</v>
      </c>
    </row>
    <row r="306" spans="1:3" hidden="1" x14ac:dyDescent="0.2">
      <c r="A306">
        <v>304</v>
      </c>
      <c r="B306" t="s">
        <v>8219</v>
      </c>
      <c r="C306">
        <v>74</v>
      </c>
    </row>
    <row r="307" spans="1:3" hidden="1" x14ac:dyDescent="0.2">
      <c r="A307">
        <v>305</v>
      </c>
      <c r="B307" t="s">
        <v>8219</v>
      </c>
      <c r="C307">
        <v>189</v>
      </c>
    </row>
    <row r="308" spans="1:3" hidden="1" x14ac:dyDescent="0.2">
      <c r="A308">
        <v>306</v>
      </c>
      <c r="B308" t="s">
        <v>8219</v>
      </c>
      <c r="C308">
        <v>80</v>
      </c>
    </row>
    <row r="309" spans="1:3" hidden="1" x14ac:dyDescent="0.2">
      <c r="A309">
        <v>307</v>
      </c>
      <c r="B309" t="s">
        <v>8219</v>
      </c>
      <c r="C309">
        <v>576</v>
      </c>
    </row>
    <row r="310" spans="1:3" hidden="1" x14ac:dyDescent="0.2">
      <c r="A310">
        <v>308</v>
      </c>
      <c r="B310" t="s">
        <v>8219</v>
      </c>
      <c r="C310">
        <v>202</v>
      </c>
    </row>
    <row r="311" spans="1:3" hidden="1" x14ac:dyDescent="0.2">
      <c r="A311">
        <v>309</v>
      </c>
      <c r="B311" t="s">
        <v>8219</v>
      </c>
      <c r="C311">
        <v>238</v>
      </c>
    </row>
    <row r="312" spans="1:3" hidden="1" x14ac:dyDescent="0.2">
      <c r="A312">
        <v>310</v>
      </c>
      <c r="B312" t="s">
        <v>8219</v>
      </c>
      <c r="C312">
        <v>36</v>
      </c>
    </row>
    <row r="313" spans="1:3" hidden="1" x14ac:dyDescent="0.2">
      <c r="A313">
        <v>311</v>
      </c>
      <c r="B313" t="s">
        <v>8219</v>
      </c>
      <c r="C313">
        <v>150</v>
      </c>
    </row>
    <row r="314" spans="1:3" hidden="1" x14ac:dyDescent="0.2">
      <c r="A314">
        <v>312</v>
      </c>
      <c r="B314" t="s">
        <v>8219</v>
      </c>
      <c r="C314">
        <v>146</v>
      </c>
    </row>
    <row r="315" spans="1:3" hidden="1" x14ac:dyDescent="0.2">
      <c r="A315">
        <v>313</v>
      </c>
      <c r="B315" t="s">
        <v>8219</v>
      </c>
      <c r="C315">
        <v>222</v>
      </c>
    </row>
    <row r="316" spans="1:3" hidden="1" x14ac:dyDescent="0.2">
      <c r="A316">
        <v>314</v>
      </c>
      <c r="B316" t="s">
        <v>8219</v>
      </c>
      <c r="C316">
        <v>120</v>
      </c>
    </row>
    <row r="317" spans="1:3" hidden="1" x14ac:dyDescent="0.2">
      <c r="A317">
        <v>315</v>
      </c>
      <c r="B317" t="s">
        <v>8219</v>
      </c>
      <c r="C317">
        <v>126</v>
      </c>
    </row>
    <row r="318" spans="1:3" hidden="1" x14ac:dyDescent="0.2">
      <c r="A318">
        <v>316</v>
      </c>
      <c r="B318" t="s">
        <v>8219</v>
      </c>
      <c r="C318">
        <v>158</v>
      </c>
    </row>
    <row r="319" spans="1:3" hidden="1" x14ac:dyDescent="0.2">
      <c r="A319">
        <v>317</v>
      </c>
      <c r="B319" t="s">
        <v>8219</v>
      </c>
      <c r="C319">
        <v>316</v>
      </c>
    </row>
    <row r="320" spans="1:3" hidden="1" x14ac:dyDescent="0.2">
      <c r="A320">
        <v>318</v>
      </c>
      <c r="B320" t="s">
        <v>8219</v>
      </c>
      <c r="C320">
        <v>284</v>
      </c>
    </row>
    <row r="321" spans="1:3" hidden="1" x14ac:dyDescent="0.2">
      <c r="A321">
        <v>319</v>
      </c>
      <c r="B321" t="s">
        <v>8219</v>
      </c>
      <c r="C321">
        <v>51</v>
      </c>
    </row>
    <row r="322" spans="1:3" hidden="1" x14ac:dyDescent="0.2">
      <c r="A322">
        <v>320</v>
      </c>
      <c r="B322" t="s">
        <v>8219</v>
      </c>
      <c r="C322">
        <v>158</v>
      </c>
    </row>
    <row r="323" spans="1:3" hidden="1" x14ac:dyDescent="0.2">
      <c r="A323">
        <v>321</v>
      </c>
      <c r="B323" t="s">
        <v>8219</v>
      </c>
      <c r="C323">
        <v>337</v>
      </c>
    </row>
    <row r="324" spans="1:3" hidden="1" x14ac:dyDescent="0.2">
      <c r="A324">
        <v>322</v>
      </c>
      <c r="B324" t="s">
        <v>8219</v>
      </c>
      <c r="C324">
        <v>186</v>
      </c>
    </row>
    <row r="325" spans="1:3" hidden="1" x14ac:dyDescent="0.2">
      <c r="A325">
        <v>323</v>
      </c>
      <c r="B325" t="s">
        <v>8219</v>
      </c>
      <c r="C325">
        <v>58</v>
      </c>
    </row>
    <row r="326" spans="1:3" hidden="1" x14ac:dyDescent="0.2">
      <c r="A326">
        <v>324</v>
      </c>
      <c r="B326" t="s">
        <v>8219</v>
      </c>
      <c r="C326">
        <v>82</v>
      </c>
    </row>
    <row r="327" spans="1:3" hidden="1" x14ac:dyDescent="0.2">
      <c r="A327">
        <v>325</v>
      </c>
      <c r="B327" t="s">
        <v>8219</v>
      </c>
      <c r="C327">
        <v>736</v>
      </c>
    </row>
    <row r="328" spans="1:3" hidden="1" x14ac:dyDescent="0.2">
      <c r="A328">
        <v>326</v>
      </c>
      <c r="B328" t="s">
        <v>8219</v>
      </c>
      <c r="C328">
        <v>1151</v>
      </c>
    </row>
    <row r="329" spans="1:3" hidden="1" x14ac:dyDescent="0.2">
      <c r="A329">
        <v>327</v>
      </c>
      <c r="B329" t="s">
        <v>8219</v>
      </c>
      <c r="C329">
        <v>34</v>
      </c>
    </row>
    <row r="330" spans="1:3" hidden="1" x14ac:dyDescent="0.2">
      <c r="A330">
        <v>328</v>
      </c>
      <c r="B330" t="s">
        <v>8219</v>
      </c>
      <c r="C330">
        <v>498</v>
      </c>
    </row>
    <row r="331" spans="1:3" hidden="1" x14ac:dyDescent="0.2">
      <c r="A331">
        <v>329</v>
      </c>
      <c r="B331" t="s">
        <v>8219</v>
      </c>
      <c r="C331">
        <v>167</v>
      </c>
    </row>
    <row r="332" spans="1:3" hidden="1" x14ac:dyDescent="0.2">
      <c r="A332">
        <v>330</v>
      </c>
      <c r="B332" t="s">
        <v>8219</v>
      </c>
      <c r="C332">
        <v>340</v>
      </c>
    </row>
    <row r="333" spans="1:3" hidden="1" x14ac:dyDescent="0.2">
      <c r="A333">
        <v>331</v>
      </c>
      <c r="B333" t="s">
        <v>8219</v>
      </c>
      <c r="C333">
        <v>438</v>
      </c>
    </row>
    <row r="334" spans="1:3" hidden="1" x14ac:dyDescent="0.2">
      <c r="A334">
        <v>332</v>
      </c>
      <c r="B334" t="s">
        <v>8219</v>
      </c>
      <c r="C334">
        <v>555</v>
      </c>
    </row>
    <row r="335" spans="1:3" hidden="1" x14ac:dyDescent="0.2">
      <c r="A335">
        <v>333</v>
      </c>
      <c r="B335" t="s">
        <v>8219</v>
      </c>
      <c r="C335">
        <v>266</v>
      </c>
    </row>
    <row r="336" spans="1:3" hidden="1" x14ac:dyDescent="0.2">
      <c r="A336">
        <v>334</v>
      </c>
      <c r="B336" t="s">
        <v>8219</v>
      </c>
      <c r="C336">
        <v>69</v>
      </c>
    </row>
    <row r="337" spans="1:3" hidden="1" x14ac:dyDescent="0.2">
      <c r="A337">
        <v>335</v>
      </c>
      <c r="B337" t="s">
        <v>8219</v>
      </c>
      <c r="C337">
        <v>80</v>
      </c>
    </row>
    <row r="338" spans="1:3" hidden="1" x14ac:dyDescent="0.2">
      <c r="A338">
        <v>336</v>
      </c>
      <c r="B338" t="s">
        <v>8219</v>
      </c>
      <c r="C338">
        <v>493</v>
      </c>
    </row>
    <row r="339" spans="1:3" hidden="1" x14ac:dyDescent="0.2">
      <c r="A339">
        <v>337</v>
      </c>
      <c r="B339" t="s">
        <v>8219</v>
      </c>
      <c r="C339">
        <v>31</v>
      </c>
    </row>
    <row r="340" spans="1:3" hidden="1" x14ac:dyDescent="0.2">
      <c r="A340">
        <v>338</v>
      </c>
      <c r="B340" t="s">
        <v>8219</v>
      </c>
      <c r="C340">
        <v>236</v>
      </c>
    </row>
    <row r="341" spans="1:3" hidden="1" x14ac:dyDescent="0.2">
      <c r="A341">
        <v>339</v>
      </c>
      <c r="B341" t="s">
        <v>8219</v>
      </c>
      <c r="C341">
        <v>89</v>
      </c>
    </row>
    <row r="342" spans="1:3" hidden="1" x14ac:dyDescent="0.2">
      <c r="A342">
        <v>340</v>
      </c>
      <c r="B342" t="s">
        <v>8219</v>
      </c>
      <c r="C342">
        <v>299</v>
      </c>
    </row>
    <row r="343" spans="1:3" hidden="1" x14ac:dyDescent="0.2">
      <c r="A343">
        <v>341</v>
      </c>
      <c r="B343" t="s">
        <v>8219</v>
      </c>
      <c r="C343">
        <v>55</v>
      </c>
    </row>
    <row r="344" spans="1:3" hidden="1" x14ac:dyDescent="0.2">
      <c r="A344">
        <v>342</v>
      </c>
      <c r="B344" t="s">
        <v>8219</v>
      </c>
      <c r="C344">
        <v>325</v>
      </c>
    </row>
    <row r="345" spans="1:3" hidden="1" x14ac:dyDescent="0.2">
      <c r="A345">
        <v>343</v>
      </c>
      <c r="B345" t="s">
        <v>8219</v>
      </c>
      <c r="C345">
        <v>524</v>
      </c>
    </row>
    <row r="346" spans="1:3" hidden="1" x14ac:dyDescent="0.2">
      <c r="A346">
        <v>344</v>
      </c>
      <c r="B346" t="s">
        <v>8219</v>
      </c>
      <c r="C346">
        <v>285</v>
      </c>
    </row>
    <row r="347" spans="1:3" hidden="1" x14ac:dyDescent="0.2">
      <c r="A347">
        <v>345</v>
      </c>
      <c r="B347" t="s">
        <v>8219</v>
      </c>
      <c r="C347">
        <v>179</v>
      </c>
    </row>
    <row r="348" spans="1:3" hidden="1" x14ac:dyDescent="0.2">
      <c r="A348">
        <v>346</v>
      </c>
      <c r="B348" t="s">
        <v>8219</v>
      </c>
      <c r="C348">
        <v>188</v>
      </c>
    </row>
    <row r="349" spans="1:3" hidden="1" x14ac:dyDescent="0.2">
      <c r="A349">
        <v>347</v>
      </c>
      <c r="B349" t="s">
        <v>8219</v>
      </c>
      <c r="C349">
        <v>379</v>
      </c>
    </row>
    <row r="350" spans="1:3" hidden="1" x14ac:dyDescent="0.2">
      <c r="A350">
        <v>348</v>
      </c>
      <c r="B350" t="s">
        <v>8219</v>
      </c>
      <c r="C350">
        <v>119</v>
      </c>
    </row>
    <row r="351" spans="1:3" hidden="1" x14ac:dyDescent="0.2">
      <c r="A351">
        <v>349</v>
      </c>
      <c r="B351" t="s">
        <v>8219</v>
      </c>
      <c r="C351">
        <v>167</v>
      </c>
    </row>
    <row r="352" spans="1:3" hidden="1" x14ac:dyDescent="0.2">
      <c r="A352">
        <v>350</v>
      </c>
      <c r="B352" t="s">
        <v>8219</v>
      </c>
      <c r="C352">
        <v>221</v>
      </c>
    </row>
    <row r="353" spans="1:3" hidden="1" x14ac:dyDescent="0.2">
      <c r="A353">
        <v>351</v>
      </c>
      <c r="B353" t="s">
        <v>8219</v>
      </c>
      <c r="C353">
        <v>964</v>
      </c>
    </row>
    <row r="354" spans="1:3" hidden="1" x14ac:dyDescent="0.2">
      <c r="A354">
        <v>352</v>
      </c>
      <c r="B354" t="s">
        <v>8219</v>
      </c>
      <c r="C354">
        <v>286</v>
      </c>
    </row>
    <row r="355" spans="1:3" hidden="1" x14ac:dyDescent="0.2">
      <c r="A355">
        <v>353</v>
      </c>
      <c r="B355" t="s">
        <v>8219</v>
      </c>
      <c r="C355">
        <v>613</v>
      </c>
    </row>
    <row r="356" spans="1:3" hidden="1" x14ac:dyDescent="0.2">
      <c r="A356">
        <v>354</v>
      </c>
      <c r="B356" t="s">
        <v>8219</v>
      </c>
      <c r="C356">
        <v>29</v>
      </c>
    </row>
    <row r="357" spans="1:3" hidden="1" x14ac:dyDescent="0.2">
      <c r="A357">
        <v>355</v>
      </c>
      <c r="B357" t="s">
        <v>8219</v>
      </c>
      <c r="C357">
        <v>165</v>
      </c>
    </row>
    <row r="358" spans="1:3" hidden="1" x14ac:dyDescent="0.2">
      <c r="A358">
        <v>356</v>
      </c>
      <c r="B358" t="s">
        <v>8219</v>
      </c>
      <c r="C358">
        <v>97</v>
      </c>
    </row>
    <row r="359" spans="1:3" hidden="1" x14ac:dyDescent="0.2">
      <c r="A359">
        <v>357</v>
      </c>
      <c r="B359" t="s">
        <v>8219</v>
      </c>
      <c r="C359">
        <v>303</v>
      </c>
    </row>
    <row r="360" spans="1:3" hidden="1" x14ac:dyDescent="0.2">
      <c r="A360">
        <v>358</v>
      </c>
      <c r="B360" t="s">
        <v>8219</v>
      </c>
      <c r="C360">
        <v>267</v>
      </c>
    </row>
    <row r="361" spans="1:3" hidden="1" x14ac:dyDescent="0.2">
      <c r="A361">
        <v>359</v>
      </c>
      <c r="B361" t="s">
        <v>8219</v>
      </c>
      <c r="C361">
        <v>302</v>
      </c>
    </row>
    <row r="362" spans="1:3" hidden="1" x14ac:dyDescent="0.2">
      <c r="A362">
        <v>360</v>
      </c>
      <c r="B362" t="s">
        <v>8219</v>
      </c>
      <c r="C362">
        <v>87</v>
      </c>
    </row>
    <row r="363" spans="1:3" hidden="1" x14ac:dyDescent="0.2">
      <c r="A363">
        <v>361</v>
      </c>
      <c r="B363" t="s">
        <v>8219</v>
      </c>
      <c r="C363">
        <v>354</v>
      </c>
    </row>
    <row r="364" spans="1:3" hidden="1" x14ac:dyDescent="0.2">
      <c r="A364">
        <v>362</v>
      </c>
      <c r="B364" t="s">
        <v>8219</v>
      </c>
      <c r="C364">
        <v>86</v>
      </c>
    </row>
    <row r="365" spans="1:3" hidden="1" x14ac:dyDescent="0.2">
      <c r="A365">
        <v>363</v>
      </c>
      <c r="B365" t="s">
        <v>8219</v>
      </c>
      <c r="C365">
        <v>26</v>
      </c>
    </row>
    <row r="366" spans="1:3" hidden="1" x14ac:dyDescent="0.2">
      <c r="A366">
        <v>364</v>
      </c>
      <c r="B366" t="s">
        <v>8219</v>
      </c>
      <c r="C366">
        <v>113</v>
      </c>
    </row>
    <row r="367" spans="1:3" hidden="1" x14ac:dyDescent="0.2">
      <c r="A367">
        <v>365</v>
      </c>
      <c r="B367" t="s">
        <v>8219</v>
      </c>
      <c r="C367">
        <v>65</v>
      </c>
    </row>
    <row r="368" spans="1:3" hidden="1" x14ac:dyDescent="0.2">
      <c r="A368">
        <v>366</v>
      </c>
      <c r="B368" t="s">
        <v>8219</v>
      </c>
      <c r="C368">
        <v>134</v>
      </c>
    </row>
    <row r="369" spans="1:3" hidden="1" x14ac:dyDescent="0.2">
      <c r="A369">
        <v>367</v>
      </c>
      <c r="B369" t="s">
        <v>8219</v>
      </c>
      <c r="C369">
        <v>119</v>
      </c>
    </row>
    <row r="370" spans="1:3" hidden="1" x14ac:dyDescent="0.2">
      <c r="A370">
        <v>368</v>
      </c>
      <c r="B370" t="s">
        <v>8219</v>
      </c>
      <c r="C370">
        <v>159</v>
      </c>
    </row>
    <row r="371" spans="1:3" hidden="1" x14ac:dyDescent="0.2">
      <c r="A371">
        <v>369</v>
      </c>
      <c r="B371" t="s">
        <v>8219</v>
      </c>
      <c r="C371">
        <v>167</v>
      </c>
    </row>
    <row r="372" spans="1:3" hidden="1" x14ac:dyDescent="0.2">
      <c r="A372">
        <v>370</v>
      </c>
      <c r="B372" t="s">
        <v>8219</v>
      </c>
      <c r="C372">
        <v>43</v>
      </c>
    </row>
    <row r="373" spans="1:3" hidden="1" x14ac:dyDescent="0.2">
      <c r="A373">
        <v>371</v>
      </c>
      <c r="B373" t="s">
        <v>8219</v>
      </c>
      <c r="C373">
        <v>1062</v>
      </c>
    </row>
    <row r="374" spans="1:3" hidden="1" x14ac:dyDescent="0.2">
      <c r="A374">
        <v>372</v>
      </c>
      <c r="B374" t="s">
        <v>8219</v>
      </c>
      <c r="C374">
        <v>9</v>
      </c>
    </row>
    <row r="375" spans="1:3" hidden="1" x14ac:dyDescent="0.2">
      <c r="A375">
        <v>373</v>
      </c>
      <c r="B375" t="s">
        <v>8219</v>
      </c>
      <c r="C375">
        <v>89</v>
      </c>
    </row>
    <row r="376" spans="1:3" hidden="1" x14ac:dyDescent="0.2">
      <c r="A376">
        <v>374</v>
      </c>
      <c r="B376" t="s">
        <v>8219</v>
      </c>
      <c r="C376">
        <v>174</v>
      </c>
    </row>
    <row r="377" spans="1:3" hidden="1" x14ac:dyDescent="0.2">
      <c r="A377">
        <v>375</v>
      </c>
      <c r="B377" t="s">
        <v>8219</v>
      </c>
      <c r="C377">
        <v>14</v>
      </c>
    </row>
    <row r="378" spans="1:3" hidden="1" x14ac:dyDescent="0.2">
      <c r="A378">
        <v>376</v>
      </c>
      <c r="B378" t="s">
        <v>8219</v>
      </c>
      <c r="C378">
        <v>48</v>
      </c>
    </row>
    <row r="379" spans="1:3" hidden="1" x14ac:dyDescent="0.2">
      <c r="A379">
        <v>377</v>
      </c>
      <c r="B379" t="s">
        <v>8219</v>
      </c>
      <c r="C379">
        <v>133</v>
      </c>
    </row>
    <row r="380" spans="1:3" hidden="1" x14ac:dyDescent="0.2">
      <c r="A380">
        <v>378</v>
      </c>
      <c r="B380" t="s">
        <v>8219</v>
      </c>
      <c r="C380">
        <v>83</v>
      </c>
    </row>
    <row r="381" spans="1:3" hidden="1" x14ac:dyDescent="0.2">
      <c r="A381">
        <v>379</v>
      </c>
      <c r="B381" t="s">
        <v>8219</v>
      </c>
      <c r="C381">
        <v>149</v>
      </c>
    </row>
    <row r="382" spans="1:3" hidden="1" x14ac:dyDescent="0.2">
      <c r="A382">
        <v>380</v>
      </c>
      <c r="B382" t="s">
        <v>8219</v>
      </c>
      <c r="C382">
        <v>49</v>
      </c>
    </row>
    <row r="383" spans="1:3" hidden="1" x14ac:dyDescent="0.2">
      <c r="A383">
        <v>381</v>
      </c>
      <c r="B383" t="s">
        <v>8219</v>
      </c>
      <c r="C383">
        <v>251</v>
      </c>
    </row>
    <row r="384" spans="1:3" hidden="1" x14ac:dyDescent="0.2">
      <c r="A384">
        <v>382</v>
      </c>
      <c r="B384" t="s">
        <v>8219</v>
      </c>
      <c r="C384">
        <v>22</v>
      </c>
    </row>
    <row r="385" spans="1:3" hidden="1" x14ac:dyDescent="0.2">
      <c r="A385">
        <v>383</v>
      </c>
      <c r="B385" t="s">
        <v>8219</v>
      </c>
      <c r="C385">
        <v>48</v>
      </c>
    </row>
    <row r="386" spans="1:3" hidden="1" x14ac:dyDescent="0.2">
      <c r="A386">
        <v>384</v>
      </c>
      <c r="B386" t="s">
        <v>8219</v>
      </c>
      <c r="C386">
        <v>383</v>
      </c>
    </row>
    <row r="387" spans="1:3" hidden="1" x14ac:dyDescent="0.2">
      <c r="A387">
        <v>385</v>
      </c>
      <c r="B387" t="s">
        <v>8219</v>
      </c>
      <c r="C387">
        <v>237</v>
      </c>
    </row>
    <row r="388" spans="1:3" hidden="1" x14ac:dyDescent="0.2">
      <c r="A388">
        <v>386</v>
      </c>
      <c r="B388" t="s">
        <v>8219</v>
      </c>
      <c r="C388">
        <v>13</v>
      </c>
    </row>
    <row r="389" spans="1:3" hidden="1" x14ac:dyDescent="0.2">
      <c r="A389">
        <v>387</v>
      </c>
      <c r="B389" t="s">
        <v>8219</v>
      </c>
      <c r="C389">
        <v>562</v>
      </c>
    </row>
    <row r="390" spans="1:3" hidden="1" x14ac:dyDescent="0.2">
      <c r="A390">
        <v>388</v>
      </c>
      <c r="B390" t="s">
        <v>8219</v>
      </c>
      <c r="C390">
        <v>71</v>
      </c>
    </row>
    <row r="391" spans="1:3" hidden="1" x14ac:dyDescent="0.2">
      <c r="A391">
        <v>389</v>
      </c>
      <c r="B391" t="s">
        <v>8219</v>
      </c>
      <c r="C391">
        <v>1510</v>
      </c>
    </row>
    <row r="392" spans="1:3" hidden="1" x14ac:dyDescent="0.2">
      <c r="A392">
        <v>390</v>
      </c>
      <c r="B392" t="s">
        <v>8219</v>
      </c>
      <c r="C392">
        <v>14</v>
      </c>
    </row>
    <row r="393" spans="1:3" hidden="1" x14ac:dyDescent="0.2">
      <c r="A393">
        <v>391</v>
      </c>
      <c r="B393" t="s">
        <v>8219</v>
      </c>
      <c r="C393">
        <v>193</v>
      </c>
    </row>
    <row r="394" spans="1:3" hidden="1" x14ac:dyDescent="0.2">
      <c r="A394">
        <v>392</v>
      </c>
      <c r="B394" t="s">
        <v>8219</v>
      </c>
      <c r="C394">
        <v>206</v>
      </c>
    </row>
    <row r="395" spans="1:3" hidden="1" x14ac:dyDescent="0.2">
      <c r="A395">
        <v>393</v>
      </c>
      <c r="B395" t="s">
        <v>8219</v>
      </c>
      <c r="C395">
        <v>351</v>
      </c>
    </row>
    <row r="396" spans="1:3" hidden="1" x14ac:dyDescent="0.2">
      <c r="A396">
        <v>394</v>
      </c>
      <c r="B396" t="s">
        <v>8219</v>
      </c>
      <c r="C396">
        <v>50</v>
      </c>
    </row>
    <row r="397" spans="1:3" hidden="1" x14ac:dyDescent="0.2">
      <c r="A397">
        <v>395</v>
      </c>
      <c r="B397" t="s">
        <v>8219</v>
      </c>
      <c r="C397">
        <v>184</v>
      </c>
    </row>
    <row r="398" spans="1:3" hidden="1" x14ac:dyDescent="0.2">
      <c r="A398">
        <v>396</v>
      </c>
      <c r="B398" t="s">
        <v>8219</v>
      </c>
      <c r="C398">
        <v>196</v>
      </c>
    </row>
    <row r="399" spans="1:3" hidden="1" x14ac:dyDescent="0.2">
      <c r="A399">
        <v>397</v>
      </c>
      <c r="B399" t="s">
        <v>8219</v>
      </c>
      <c r="C399">
        <v>229</v>
      </c>
    </row>
    <row r="400" spans="1:3" hidden="1" x14ac:dyDescent="0.2">
      <c r="A400">
        <v>398</v>
      </c>
      <c r="B400" t="s">
        <v>8219</v>
      </c>
      <c r="C400">
        <v>67</v>
      </c>
    </row>
    <row r="401" spans="1:3" hidden="1" x14ac:dyDescent="0.2">
      <c r="A401">
        <v>399</v>
      </c>
      <c r="B401" t="s">
        <v>8219</v>
      </c>
      <c r="C401">
        <v>95</v>
      </c>
    </row>
    <row r="402" spans="1:3" hidden="1" x14ac:dyDescent="0.2">
      <c r="A402">
        <v>400</v>
      </c>
      <c r="B402" t="s">
        <v>8219</v>
      </c>
      <c r="C402">
        <v>62</v>
      </c>
    </row>
    <row r="403" spans="1:3" hidden="1" x14ac:dyDescent="0.2">
      <c r="A403">
        <v>401</v>
      </c>
      <c r="B403" t="s">
        <v>8219</v>
      </c>
      <c r="C403">
        <v>73</v>
      </c>
    </row>
    <row r="404" spans="1:3" hidden="1" x14ac:dyDescent="0.2">
      <c r="A404">
        <v>402</v>
      </c>
      <c r="B404" t="s">
        <v>8219</v>
      </c>
      <c r="C404">
        <v>43</v>
      </c>
    </row>
    <row r="405" spans="1:3" hidden="1" x14ac:dyDescent="0.2">
      <c r="A405">
        <v>403</v>
      </c>
      <c r="B405" t="s">
        <v>8219</v>
      </c>
      <c r="C405">
        <v>70</v>
      </c>
    </row>
    <row r="406" spans="1:3" hidden="1" x14ac:dyDescent="0.2">
      <c r="A406">
        <v>404</v>
      </c>
      <c r="B406" t="s">
        <v>8219</v>
      </c>
      <c r="C406">
        <v>271</v>
      </c>
    </row>
    <row r="407" spans="1:3" hidden="1" x14ac:dyDescent="0.2">
      <c r="A407">
        <v>405</v>
      </c>
      <c r="B407" t="s">
        <v>8219</v>
      </c>
      <c r="C407">
        <v>55</v>
      </c>
    </row>
    <row r="408" spans="1:3" hidden="1" x14ac:dyDescent="0.2">
      <c r="A408">
        <v>406</v>
      </c>
      <c r="B408" t="s">
        <v>8219</v>
      </c>
      <c r="C408">
        <v>35</v>
      </c>
    </row>
    <row r="409" spans="1:3" hidden="1" x14ac:dyDescent="0.2">
      <c r="A409">
        <v>407</v>
      </c>
      <c r="B409" t="s">
        <v>8219</v>
      </c>
      <c r="C409">
        <v>22</v>
      </c>
    </row>
    <row r="410" spans="1:3" hidden="1" x14ac:dyDescent="0.2">
      <c r="A410">
        <v>408</v>
      </c>
      <c r="B410" t="s">
        <v>8219</v>
      </c>
      <c r="C410">
        <v>38</v>
      </c>
    </row>
    <row r="411" spans="1:3" hidden="1" x14ac:dyDescent="0.2">
      <c r="A411">
        <v>409</v>
      </c>
      <c r="B411" t="s">
        <v>8219</v>
      </c>
      <c r="C411">
        <v>15</v>
      </c>
    </row>
    <row r="412" spans="1:3" hidden="1" x14ac:dyDescent="0.2">
      <c r="A412">
        <v>410</v>
      </c>
      <c r="B412" t="s">
        <v>8219</v>
      </c>
      <c r="C412">
        <v>7</v>
      </c>
    </row>
    <row r="413" spans="1:3" hidden="1" x14ac:dyDescent="0.2">
      <c r="A413">
        <v>411</v>
      </c>
      <c r="B413" t="s">
        <v>8219</v>
      </c>
      <c r="C413">
        <v>241</v>
      </c>
    </row>
    <row r="414" spans="1:3" hidden="1" x14ac:dyDescent="0.2">
      <c r="A414">
        <v>412</v>
      </c>
      <c r="B414" t="s">
        <v>8219</v>
      </c>
      <c r="C414">
        <v>55</v>
      </c>
    </row>
    <row r="415" spans="1:3" hidden="1" x14ac:dyDescent="0.2">
      <c r="A415">
        <v>413</v>
      </c>
      <c r="B415" t="s">
        <v>8219</v>
      </c>
      <c r="C415">
        <v>171</v>
      </c>
    </row>
    <row r="416" spans="1:3" hidden="1" x14ac:dyDescent="0.2">
      <c r="A416">
        <v>414</v>
      </c>
      <c r="B416" t="s">
        <v>8219</v>
      </c>
      <c r="C416">
        <v>208</v>
      </c>
    </row>
    <row r="417" spans="1:3" hidden="1" x14ac:dyDescent="0.2">
      <c r="A417">
        <v>415</v>
      </c>
      <c r="B417" t="s">
        <v>8219</v>
      </c>
      <c r="C417">
        <v>21</v>
      </c>
    </row>
    <row r="418" spans="1:3" hidden="1" x14ac:dyDescent="0.2">
      <c r="A418">
        <v>416</v>
      </c>
      <c r="B418" t="s">
        <v>8219</v>
      </c>
      <c r="C418">
        <v>25</v>
      </c>
    </row>
    <row r="419" spans="1:3" hidden="1" x14ac:dyDescent="0.2">
      <c r="A419">
        <v>417</v>
      </c>
      <c r="B419" t="s">
        <v>8219</v>
      </c>
      <c r="C419">
        <v>52</v>
      </c>
    </row>
    <row r="420" spans="1:3" hidden="1" x14ac:dyDescent="0.2">
      <c r="A420">
        <v>418</v>
      </c>
      <c r="B420" t="s">
        <v>8219</v>
      </c>
      <c r="C420">
        <v>104</v>
      </c>
    </row>
    <row r="421" spans="1:3" hidden="1" x14ac:dyDescent="0.2">
      <c r="A421">
        <v>419</v>
      </c>
      <c r="B421" t="s">
        <v>8219</v>
      </c>
      <c r="C421">
        <v>73</v>
      </c>
    </row>
    <row r="422" spans="1:3" x14ac:dyDescent="0.2">
      <c r="A422">
        <v>420</v>
      </c>
      <c r="B422" t="s">
        <v>8221</v>
      </c>
      <c r="C422">
        <v>3</v>
      </c>
    </row>
    <row r="423" spans="1:3" x14ac:dyDescent="0.2">
      <c r="A423">
        <v>421</v>
      </c>
      <c r="B423" t="s">
        <v>8221</v>
      </c>
      <c r="C423">
        <v>6</v>
      </c>
    </row>
    <row r="424" spans="1:3" x14ac:dyDescent="0.2">
      <c r="A424">
        <v>422</v>
      </c>
      <c r="B424" t="s">
        <v>8221</v>
      </c>
      <c r="C424">
        <v>12</v>
      </c>
    </row>
    <row r="425" spans="1:3" x14ac:dyDescent="0.2">
      <c r="A425">
        <v>423</v>
      </c>
      <c r="B425" t="s">
        <v>8221</v>
      </c>
      <c r="C425">
        <v>13</v>
      </c>
    </row>
    <row r="426" spans="1:3" x14ac:dyDescent="0.2">
      <c r="A426">
        <v>424</v>
      </c>
      <c r="B426" t="s">
        <v>8221</v>
      </c>
      <c r="C426">
        <v>5</v>
      </c>
    </row>
    <row r="427" spans="1:3" x14ac:dyDescent="0.2">
      <c r="A427">
        <v>425</v>
      </c>
      <c r="B427" t="s">
        <v>8221</v>
      </c>
      <c r="C427">
        <v>2</v>
      </c>
    </row>
    <row r="428" spans="1:3" x14ac:dyDescent="0.2">
      <c r="A428">
        <v>426</v>
      </c>
      <c r="B428" t="s">
        <v>8221</v>
      </c>
      <c r="C428">
        <v>8</v>
      </c>
    </row>
    <row r="429" spans="1:3" x14ac:dyDescent="0.2">
      <c r="A429">
        <v>427</v>
      </c>
      <c r="B429" t="s">
        <v>8221</v>
      </c>
      <c r="C429">
        <v>0</v>
      </c>
    </row>
    <row r="430" spans="1:3" x14ac:dyDescent="0.2">
      <c r="A430">
        <v>428</v>
      </c>
      <c r="B430" t="s">
        <v>8221</v>
      </c>
      <c r="C430">
        <v>13</v>
      </c>
    </row>
    <row r="431" spans="1:3" x14ac:dyDescent="0.2">
      <c r="A431">
        <v>429</v>
      </c>
      <c r="B431" t="s">
        <v>8221</v>
      </c>
      <c r="C431">
        <v>0</v>
      </c>
    </row>
    <row r="432" spans="1:3" x14ac:dyDescent="0.2">
      <c r="A432">
        <v>430</v>
      </c>
      <c r="B432" t="s">
        <v>8221</v>
      </c>
      <c r="C432">
        <v>5</v>
      </c>
    </row>
    <row r="433" spans="1:3" x14ac:dyDescent="0.2">
      <c r="A433">
        <v>431</v>
      </c>
      <c r="B433" t="s">
        <v>8221</v>
      </c>
      <c r="C433">
        <v>8</v>
      </c>
    </row>
    <row r="434" spans="1:3" x14ac:dyDescent="0.2">
      <c r="A434">
        <v>432</v>
      </c>
      <c r="B434" t="s">
        <v>8221</v>
      </c>
      <c r="C434">
        <v>8</v>
      </c>
    </row>
    <row r="435" spans="1:3" x14ac:dyDescent="0.2">
      <c r="A435">
        <v>433</v>
      </c>
      <c r="B435" t="s">
        <v>8221</v>
      </c>
      <c r="C435">
        <v>0</v>
      </c>
    </row>
    <row r="436" spans="1:3" x14ac:dyDescent="0.2">
      <c r="A436">
        <v>434</v>
      </c>
      <c r="B436" t="s">
        <v>8221</v>
      </c>
      <c r="C436">
        <v>2</v>
      </c>
    </row>
    <row r="437" spans="1:3" x14ac:dyDescent="0.2">
      <c r="A437">
        <v>435</v>
      </c>
      <c r="B437" t="s">
        <v>8221</v>
      </c>
      <c r="C437">
        <v>3</v>
      </c>
    </row>
    <row r="438" spans="1:3" x14ac:dyDescent="0.2">
      <c r="A438">
        <v>436</v>
      </c>
      <c r="B438" t="s">
        <v>8221</v>
      </c>
      <c r="C438">
        <v>0</v>
      </c>
    </row>
    <row r="439" spans="1:3" x14ac:dyDescent="0.2">
      <c r="A439">
        <v>437</v>
      </c>
      <c r="B439" t="s">
        <v>8221</v>
      </c>
      <c r="C439">
        <v>0</v>
      </c>
    </row>
    <row r="440" spans="1:3" x14ac:dyDescent="0.2">
      <c r="A440">
        <v>438</v>
      </c>
      <c r="B440" t="s">
        <v>8221</v>
      </c>
      <c r="C440">
        <v>11</v>
      </c>
    </row>
    <row r="441" spans="1:3" x14ac:dyDescent="0.2">
      <c r="A441">
        <v>439</v>
      </c>
      <c r="B441" t="s">
        <v>8221</v>
      </c>
      <c r="C441">
        <v>0</v>
      </c>
    </row>
    <row r="442" spans="1:3" x14ac:dyDescent="0.2">
      <c r="A442">
        <v>440</v>
      </c>
      <c r="B442" t="s">
        <v>8221</v>
      </c>
      <c r="C442">
        <v>1</v>
      </c>
    </row>
    <row r="443" spans="1:3" x14ac:dyDescent="0.2">
      <c r="A443">
        <v>441</v>
      </c>
      <c r="B443" t="s">
        <v>8221</v>
      </c>
      <c r="C443">
        <v>0</v>
      </c>
    </row>
    <row r="444" spans="1:3" x14ac:dyDescent="0.2">
      <c r="A444">
        <v>442</v>
      </c>
      <c r="B444" t="s">
        <v>8221</v>
      </c>
      <c r="C444">
        <v>17</v>
      </c>
    </row>
    <row r="445" spans="1:3" x14ac:dyDescent="0.2">
      <c r="A445">
        <v>443</v>
      </c>
      <c r="B445" t="s">
        <v>8221</v>
      </c>
      <c r="C445">
        <v>2</v>
      </c>
    </row>
    <row r="446" spans="1:3" x14ac:dyDescent="0.2">
      <c r="A446">
        <v>444</v>
      </c>
      <c r="B446" t="s">
        <v>8221</v>
      </c>
      <c r="C446">
        <v>1</v>
      </c>
    </row>
    <row r="447" spans="1:3" x14ac:dyDescent="0.2">
      <c r="A447">
        <v>445</v>
      </c>
      <c r="B447" t="s">
        <v>8221</v>
      </c>
      <c r="C447">
        <v>2</v>
      </c>
    </row>
    <row r="448" spans="1:3" x14ac:dyDescent="0.2">
      <c r="A448">
        <v>446</v>
      </c>
      <c r="B448" t="s">
        <v>8221</v>
      </c>
      <c r="C448">
        <v>16</v>
      </c>
    </row>
    <row r="449" spans="1:3" x14ac:dyDescent="0.2">
      <c r="A449">
        <v>447</v>
      </c>
      <c r="B449" t="s">
        <v>8221</v>
      </c>
      <c r="C449">
        <v>1</v>
      </c>
    </row>
    <row r="450" spans="1:3" x14ac:dyDescent="0.2">
      <c r="A450">
        <v>448</v>
      </c>
      <c r="B450" t="s">
        <v>8221</v>
      </c>
      <c r="C450">
        <v>4</v>
      </c>
    </row>
    <row r="451" spans="1:3" x14ac:dyDescent="0.2">
      <c r="A451">
        <v>449</v>
      </c>
      <c r="B451" t="s">
        <v>8221</v>
      </c>
      <c r="C451">
        <v>5</v>
      </c>
    </row>
    <row r="452" spans="1:3" x14ac:dyDescent="0.2">
      <c r="A452">
        <v>450</v>
      </c>
      <c r="B452" t="s">
        <v>8221</v>
      </c>
      <c r="C452">
        <v>7</v>
      </c>
    </row>
    <row r="453" spans="1:3" x14ac:dyDescent="0.2">
      <c r="A453">
        <v>451</v>
      </c>
      <c r="B453" t="s">
        <v>8221</v>
      </c>
      <c r="C453">
        <v>0</v>
      </c>
    </row>
    <row r="454" spans="1:3" x14ac:dyDescent="0.2">
      <c r="A454">
        <v>452</v>
      </c>
      <c r="B454" t="s">
        <v>8221</v>
      </c>
      <c r="C454">
        <v>12</v>
      </c>
    </row>
    <row r="455" spans="1:3" x14ac:dyDescent="0.2">
      <c r="A455">
        <v>453</v>
      </c>
      <c r="B455" t="s">
        <v>8221</v>
      </c>
      <c r="C455">
        <v>2</v>
      </c>
    </row>
    <row r="456" spans="1:3" x14ac:dyDescent="0.2">
      <c r="A456">
        <v>454</v>
      </c>
      <c r="B456" t="s">
        <v>8221</v>
      </c>
      <c r="C456">
        <v>5</v>
      </c>
    </row>
    <row r="457" spans="1:3" x14ac:dyDescent="0.2">
      <c r="A457">
        <v>455</v>
      </c>
      <c r="B457" t="s">
        <v>8221</v>
      </c>
      <c r="C457">
        <v>2</v>
      </c>
    </row>
    <row r="458" spans="1:3" x14ac:dyDescent="0.2">
      <c r="A458">
        <v>456</v>
      </c>
      <c r="B458" t="s">
        <v>8221</v>
      </c>
      <c r="C458">
        <v>3</v>
      </c>
    </row>
    <row r="459" spans="1:3" x14ac:dyDescent="0.2">
      <c r="A459">
        <v>457</v>
      </c>
      <c r="B459" t="s">
        <v>8221</v>
      </c>
      <c r="C459">
        <v>0</v>
      </c>
    </row>
    <row r="460" spans="1:3" x14ac:dyDescent="0.2">
      <c r="A460">
        <v>458</v>
      </c>
      <c r="B460" t="s">
        <v>8221</v>
      </c>
      <c r="C460">
        <v>49</v>
      </c>
    </row>
    <row r="461" spans="1:3" x14ac:dyDescent="0.2">
      <c r="A461">
        <v>459</v>
      </c>
      <c r="B461" t="s">
        <v>8221</v>
      </c>
      <c r="C461">
        <v>1</v>
      </c>
    </row>
    <row r="462" spans="1:3" x14ac:dyDescent="0.2">
      <c r="A462">
        <v>460</v>
      </c>
      <c r="B462" t="s">
        <v>8221</v>
      </c>
      <c r="C462">
        <v>2</v>
      </c>
    </row>
    <row r="463" spans="1:3" x14ac:dyDescent="0.2">
      <c r="A463">
        <v>461</v>
      </c>
      <c r="B463" t="s">
        <v>8221</v>
      </c>
      <c r="C463">
        <v>0</v>
      </c>
    </row>
    <row r="464" spans="1:3" x14ac:dyDescent="0.2">
      <c r="A464">
        <v>462</v>
      </c>
      <c r="B464" t="s">
        <v>8221</v>
      </c>
      <c r="C464">
        <v>0</v>
      </c>
    </row>
    <row r="465" spans="1:3" x14ac:dyDescent="0.2">
      <c r="A465">
        <v>463</v>
      </c>
      <c r="B465" t="s">
        <v>8221</v>
      </c>
      <c r="C465">
        <v>11</v>
      </c>
    </row>
    <row r="466" spans="1:3" x14ac:dyDescent="0.2">
      <c r="A466">
        <v>464</v>
      </c>
      <c r="B466" t="s">
        <v>8221</v>
      </c>
      <c r="C466">
        <v>1</v>
      </c>
    </row>
    <row r="467" spans="1:3" x14ac:dyDescent="0.2">
      <c r="A467">
        <v>465</v>
      </c>
      <c r="B467" t="s">
        <v>8221</v>
      </c>
      <c r="C467">
        <v>8</v>
      </c>
    </row>
    <row r="468" spans="1:3" x14ac:dyDescent="0.2">
      <c r="A468">
        <v>466</v>
      </c>
      <c r="B468" t="s">
        <v>8221</v>
      </c>
      <c r="C468">
        <v>5</v>
      </c>
    </row>
    <row r="469" spans="1:3" x14ac:dyDescent="0.2">
      <c r="A469">
        <v>467</v>
      </c>
      <c r="B469" t="s">
        <v>8221</v>
      </c>
      <c r="C469">
        <v>39</v>
      </c>
    </row>
    <row r="470" spans="1:3" x14ac:dyDescent="0.2">
      <c r="A470">
        <v>468</v>
      </c>
      <c r="B470" t="s">
        <v>8221</v>
      </c>
      <c r="C470">
        <v>0</v>
      </c>
    </row>
    <row r="471" spans="1:3" x14ac:dyDescent="0.2">
      <c r="A471">
        <v>469</v>
      </c>
      <c r="B471" t="s">
        <v>8221</v>
      </c>
      <c r="C471">
        <v>0</v>
      </c>
    </row>
    <row r="472" spans="1:3" x14ac:dyDescent="0.2">
      <c r="A472">
        <v>470</v>
      </c>
      <c r="B472" t="s">
        <v>8221</v>
      </c>
      <c r="C472">
        <v>2</v>
      </c>
    </row>
    <row r="473" spans="1:3" x14ac:dyDescent="0.2">
      <c r="A473">
        <v>471</v>
      </c>
      <c r="B473" t="s">
        <v>8221</v>
      </c>
      <c r="C473">
        <v>170</v>
      </c>
    </row>
    <row r="474" spans="1:3" x14ac:dyDescent="0.2">
      <c r="A474">
        <v>472</v>
      </c>
      <c r="B474" t="s">
        <v>8221</v>
      </c>
      <c r="C474">
        <v>5</v>
      </c>
    </row>
    <row r="475" spans="1:3" x14ac:dyDescent="0.2">
      <c r="A475">
        <v>473</v>
      </c>
      <c r="B475" t="s">
        <v>8221</v>
      </c>
      <c r="C475">
        <v>14</v>
      </c>
    </row>
    <row r="476" spans="1:3" x14ac:dyDescent="0.2">
      <c r="A476">
        <v>474</v>
      </c>
      <c r="B476" t="s">
        <v>8221</v>
      </c>
      <c r="C476">
        <v>1</v>
      </c>
    </row>
    <row r="477" spans="1:3" x14ac:dyDescent="0.2">
      <c r="A477">
        <v>475</v>
      </c>
      <c r="B477" t="s">
        <v>8221</v>
      </c>
      <c r="C477">
        <v>0</v>
      </c>
    </row>
    <row r="478" spans="1:3" x14ac:dyDescent="0.2">
      <c r="A478">
        <v>476</v>
      </c>
      <c r="B478" t="s">
        <v>8221</v>
      </c>
      <c r="C478">
        <v>124</v>
      </c>
    </row>
    <row r="479" spans="1:3" x14ac:dyDescent="0.2">
      <c r="A479">
        <v>477</v>
      </c>
      <c r="B479" t="s">
        <v>8221</v>
      </c>
      <c r="C479">
        <v>0</v>
      </c>
    </row>
    <row r="480" spans="1:3" x14ac:dyDescent="0.2">
      <c r="A480">
        <v>478</v>
      </c>
      <c r="B480" t="s">
        <v>8221</v>
      </c>
      <c r="C480">
        <v>0</v>
      </c>
    </row>
    <row r="481" spans="1:3" x14ac:dyDescent="0.2">
      <c r="A481">
        <v>479</v>
      </c>
      <c r="B481" t="s">
        <v>8221</v>
      </c>
      <c r="C481">
        <v>55</v>
      </c>
    </row>
    <row r="482" spans="1:3" x14ac:dyDescent="0.2">
      <c r="A482">
        <v>480</v>
      </c>
      <c r="B482" t="s">
        <v>8221</v>
      </c>
      <c r="C482">
        <v>140</v>
      </c>
    </row>
    <row r="483" spans="1:3" x14ac:dyDescent="0.2">
      <c r="A483">
        <v>481</v>
      </c>
      <c r="B483" t="s">
        <v>8221</v>
      </c>
      <c r="C483">
        <v>21</v>
      </c>
    </row>
    <row r="484" spans="1:3" x14ac:dyDescent="0.2">
      <c r="A484">
        <v>482</v>
      </c>
      <c r="B484" t="s">
        <v>8221</v>
      </c>
      <c r="C484">
        <v>1</v>
      </c>
    </row>
    <row r="485" spans="1:3" x14ac:dyDescent="0.2">
      <c r="A485">
        <v>483</v>
      </c>
      <c r="B485" t="s">
        <v>8221</v>
      </c>
      <c r="C485">
        <v>147</v>
      </c>
    </row>
    <row r="486" spans="1:3" x14ac:dyDescent="0.2">
      <c r="A486">
        <v>484</v>
      </c>
      <c r="B486" t="s">
        <v>8221</v>
      </c>
      <c r="C486">
        <v>11</v>
      </c>
    </row>
    <row r="487" spans="1:3" x14ac:dyDescent="0.2">
      <c r="A487">
        <v>485</v>
      </c>
      <c r="B487" t="s">
        <v>8221</v>
      </c>
      <c r="C487">
        <v>125</v>
      </c>
    </row>
    <row r="488" spans="1:3" x14ac:dyDescent="0.2">
      <c r="A488">
        <v>486</v>
      </c>
      <c r="B488" t="s">
        <v>8221</v>
      </c>
      <c r="C488">
        <v>1</v>
      </c>
    </row>
    <row r="489" spans="1:3" x14ac:dyDescent="0.2">
      <c r="A489">
        <v>487</v>
      </c>
      <c r="B489" t="s">
        <v>8221</v>
      </c>
      <c r="C489">
        <v>0</v>
      </c>
    </row>
    <row r="490" spans="1:3" x14ac:dyDescent="0.2">
      <c r="A490">
        <v>488</v>
      </c>
      <c r="B490" t="s">
        <v>8221</v>
      </c>
      <c r="C490">
        <v>0</v>
      </c>
    </row>
    <row r="491" spans="1:3" x14ac:dyDescent="0.2">
      <c r="A491">
        <v>489</v>
      </c>
      <c r="B491" t="s">
        <v>8221</v>
      </c>
      <c r="C491">
        <v>3</v>
      </c>
    </row>
    <row r="492" spans="1:3" x14ac:dyDescent="0.2">
      <c r="A492">
        <v>490</v>
      </c>
      <c r="B492" t="s">
        <v>8221</v>
      </c>
      <c r="C492">
        <v>0</v>
      </c>
    </row>
    <row r="493" spans="1:3" x14ac:dyDescent="0.2">
      <c r="A493">
        <v>491</v>
      </c>
      <c r="B493" t="s">
        <v>8221</v>
      </c>
      <c r="C493">
        <v>0</v>
      </c>
    </row>
    <row r="494" spans="1:3" x14ac:dyDescent="0.2">
      <c r="A494">
        <v>492</v>
      </c>
      <c r="B494" t="s">
        <v>8221</v>
      </c>
      <c r="C494">
        <v>0</v>
      </c>
    </row>
    <row r="495" spans="1:3" x14ac:dyDescent="0.2">
      <c r="A495">
        <v>493</v>
      </c>
      <c r="B495" t="s">
        <v>8221</v>
      </c>
      <c r="C495">
        <v>0</v>
      </c>
    </row>
    <row r="496" spans="1:3" x14ac:dyDescent="0.2">
      <c r="A496">
        <v>494</v>
      </c>
      <c r="B496" t="s">
        <v>8221</v>
      </c>
      <c r="C496">
        <v>3</v>
      </c>
    </row>
    <row r="497" spans="1:3" x14ac:dyDescent="0.2">
      <c r="A497">
        <v>495</v>
      </c>
      <c r="B497" t="s">
        <v>8221</v>
      </c>
      <c r="C497">
        <v>0</v>
      </c>
    </row>
    <row r="498" spans="1:3" x14ac:dyDescent="0.2">
      <c r="A498">
        <v>496</v>
      </c>
      <c r="B498" t="s">
        <v>8221</v>
      </c>
      <c r="C498">
        <v>1</v>
      </c>
    </row>
    <row r="499" spans="1:3" x14ac:dyDescent="0.2">
      <c r="A499">
        <v>497</v>
      </c>
      <c r="B499" t="s">
        <v>8221</v>
      </c>
      <c r="C499">
        <v>3</v>
      </c>
    </row>
    <row r="500" spans="1:3" x14ac:dyDescent="0.2">
      <c r="A500">
        <v>498</v>
      </c>
      <c r="B500" t="s">
        <v>8221</v>
      </c>
      <c r="C500">
        <v>22</v>
      </c>
    </row>
    <row r="501" spans="1:3" x14ac:dyDescent="0.2">
      <c r="A501">
        <v>499</v>
      </c>
      <c r="B501" t="s">
        <v>8221</v>
      </c>
      <c r="C501">
        <v>26</v>
      </c>
    </row>
    <row r="502" spans="1:3" x14ac:dyDescent="0.2">
      <c r="A502">
        <v>500</v>
      </c>
      <c r="B502" t="s">
        <v>8221</v>
      </c>
      <c r="C502">
        <v>4</v>
      </c>
    </row>
    <row r="503" spans="1:3" x14ac:dyDescent="0.2">
      <c r="A503">
        <v>501</v>
      </c>
      <c r="B503" t="s">
        <v>8221</v>
      </c>
      <c r="C503">
        <v>0</v>
      </c>
    </row>
    <row r="504" spans="1:3" x14ac:dyDescent="0.2">
      <c r="A504">
        <v>502</v>
      </c>
      <c r="B504" t="s">
        <v>8221</v>
      </c>
      <c r="C504">
        <v>4</v>
      </c>
    </row>
    <row r="505" spans="1:3" x14ac:dyDescent="0.2">
      <c r="A505">
        <v>503</v>
      </c>
      <c r="B505" t="s">
        <v>8221</v>
      </c>
      <c r="C505">
        <v>9</v>
      </c>
    </row>
    <row r="506" spans="1:3" x14ac:dyDescent="0.2">
      <c r="A506">
        <v>504</v>
      </c>
      <c r="B506" t="s">
        <v>8221</v>
      </c>
      <c r="C506">
        <v>5</v>
      </c>
    </row>
    <row r="507" spans="1:3" x14ac:dyDescent="0.2">
      <c r="A507">
        <v>505</v>
      </c>
      <c r="B507" t="s">
        <v>8221</v>
      </c>
      <c r="C507">
        <v>14</v>
      </c>
    </row>
    <row r="508" spans="1:3" x14ac:dyDescent="0.2">
      <c r="A508">
        <v>506</v>
      </c>
      <c r="B508" t="s">
        <v>8221</v>
      </c>
      <c r="C508">
        <v>1</v>
      </c>
    </row>
    <row r="509" spans="1:3" x14ac:dyDescent="0.2">
      <c r="A509">
        <v>507</v>
      </c>
      <c r="B509" t="s">
        <v>8221</v>
      </c>
      <c r="C509">
        <v>10</v>
      </c>
    </row>
    <row r="510" spans="1:3" x14ac:dyDescent="0.2">
      <c r="A510">
        <v>508</v>
      </c>
      <c r="B510" t="s">
        <v>8221</v>
      </c>
      <c r="C510">
        <v>3</v>
      </c>
    </row>
    <row r="511" spans="1:3" x14ac:dyDescent="0.2">
      <c r="A511">
        <v>509</v>
      </c>
      <c r="B511" t="s">
        <v>8221</v>
      </c>
      <c r="C511">
        <v>1</v>
      </c>
    </row>
    <row r="512" spans="1:3" x14ac:dyDescent="0.2">
      <c r="A512">
        <v>510</v>
      </c>
      <c r="B512" t="s">
        <v>8221</v>
      </c>
      <c r="C512">
        <v>0</v>
      </c>
    </row>
    <row r="513" spans="1:3" x14ac:dyDescent="0.2">
      <c r="A513">
        <v>511</v>
      </c>
      <c r="B513" t="s">
        <v>8221</v>
      </c>
      <c r="C513">
        <v>5</v>
      </c>
    </row>
    <row r="514" spans="1:3" x14ac:dyDescent="0.2">
      <c r="A514">
        <v>512</v>
      </c>
      <c r="B514" t="s">
        <v>8221</v>
      </c>
      <c r="C514">
        <v>2</v>
      </c>
    </row>
    <row r="515" spans="1:3" x14ac:dyDescent="0.2">
      <c r="A515">
        <v>513</v>
      </c>
      <c r="B515" t="s">
        <v>8221</v>
      </c>
      <c r="C515">
        <v>68</v>
      </c>
    </row>
    <row r="516" spans="1:3" x14ac:dyDescent="0.2">
      <c r="A516">
        <v>514</v>
      </c>
      <c r="B516" t="s">
        <v>8221</v>
      </c>
      <c r="C516">
        <v>3</v>
      </c>
    </row>
    <row r="517" spans="1:3" x14ac:dyDescent="0.2">
      <c r="A517">
        <v>515</v>
      </c>
      <c r="B517" t="s">
        <v>8221</v>
      </c>
      <c r="C517">
        <v>34</v>
      </c>
    </row>
    <row r="518" spans="1:3" x14ac:dyDescent="0.2">
      <c r="A518">
        <v>516</v>
      </c>
      <c r="B518" t="s">
        <v>8221</v>
      </c>
      <c r="C518">
        <v>0</v>
      </c>
    </row>
    <row r="519" spans="1:3" x14ac:dyDescent="0.2">
      <c r="A519">
        <v>517</v>
      </c>
      <c r="B519" t="s">
        <v>8221</v>
      </c>
      <c r="C519">
        <v>3</v>
      </c>
    </row>
    <row r="520" spans="1:3" x14ac:dyDescent="0.2">
      <c r="A520">
        <v>518</v>
      </c>
      <c r="B520" t="s">
        <v>8221</v>
      </c>
      <c r="C520">
        <v>0</v>
      </c>
    </row>
    <row r="521" spans="1:3" x14ac:dyDescent="0.2">
      <c r="A521">
        <v>519</v>
      </c>
      <c r="B521" t="s">
        <v>8221</v>
      </c>
      <c r="C521">
        <v>70</v>
      </c>
    </row>
    <row r="522" spans="1:3" hidden="1" x14ac:dyDescent="0.2">
      <c r="A522">
        <v>520</v>
      </c>
      <c r="B522" t="s">
        <v>8219</v>
      </c>
      <c r="C522">
        <v>34</v>
      </c>
    </row>
    <row r="523" spans="1:3" hidden="1" x14ac:dyDescent="0.2">
      <c r="A523">
        <v>521</v>
      </c>
      <c r="B523" t="s">
        <v>8219</v>
      </c>
      <c r="C523">
        <v>56</v>
      </c>
    </row>
    <row r="524" spans="1:3" hidden="1" x14ac:dyDescent="0.2">
      <c r="A524">
        <v>522</v>
      </c>
      <c r="B524" t="s">
        <v>8219</v>
      </c>
      <c r="C524">
        <v>31</v>
      </c>
    </row>
    <row r="525" spans="1:3" hidden="1" x14ac:dyDescent="0.2">
      <c r="A525">
        <v>523</v>
      </c>
      <c r="B525" t="s">
        <v>8219</v>
      </c>
      <c r="C525">
        <v>84</v>
      </c>
    </row>
    <row r="526" spans="1:3" hidden="1" x14ac:dyDescent="0.2">
      <c r="A526">
        <v>524</v>
      </c>
      <c r="B526" t="s">
        <v>8219</v>
      </c>
      <c r="C526">
        <v>130</v>
      </c>
    </row>
    <row r="527" spans="1:3" hidden="1" x14ac:dyDescent="0.2">
      <c r="A527">
        <v>525</v>
      </c>
      <c r="B527" t="s">
        <v>8219</v>
      </c>
      <c r="C527">
        <v>12</v>
      </c>
    </row>
    <row r="528" spans="1:3" hidden="1" x14ac:dyDescent="0.2">
      <c r="A528">
        <v>526</v>
      </c>
      <c r="B528" t="s">
        <v>8219</v>
      </c>
      <c r="C528">
        <v>23</v>
      </c>
    </row>
    <row r="529" spans="1:3" hidden="1" x14ac:dyDescent="0.2">
      <c r="A529">
        <v>527</v>
      </c>
      <c r="B529" t="s">
        <v>8219</v>
      </c>
      <c r="C529">
        <v>158</v>
      </c>
    </row>
    <row r="530" spans="1:3" hidden="1" x14ac:dyDescent="0.2">
      <c r="A530">
        <v>528</v>
      </c>
      <c r="B530" t="s">
        <v>8219</v>
      </c>
      <c r="C530">
        <v>30</v>
      </c>
    </row>
    <row r="531" spans="1:3" hidden="1" x14ac:dyDescent="0.2">
      <c r="A531">
        <v>529</v>
      </c>
      <c r="B531" t="s">
        <v>8219</v>
      </c>
      <c r="C531">
        <v>18</v>
      </c>
    </row>
    <row r="532" spans="1:3" hidden="1" x14ac:dyDescent="0.2">
      <c r="A532">
        <v>530</v>
      </c>
      <c r="B532" t="s">
        <v>8219</v>
      </c>
      <c r="C532">
        <v>29</v>
      </c>
    </row>
    <row r="533" spans="1:3" hidden="1" x14ac:dyDescent="0.2">
      <c r="A533">
        <v>531</v>
      </c>
      <c r="B533" t="s">
        <v>8219</v>
      </c>
      <c r="C533">
        <v>31</v>
      </c>
    </row>
    <row r="534" spans="1:3" hidden="1" x14ac:dyDescent="0.2">
      <c r="A534">
        <v>532</v>
      </c>
      <c r="B534" t="s">
        <v>8219</v>
      </c>
      <c r="C534">
        <v>173</v>
      </c>
    </row>
    <row r="535" spans="1:3" hidden="1" x14ac:dyDescent="0.2">
      <c r="A535">
        <v>533</v>
      </c>
      <c r="B535" t="s">
        <v>8219</v>
      </c>
      <c r="C535">
        <v>17</v>
      </c>
    </row>
    <row r="536" spans="1:3" hidden="1" x14ac:dyDescent="0.2">
      <c r="A536">
        <v>534</v>
      </c>
      <c r="B536" t="s">
        <v>8219</v>
      </c>
      <c r="C536">
        <v>48</v>
      </c>
    </row>
    <row r="537" spans="1:3" hidden="1" x14ac:dyDescent="0.2">
      <c r="A537">
        <v>535</v>
      </c>
      <c r="B537" t="s">
        <v>8219</v>
      </c>
      <c r="C537">
        <v>59</v>
      </c>
    </row>
    <row r="538" spans="1:3" hidden="1" x14ac:dyDescent="0.2">
      <c r="A538">
        <v>536</v>
      </c>
      <c r="B538" t="s">
        <v>8219</v>
      </c>
      <c r="C538">
        <v>39</v>
      </c>
    </row>
    <row r="539" spans="1:3" hidden="1" x14ac:dyDescent="0.2">
      <c r="A539">
        <v>537</v>
      </c>
      <c r="B539" t="s">
        <v>8219</v>
      </c>
      <c r="C539">
        <v>59</v>
      </c>
    </row>
    <row r="540" spans="1:3" hidden="1" x14ac:dyDescent="0.2">
      <c r="A540">
        <v>538</v>
      </c>
      <c r="B540" t="s">
        <v>8219</v>
      </c>
      <c r="C540">
        <v>60</v>
      </c>
    </row>
    <row r="541" spans="1:3" hidden="1" x14ac:dyDescent="0.2">
      <c r="A541">
        <v>539</v>
      </c>
      <c r="B541" t="s">
        <v>8219</v>
      </c>
      <c r="C541">
        <v>20</v>
      </c>
    </row>
    <row r="542" spans="1:3" x14ac:dyDescent="0.2">
      <c r="A542">
        <v>540</v>
      </c>
      <c r="B542" t="s">
        <v>8221</v>
      </c>
      <c r="C542">
        <v>1</v>
      </c>
    </row>
    <row r="543" spans="1:3" x14ac:dyDescent="0.2">
      <c r="A543">
        <v>541</v>
      </c>
      <c r="B543" t="s">
        <v>8221</v>
      </c>
      <c r="C543">
        <v>1</v>
      </c>
    </row>
    <row r="544" spans="1:3" x14ac:dyDescent="0.2">
      <c r="A544">
        <v>542</v>
      </c>
      <c r="B544" t="s">
        <v>8221</v>
      </c>
      <c r="C544">
        <v>1</v>
      </c>
    </row>
    <row r="545" spans="1:3" x14ac:dyDescent="0.2">
      <c r="A545">
        <v>543</v>
      </c>
      <c r="B545" t="s">
        <v>8221</v>
      </c>
      <c r="C545">
        <v>2</v>
      </c>
    </row>
    <row r="546" spans="1:3" x14ac:dyDescent="0.2">
      <c r="A546">
        <v>544</v>
      </c>
      <c r="B546" t="s">
        <v>8221</v>
      </c>
      <c r="C546">
        <v>2</v>
      </c>
    </row>
    <row r="547" spans="1:3" x14ac:dyDescent="0.2">
      <c r="A547">
        <v>545</v>
      </c>
      <c r="B547" t="s">
        <v>8221</v>
      </c>
      <c r="C547">
        <v>34</v>
      </c>
    </row>
    <row r="548" spans="1:3" x14ac:dyDescent="0.2">
      <c r="A548">
        <v>546</v>
      </c>
      <c r="B548" t="s">
        <v>8221</v>
      </c>
      <c r="C548">
        <v>2</v>
      </c>
    </row>
    <row r="549" spans="1:3" x14ac:dyDescent="0.2">
      <c r="A549">
        <v>547</v>
      </c>
      <c r="B549" t="s">
        <v>8221</v>
      </c>
      <c r="C549">
        <v>0</v>
      </c>
    </row>
    <row r="550" spans="1:3" x14ac:dyDescent="0.2">
      <c r="A550">
        <v>548</v>
      </c>
      <c r="B550" t="s">
        <v>8221</v>
      </c>
      <c r="C550">
        <v>1</v>
      </c>
    </row>
    <row r="551" spans="1:3" x14ac:dyDescent="0.2">
      <c r="A551">
        <v>549</v>
      </c>
      <c r="B551" t="s">
        <v>8221</v>
      </c>
      <c r="C551">
        <v>8</v>
      </c>
    </row>
    <row r="552" spans="1:3" x14ac:dyDescent="0.2">
      <c r="A552">
        <v>550</v>
      </c>
      <c r="B552" t="s">
        <v>8221</v>
      </c>
      <c r="C552">
        <v>4</v>
      </c>
    </row>
    <row r="553" spans="1:3" x14ac:dyDescent="0.2">
      <c r="A553">
        <v>551</v>
      </c>
      <c r="B553" t="s">
        <v>8221</v>
      </c>
      <c r="C553">
        <v>28</v>
      </c>
    </row>
    <row r="554" spans="1:3" x14ac:dyDescent="0.2">
      <c r="A554">
        <v>552</v>
      </c>
      <c r="B554" t="s">
        <v>8221</v>
      </c>
      <c r="C554">
        <v>0</v>
      </c>
    </row>
    <row r="555" spans="1:3" x14ac:dyDescent="0.2">
      <c r="A555">
        <v>553</v>
      </c>
      <c r="B555" t="s">
        <v>8221</v>
      </c>
      <c r="C555">
        <v>6</v>
      </c>
    </row>
    <row r="556" spans="1:3" x14ac:dyDescent="0.2">
      <c r="A556">
        <v>554</v>
      </c>
      <c r="B556" t="s">
        <v>8221</v>
      </c>
      <c r="C556">
        <v>22</v>
      </c>
    </row>
    <row r="557" spans="1:3" x14ac:dyDescent="0.2">
      <c r="A557">
        <v>555</v>
      </c>
      <c r="B557" t="s">
        <v>8221</v>
      </c>
      <c r="C557">
        <v>0</v>
      </c>
    </row>
    <row r="558" spans="1:3" x14ac:dyDescent="0.2">
      <c r="A558">
        <v>556</v>
      </c>
      <c r="B558" t="s">
        <v>8221</v>
      </c>
      <c r="C558">
        <v>1</v>
      </c>
    </row>
    <row r="559" spans="1:3" x14ac:dyDescent="0.2">
      <c r="A559">
        <v>557</v>
      </c>
      <c r="B559" t="s">
        <v>8221</v>
      </c>
      <c r="C559">
        <v>20</v>
      </c>
    </row>
    <row r="560" spans="1:3" x14ac:dyDescent="0.2">
      <c r="A560">
        <v>558</v>
      </c>
      <c r="B560" t="s">
        <v>8221</v>
      </c>
      <c r="C560">
        <v>0</v>
      </c>
    </row>
    <row r="561" spans="1:3" x14ac:dyDescent="0.2">
      <c r="A561">
        <v>559</v>
      </c>
      <c r="B561" t="s">
        <v>8221</v>
      </c>
      <c r="C561">
        <v>1</v>
      </c>
    </row>
    <row r="562" spans="1:3" x14ac:dyDescent="0.2">
      <c r="A562">
        <v>560</v>
      </c>
      <c r="B562" t="s">
        <v>8221</v>
      </c>
      <c r="C562">
        <v>3</v>
      </c>
    </row>
    <row r="563" spans="1:3" x14ac:dyDescent="0.2">
      <c r="A563">
        <v>561</v>
      </c>
      <c r="B563" t="s">
        <v>8221</v>
      </c>
      <c r="C563">
        <v>2</v>
      </c>
    </row>
    <row r="564" spans="1:3" x14ac:dyDescent="0.2">
      <c r="A564">
        <v>562</v>
      </c>
      <c r="B564" t="s">
        <v>8221</v>
      </c>
      <c r="C564">
        <v>0</v>
      </c>
    </row>
    <row r="565" spans="1:3" x14ac:dyDescent="0.2">
      <c r="A565">
        <v>563</v>
      </c>
      <c r="B565" t="s">
        <v>8221</v>
      </c>
      <c r="C565">
        <v>2</v>
      </c>
    </row>
    <row r="566" spans="1:3" x14ac:dyDescent="0.2">
      <c r="A566">
        <v>564</v>
      </c>
      <c r="B566" t="s">
        <v>8221</v>
      </c>
      <c r="C566">
        <v>1</v>
      </c>
    </row>
    <row r="567" spans="1:3" x14ac:dyDescent="0.2">
      <c r="A567">
        <v>565</v>
      </c>
      <c r="B567" t="s">
        <v>8221</v>
      </c>
      <c r="C567">
        <v>0</v>
      </c>
    </row>
    <row r="568" spans="1:3" x14ac:dyDescent="0.2">
      <c r="A568">
        <v>566</v>
      </c>
      <c r="B568" t="s">
        <v>8221</v>
      </c>
      <c r="C568">
        <v>1</v>
      </c>
    </row>
    <row r="569" spans="1:3" x14ac:dyDescent="0.2">
      <c r="A569">
        <v>567</v>
      </c>
      <c r="B569" t="s">
        <v>8221</v>
      </c>
      <c r="C569">
        <v>0</v>
      </c>
    </row>
    <row r="570" spans="1:3" x14ac:dyDescent="0.2">
      <c r="A570">
        <v>568</v>
      </c>
      <c r="B570" t="s">
        <v>8221</v>
      </c>
      <c r="C570">
        <v>5</v>
      </c>
    </row>
    <row r="571" spans="1:3" x14ac:dyDescent="0.2">
      <c r="A571">
        <v>569</v>
      </c>
      <c r="B571" t="s">
        <v>8221</v>
      </c>
      <c r="C571">
        <v>1</v>
      </c>
    </row>
    <row r="572" spans="1:3" x14ac:dyDescent="0.2">
      <c r="A572">
        <v>570</v>
      </c>
      <c r="B572" t="s">
        <v>8221</v>
      </c>
      <c r="C572">
        <v>1</v>
      </c>
    </row>
    <row r="573" spans="1:3" x14ac:dyDescent="0.2">
      <c r="A573">
        <v>571</v>
      </c>
      <c r="B573" t="s">
        <v>8221</v>
      </c>
      <c r="C573">
        <v>2</v>
      </c>
    </row>
    <row r="574" spans="1:3" x14ac:dyDescent="0.2">
      <c r="A574">
        <v>572</v>
      </c>
      <c r="B574" t="s">
        <v>8221</v>
      </c>
      <c r="C574">
        <v>0</v>
      </c>
    </row>
    <row r="575" spans="1:3" x14ac:dyDescent="0.2">
      <c r="A575">
        <v>573</v>
      </c>
      <c r="B575" t="s">
        <v>8221</v>
      </c>
      <c r="C575">
        <v>9</v>
      </c>
    </row>
    <row r="576" spans="1:3" x14ac:dyDescent="0.2">
      <c r="A576">
        <v>574</v>
      </c>
      <c r="B576" t="s">
        <v>8221</v>
      </c>
      <c r="C576">
        <v>4</v>
      </c>
    </row>
    <row r="577" spans="1:3" x14ac:dyDescent="0.2">
      <c r="A577">
        <v>575</v>
      </c>
      <c r="B577" t="s">
        <v>8221</v>
      </c>
      <c r="C577">
        <v>4</v>
      </c>
    </row>
    <row r="578" spans="1:3" x14ac:dyDescent="0.2">
      <c r="A578">
        <v>576</v>
      </c>
      <c r="B578" t="s">
        <v>8221</v>
      </c>
      <c r="C578">
        <v>1</v>
      </c>
    </row>
    <row r="579" spans="1:3" x14ac:dyDescent="0.2">
      <c r="A579">
        <v>577</v>
      </c>
      <c r="B579" t="s">
        <v>8221</v>
      </c>
      <c r="C579">
        <v>1</v>
      </c>
    </row>
    <row r="580" spans="1:3" x14ac:dyDescent="0.2">
      <c r="A580">
        <v>578</v>
      </c>
      <c r="B580" t="s">
        <v>8221</v>
      </c>
      <c r="C580">
        <v>7</v>
      </c>
    </row>
    <row r="581" spans="1:3" x14ac:dyDescent="0.2">
      <c r="A581">
        <v>579</v>
      </c>
      <c r="B581" t="s">
        <v>8221</v>
      </c>
      <c r="C581">
        <v>5</v>
      </c>
    </row>
    <row r="582" spans="1:3" x14ac:dyDescent="0.2">
      <c r="A582">
        <v>580</v>
      </c>
      <c r="B582" t="s">
        <v>8221</v>
      </c>
      <c r="C582">
        <v>1</v>
      </c>
    </row>
    <row r="583" spans="1:3" x14ac:dyDescent="0.2">
      <c r="A583">
        <v>581</v>
      </c>
      <c r="B583" t="s">
        <v>8221</v>
      </c>
      <c r="C583">
        <v>0</v>
      </c>
    </row>
    <row r="584" spans="1:3" x14ac:dyDescent="0.2">
      <c r="A584">
        <v>582</v>
      </c>
      <c r="B584" t="s">
        <v>8221</v>
      </c>
      <c r="C584">
        <v>0</v>
      </c>
    </row>
    <row r="585" spans="1:3" x14ac:dyDescent="0.2">
      <c r="A585">
        <v>583</v>
      </c>
      <c r="B585" t="s">
        <v>8221</v>
      </c>
      <c r="C585">
        <v>1</v>
      </c>
    </row>
    <row r="586" spans="1:3" x14ac:dyDescent="0.2">
      <c r="A586">
        <v>584</v>
      </c>
      <c r="B586" t="s">
        <v>8221</v>
      </c>
      <c r="C586">
        <v>2</v>
      </c>
    </row>
    <row r="587" spans="1:3" x14ac:dyDescent="0.2">
      <c r="A587">
        <v>585</v>
      </c>
      <c r="B587" t="s">
        <v>8221</v>
      </c>
      <c r="C587">
        <v>0</v>
      </c>
    </row>
    <row r="588" spans="1:3" x14ac:dyDescent="0.2">
      <c r="A588">
        <v>586</v>
      </c>
      <c r="B588" t="s">
        <v>8221</v>
      </c>
      <c r="C588">
        <v>4</v>
      </c>
    </row>
    <row r="589" spans="1:3" x14ac:dyDescent="0.2">
      <c r="A589">
        <v>587</v>
      </c>
      <c r="B589" t="s">
        <v>8221</v>
      </c>
      <c r="C589">
        <v>7</v>
      </c>
    </row>
    <row r="590" spans="1:3" x14ac:dyDescent="0.2">
      <c r="A590">
        <v>588</v>
      </c>
      <c r="B590" t="s">
        <v>8221</v>
      </c>
      <c r="C590">
        <v>2</v>
      </c>
    </row>
    <row r="591" spans="1:3" x14ac:dyDescent="0.2">
      <c r="A591">
        <v>589</v>
      </c>
      <c r="B591" t="s">
        <v>8221</v>
      </c>
      <c r="C591">
        <v>1</v>
      </c>
    </row>
    <row r="592" spans="1:3" x14ac:dyDescent="0.2">
      <c r="A592">
        <v>590</v>
      </c>
      <c r="B592" t="s">
        <v>8221</v>
      </c>
      <c r="C592">
        <v>9</v>
      </c>
    </row>
    <row r="593" spans="1:3" x14ac:dyDescent="0.2">
      <c r="A593">
        <v>591</v>
      </c>
      <c r="B593" t="s">
        <v>8221</v>
      </c>
      <c r="C593">
        <v>2</v>
      </c>
    </row>
    <row r="594" spans="1:3" x14ac:dyDescent="0.2">
      <c r="A594">
        <v>592</v>
      </c>
      <c r="B594" t="s">
        <v>8221</v>
      </c>
      <c r="C594">
        <v>1</v>
      </c>
    </row>
    <row r="595" spans="1:3" x14ac:dyDescent="0.2">
      <c r="A595">
        <v>593</v>
      </c>
      <c r="B595" t="s">
        <v>8221</v>
      </c>
      <c r="C595">
        <v>7</v>
      </c>
    </row>
    <row r="596" spans="1:3" x14ac:dyDescent="0.2">
      <c r="A596">
        <v>594</v>
      </c>
      <c r="B596" t="s">
        <v>8221</v>
      </c>
      <c r="C596">
        <v>2</v>
      </c>
    </row>
    <row r="597" spans="1:3" x14ac:dyDescent="0.2">
      <c r="A597">
        <v>595</v>
      </c>
      <c r="B597" t="s">
        <v>8221</v>
      </c>
      <c r="C597">
        <v>8</v>
      </c>
    </row>
    <row r="598" spans="1:3" x14ac:dyDescent="0.2">
      <c r="A598">
        <v>596</v>
      </c>
      <c r="B598" t="s">
        <v>8221</v>
      </c>
      <c r="C598">
        <v>2</v>
      </c>
    </row>
    <row r="599" spans="1:3" x14ac:dyDescent="0.2">
      <c r="A599">
        <v>597</v>
      </c>
      <c r="B599" t="s">
        <v>8221</v>
      </c>
      <c r="C599">
        <v>2</v>
      </c>
    </row>
    <row r="600" spans="1:3" x14ac:dyDescent="0.2">
      <c r="A600">
        <v>598</v>
      </c>
      <c r="B600" t="s">
        <v>8221</v>
      </c>
      <c r="C600">
        <v>7</v>
      </c>
    </row>
    <row r="601" spans="1:3" x14ac:dyDescent="0.2">
      <c r="A601">
        <v>599</v>
      </c>
      <c r="B601" t="s">
        <v>8221</v>
      </c>
      <c r="C601">
        <v>2</v>
      </c>
    </row>
    <row r="602" spans="1:3" x14ac:dyDescent="0.2">
      <c r="A602">
        <v>600</v>
      </c>
      <c r="B602" t="s">
        <v>8220</v>
      </c>
      <c r="C602">
        <v>1</v>
      </c>
    </row>
    <row r="603" spans="1:3" x14ac:dyDescent="0.2">
      <c r="A603">
        <v>601</v>
      </c>
      <c r="B603" t="s">
        <v>8220</v>
      </c>
      <c r="C603">
        <v>6</v>
      </c>
    </row>
    <row r="604" spans="1:3" x14ac:dyDescent="0.2">
      <c r="A604">
        <v>602</v>
      </c>
      <c r="B604" t="s">
        <v>8220</v>
      </c>
      <c r="C604">
        <v>0</v>
      </c>
    </row>
    <row r="605" spans="1:3" x14ac:dyDescent="0.2">
      <c r="A605">
        <v>603</v>
      </c>
      <c r="B605" t="s">
        <v>8220</v>
      </c>
      <c r="C605">
        <v>13</v>
      </c>
    </row>
    <row r="606" spans="1:3" x14ac:dyDescent="0.2">
      <c r="A606">
        <v>604</v>
      </c>
      <c r="B606" t="s">
        <v>8220</v>
      </c>
      <c r="C606">
        <v>0</v>
      </c>
    </row>
    <row r="607" spans="1:3" x14ac:dyDescent="0.2">
      <c r="A607">
        <v>605</v>
      </c>
      <c r="B607" t="s">
        <v>8220</v>
      </c>
      <c r="C607">
        <v>8</v>
      </c>
    </row>
    <row r="608" spans="1:3" x14ac:dyDescent="0.2">
      <c r="A608">
        <v>606</v>
      </c>
      <c r="B608" t="s">
        <v>8220</v>
      </c>
      <c r="C608">
        <v>1</v>
      </c>
    </row>
    <row r="609" spans="1:3" x14ac:dyDescent="0.2">
      <c r="A609">
        <v>607</v>
      </c>
      <c r="B609" t="s">
        <v>8220</v>
      </c>
      <c r="C609">
        <v>0</v>
      </c>
    </row>
    <row r="610" spans="1:3" x14ac:dyDescent="0.2">
      <c r="A610">
        <v>608</v>
      </c>
      <c r="B610" t="s">
        <v>8220</v>
      </c>
      <c r="C610">
        <v>5</v>
      </c>
    </row>
    <row r="611" spans="1:3" x14ac:dyDescent="0.2">
      <c r="A611">
        <v>609</v>
      </c>
      <c r="B611" t="s">
        <v>8220</v>
      </c>
      <c r="C611">
        <v>1</v>
      </c>
    </row>
    <row r="612" spans="1:3" x14ac:dyDescent="0.2">
      <c r="A612">
        <v>610</v>
      </c>
      <c r="B612" t="s">
        <v>8220</v>
      </c>
      <c r="C612">
        <v>0</v>
      </c>
    </row>
    <row r="613" spans="1:3" x14ac:dyDescent="0.2">
      <c r="A613">
        <v>611</v>
      </c>
      <c r="B613" t="s">
        <v>8220</v>
      </c>
      <c r="C613">
        <v>0</v>
      </c>
    </row>
    <row r="614" spans="1:3" x14ac:dyDescent="0.2">
      <c r="A614">
        <v>612</v>
      </c>
      <c r="B614" t="s">
        <v>8220</v>
      </c>
      <c r="C614">
        <v>0</v>
      </c>
    </row>
    <row r="615" spans="1:3" x14ac:dyDescent="0.2">
      <c r="A615">
        <v>613</v>
      </c>
      <c r="B615" t="s">
        <v>8220</v>
      </c>
      <c r="C615">
        <v>121</v>
      </c>
    </row>
    <row r="616" spans="1:3" x14ac:dyDescent="0.2">
      <c r="A616">
        <v>614</v>
      </c>
      <c r="B616" t="s">
        <v>8220</v>
      </c>
      <c r="C616">
        <v>0</v>
      </c>
    </row>
    <row r="617" spans="1:3" x14ac:dyDescent="0.2">
      <c r="A617">
        <v>615</v>
      </c>
      <c r="B617" t="s">
        <v>8220</v>
      </c>
      <c r="C617">
        <v>0</v>
      </c>
    </row>
    <row r="618" spans="1:3" x14ac:dyDescent="0.2">
      <c r="A618">
        <v>616</v>
      </c>
      <c r="B618" t="s">
        <v>8220</v>
      </c>
      <c r="C618">
        <v>0</v>
      </c>
    </row>
    <row r="619" spans="1:3" x14ac:dyDescent="0.2">
      <c r="A619">
        <v>617</v>
      </c>
      <c r="B619" t="s">
        <v>8220</v>
      </c>
      <c r="C619">
        <v>3</v>
      </c>
    </row>
    <row r="620" spans="1:3" x14ac:dyDescent="0.2">
      <c r="A620">
        <v>618</v>
      </c>
      <c r="B620" t="s">
        <v>8220</v>
      </c>
      <c r="C620">
        <v>0</v>
      </c>
    </row>
    <row r="621" spans="1:3" x14ac:dyDescent="0.2">
      <c r="A621">
        <v>619</v>
      </c>
      <c r="B621" t="s">
        <v>8220</v>
      </c>
      <c r="C621">
        <v>1</v>
      </c>
    </row>
    <row r="622" spans="1:3" x14ac:dyDescent="0.2">
      <c r="A622">
        <v>620</v>
      </c>
      <c r="B622" t="s">
        <v>8220</v>
      </c>
      <c r="C622">
        <v>1</v>
      </c>
    </row>
    <row r="623" spans="1:3" x14ac:dyDescent="0.2">
      <c r="A623">
        <v>621</v>
      </c>
      <c r="B623" t="s">
        <v>8220</v>
      </c>
      <c r="C623">
        <v>3</v>
      </c>
    </row>
    <row r="624" spans="1:3" x14ac:dyDescent="0.2">
      <c r="A624">
        <v>622</v>
      </c>
      <c r="B624" t="s">
        <v>8220</v>
      </c>
      <c r="C624">
        <v>9</v>
      </c>
    </row>
    <row r="625" spans="1:3" x14ac:dyDescent="0.2">
      <c r="A625">
        <v>623</v>
      </c>
      <c r="B625" t="s">
        <v>8220</v>
      </c>
      <c r="C625">
        <v>0</v>
      </c>
    </row>
    <row r="626" spans="1:3" x14ac:dyDescent="0.2">
      <c r="A626">
        <v>624</v>
      </c>
      <c r="B626" t="s">
        <v>8220</v>
      </c>
      <c r="C626">
        <v>0</v>
      </c>
    </row>
    <row r="627" spans="1:3" x14ac:dyDescent="0.2">
      <c r="A627">
        <v>625</v>
      </c>
      <c r="B627" t="s">
        <v>8220</v>
      </c>
      <c r="C627">
        <v>0</v>
      </c>
    </row>
    <row r="628" spans="1:3" x14ac:dyDescent="0.2">
      <c r="A628">
        <v>626</v>
      </c>
      <c r="B628" t="s">
        <v>8220</v>
      </c>
      <c r="C628">
        <v>39</v>
      </c>
    </row>
    <row r="629" spans="1:3" x14ac:dyDescent="0.2">
      <c r="A629">
        <v>627</v>
      </c>
      <c r="B629" t="s">
        <v>8220</v>
      </c>
      <c r="C629">
        <v>1</v>
      </c>
    </row>
    <row r="630" spans="1:3" x14ac:dyDescent="0.2">
      <c r="A630">
        <v>628</v>
      </c>
      <c r="B630" t="s">
        <v>8220</v>
      </c>
      <c r="C630">
        <v>0</v>
      </c>
    </row>
    <row r="631" spans="1:3" x14ac:dyDescent="0.2">
      <c r="A631">
        <v>629</v>
      </c>
      <c r="B631" t="s">
        <v>8220</v>
      </c>
      <c r="C631">
        <v>3</v>
      </c>
    </row>
    <row r="632" spans="1:3" x14ac:dyDescent="0.2">
      <c r="A632">
        <v>630</v>
      </c>
      <c r="B632" t="s">
        <v>8220</v>
      </c>
      <c r="C632">
        <v>1</v>
      </c>
    </row>
    <row r="633" spans="1:3" x14ac:dyDescent="0.2">
      <c r="A633">
        <v>631</v>
      </c>
      <c r="B633" t="s">
        <v>8220</v>
      </c>
      <c r="C633">
        <v>9</v>
      </c>
    </row>
    <row r="634" spans="1:3" x14ac:dyDescent="0.2">
      <c r="A634">
        <v>632</v>
      </c>
      <c r="B634" t="s">
        <v>8220</v>
      </c>
      <c r="C634">
        <v>0</v>
      </c>
    </row>
    <row r="635" spans="1:3" x14ac:dyDescent="0.2">
      <c r="A635">
        <v>633</v>
      </c>
      <c r="B635" t="s">
        <v>8220</v>
      </c>
      <c r="C635">
        <v>25</v>
      </c>
    </row>
    <row r="636" spans="1:3" x14ac:dyDescent="0.2">
      <c r="A636">
        <v>634</v>
      </c>
      <c r="B636" t="s">
        <v>8220</v>
      </c>
      <c r="C636">
        <v>1</v>
      </c>
    </row>
    <row r="637" spans="1:3" x14ac:dyDescent="0.2">
      <c r="A637">
        <v>635</v>
      </c>
      <c r="B637" t="s">
        <v>8220</v>
      </c>
      <c r="C637">
        <v>1</v>
      </c>
    </row>
    <row r="638" spans="1:3" x14ac:dyDescent="0.2">
      <c r="A638">
        <v>636</v>
      </c>
      <c r="B638" t="s">
        <v>8220</v>
      </c>
      <c r="C638">
        <v>1</v>
      </c>
    </row>
    <row r="639" spans="1:3" x14ac:dyDescent="0.2">
      <c r="A639">
        <v>637</v>
      </c>
      <c r="B639" t="s">
        <v>8220</v>
      </c>
      <c r="C639">
        <v>0</v>
      </c>
    </row>
    <row r="640" spans="1:3" x14ac:dyDescent="0.2">
      <c r="A640">
        <v>638</v>
      </c>
      <c r="B640" t="s">
        <v>8220</v>
      </c>
      <c r="C640">
        <v>6</v>
      </c>
    </row>
    <row r="641" spans="1:3" x14ac:dyDescent="0.2">
      <c r="A641">
        <v>639</v>
      </c>
      <c r="B641" t="s">
        <v>8220</v>
      </c>
      <c r="C641">
        <v>1</v>
      </c>
    </row>
    <row r="642" spans="1:3" hidden="1" x14ac:dyDescent="0.2">
      <c r="A642">
        <v>640</v>
      </c>
      <c r="B642" t="s">
        <v>8219</v>
      </c>
      <c r="C642">
        <v>2</v>
      </c>
    </row>
    <row r="643" spans="1:3" hidden="1" x14ac:dyDescent="0.2">
      <c r="A643">
        <v>641</v>
      </c>
      <c r="B643" t="s">
        <v>8219</v>
      </c>
      <c r="C643">
        <v>315</v>
      </c>
    </row>
    <row r="644" spans="1:3" hidden="1" x14ac:dyDescent="0.2">
      <c r="A644">
        <v>642</v>
      </c>
      <c r="B644" t="s">
        <v>8219</v>
      </c>
      <c r="C644">
        <v>2174</v>
      </c>
    </row>
    <row r="645" spans="1:3" hidden="1" x14ac:dyDescent="0.2">
      <c r="A645">
        <v>643</v>
      </c>
      <c r="B645" t="s">
        <v>8219</v>
      </c>
      <c r="C645">
        <v>152</v>
      </c>
    </row>
    <row r="646" spans="1:3" hidden="1" x14ac:dyDescent="0.2">
      <c r="A646">
        <v>644</v>
      </c>
      <c r="B646" t="s">
        <v>8219</v>
      </c>
      <c r="C646">
        <v>1021</v>
      </c>
    </row>
    <row r="647" spans="1:3" hidden="1" x14ac:dyDescent="0.2">
      <c r="A647">
        <v>645</v>
      </c>
      <c r="B647" t="s">
        <v>8219</v>
      </c>
      <c r="C647">
        <v>237</v>
      </c>
    </row>
    <row r="648" spans="1:3" hidden="1" x14ac:dyDescent="0.2">
      <c r="A648">
        <v>646</v>
      </c>
      <c r="B648" t="s">
        <v>8219</v>
      </c>
      <c r="C648">
        <v>27</v>
      </c>
    </row>
    <row r="649" spans="1:3" hidden="1" x14ac:dyDescent="0.2">
      <c r="A649">
        <v>647</v>
      </c>
      <c r="B649" t="s">
        <v>8219</v>
      </c>
      <c r="C649">
        <v>17</v>
      </c>
    </row>
    <row r="650" spans="1:3" hidden="1" x14ac:dyDescent="0.2">
      <c r="A650">
        <v>648</v>
      </c>
      <c r="B650" t="s">
        <v>8219</v>
      </c>
      <c r="C650">
        <v>27</v>
      </c>
    </row>
    <row r="651" spans="1:3" hidden="1" x14ac:dyDescent="0.2">
      <c r="A651">
        <v>649</v>
      </c>
      <c r="B651" t="s">
        <v>8219</v>
      </c>
      <c r="C651">
        <v>82</v>
      </c>
    </row>
    <row r="652" spans="1:3" hidden="1" x14ac:dyDescent="0.2">
      <c r="A652">
        <v>650</v>
      </c>
      <c r="B652" t="s">
        <v>8219</v>
      </c>
      <c r="C652">
        <v>48</v>
      </c>
    </row>
    <row r="653" spans="1:3" hidden="1" x14ac:dyDescent="0.2">
      <c r="A653">
        <v>651</v>
      </c>
      <c r="B653" t="s">
        <v>8219</v>
      </c>
      <c r="C653">
        <v>105</v>
      </c>
    </row>
    <row r="654" spans="1:3" hidden="1" x14ac:dyDescent="0.2">
      <c r="A654">
        <v>652</v>
      </c>
      <c r="B654" t="s">
        <v>8219</v>
      </c>
      <c r="C654">
        <v>28</v>
      </c>
    </row>
    <row r="655" spans="1:3" hidden="1" x14ac:dyDescent="0.2">
      <c r="A655">
        <v>653</v>
      </c>
      <c r="B655" t="s">
        <v>8219</v>
      </c>
      <c r="C655">
        <v>1107</v>
      </c>
    </row>
    <row r="656" spans="1:3" hidden="1" x14ac:dyDescent="0.2">
      <c r="A656">
        <v>654</v>
      </c>
      <c r="B656" t="s">
        <v>8219</v>
      </c>
      <c r="C656">
        <v>1013</v>
      </c>
    </row>
    <row r="657" spans="1:3" hidden="1" x14ac:dyDescent="0.2">
      <c r="A657">
        <v>655</v>
      </c>
      <c r="B657" t="s">
        <v>8219</v>
      </c>
      <c r="C657">
        <v>274</v>
      </c>
    </row>
    <row r="658" spans="1:3" hidden="1" x14ac:dyDescent="0.2">
      <c r="A658">
        <v>656</v>
      </c>
      <c r="B658" t="s">
        <v>8219</v>
      </c>
      <c r="C658">
        <v>87</v>
      </c>
    </row>
    <row r="659" spans="1:3" hidden="1" x14ac:dyDescent="0.2">
      <c r="A659">
        <v>657</v>
      </c>
      <c r="B659" t="s">
        <v>8219</v>
      </c>
      <c r="C659">
        <v>99</v>
      </c>
    </row>
    <row r="660" spans="1:3" hidden="1" x14ac:dyDescent="0.2">
      <c r="A660">
        <v>658</v>
      </c>
      <c r="B660" t="s">
        <v>8219</v>
      </c>
      <c r="C660">
        <v>276</v>
      </c>
    </row>
    <row r="661" spans="1:3" hidden="1" x14ac:dyDescent="0.2">
      <c r="A661">
        <v>659</v>
      </c>
      <c r="B661" t="s">
        <v>8219</v>
      </c>
      <c r="C661">
        <v>21</v>
      </c>
    </row>
    <row r="662" spans="1:3" x14ac:dyDescent="0.2">
      <c r="A662">
        <v>660</v>
      </c>
      <c r="B662" t="s">
        <v>8221</v>
      </c>
      <c r="C662">
        <v>18</v>
      </c>
    </row>
    <row r="663" spans="1:3" x14ac:dyDescent="0.2">
      <c r="A663">
        <v>661</v>
      </c>
      <c r="B663" t="s">
        <v>8221</v>
      </c>
      <c r="C663">
        <v>9</v>
      </c>
    </row>
    <row r="664" spans="1:3" x14ac:dyDescent="0.2">
      <c r="A664">
        <v>662</v>
      </c>
      <c r="B664" t="s">
        <v>8221</v>
      </c>
      <c r="C664">
        <v>4</v>
      </c>
    </row>
    <row r="665" spans="1:3" x14ac:dyDescent="0.2">
      <c r="A665">
        <v>663</v>
      </c>
      <c r="B665" t="s">
        <v>8221</v>
      </c>
      <c r="C665">
        <v>7</v>
      </c>
    </row>
    <row r="666" spans="1:3" x14ac:dyDescent="0.2">
      <c r="A666">
        <v>664</v>
      </c>
      <c r="B666" t="s">
        <v>8221</v>
      </c>
      <c r="C666">
        <v>29</v>
      </c>
    </row>
    <row r="667" spans="1:3" x14ac:dyDescent="0.2">
      <c r="A667">
        <v>665</v>
      </c>
      <c r="B667" t="s">
        <v>8221</v>
      </c>
      <c r="C667">
        <v>12</v>
      </c>
    </row>
    <row r="668" spans="1:3" x14ac:dyDescent="0.2">
      <c r="A668">
        <v>666</v>
      </c>
      <c r="B668" t="s">
        <v>8221</v>
      </c>
      <c r="C668">
        <v>4</v>
      </c>
    </row>
    <row r="669" spans="1:3" x14ac:dyDescent="0.2">
      <c r="A669">
        <v>667</v>
      </c>
      <c r="B669" t="s">
        <v>8221</v>
      </c>
      <c r="C669">
        <v>28</v>
      </c>
    </row>
    <row r="670" spans="1:3" x14ac:dyDescent="0.2">
      <c r="A670">
        <v>668</v>
      </c>
      <c r="B670" t="s">
        <v>8221</v>
      </c>
      <c r="C670">
        <v>25</v>
      </c>
    </row>
    <row r="671" spans="1:3" x14ac:dyDescent="0.2">
      <c r="A671">
        <v>669</v>
      </c>
      <c r="B671" t="s">
        <v>8221</v>
      </c>
      <c r="C671">
        <v>28</v>
      </c>
    </row>
    <row r="672" spans="1:3" x14ac:dyDescent="0.2">
      <c r="A672">
        <v>670</v>
      </c>
      <c r="B672" t="s">
        <v>8221</v>
      </c>
      <c r="C672">
        <v>310</v>
      </c>
    </row>
    <row r="673" spans="1:3" x14ac:dyDescent="0.2">
      <c r="A673">
        <v>671</v>
      </c>
      <c r="B673" t="s">
        <v>8221</v>
      </c>
      <c r="C673">
        <v>15</v>
      </c>
    </row>
    <row r="674" spans="1:3" x14ac:dyDescent="0.2">
      <c r="A674">
        <v>672</v>
      </c>
      <c r="B674" t="s">
        <v>8221</v>
      </c>
      <c r="C674">
        <v>215</v>
      </c>
    </row>
    <row r="675" spans="1:3" x14ac:dyDescent="0.2">
      <c r="A675">
        <v>673</v>
      </c>
      <c r="B675" t="s">
        <v>8221</v>
      </c>
      <c r="C675">
        <v>3</v>
      </c>
    </row>
    <row r="676" spans="1:3" x14ac:dyDescent="0.2">
      <c r="A676">
        <v>674</v>
      </c>
      <c r="B676" t="s">
        <v>8221</v>
      </c>
      <c r="C676">
        <v>2</v>
      </c>
    </row>
    <row r="677" spans="1:3" x14ac:dyDescent="0.2">
      <c r="A677">
        <v>675</v>
      </c>
      <c r="B677" t="s">
        <v>8221</v>
      </c>
      <c r="C677">
        <v>26</v>
      </c>
    </row>
    <row r="678" spans="1:3" x14ac:dyDescent="0.2">
      <c r="A678">
        <v>676</v>
      </c>
      <c r="B678" t="s">
        <v>8221</v>
      </c>
      <c r="C678">
        <v>24</v>
      </c>
    </row>
    <row r="679" spans="1:3" x14ac:dyDescent="0.2">
      <c r="A679">
        <v>677</v>
      </c>
      <c r="B679" t="s">
        <v>8221</v>
      </c>
      <c r="C679">
        <v>96</v>
      </c>
    </row>
    <row r="680" spans="1:3" x14ac:dyDescent="0.2">
      <c r="A680">
        <v>678</v>
      </c>
      <c r="B680" t="s">
        <v>8221</v>
      </c>
      <c r="C680">
        <v>17</v>
      </c>
    </row>
    <row r="681" spans="1:3" x14ac:dyDescent="0.2">
      <c r="A681">
        <v>679</v>
      </c>
      <c r="B681" t="s">
        <v>8221</v>
      </c>
      <c r="C681">
        <v>94</v>
      </c>
    </row>
    <row r="682" spans="1:3" x14ac:dyDescent="0.2">
      <c r="A682">
        <v>680</v>
      </c>
      <c r="B682" t="s">
        <v>8221</v>
      </c>
      <c r="C682">
        <v>129</v>
      </c>
    </row>
    <row r="683" spans="1:3" x14ac:dyDescent="0.2">
      <c r="A683">
        <v>681</v>
      </c>
      <c r="B683" t="s">
        <v>8221</v>
      </c>
      <c r="C683">
        <v>1</v>
      </c>
    </row>
    <row r="684" spans="1:3" x14ac:dyDescent="0.2">
      <c r="A684">
        <v>682</v>
      </c>
      <c r="B684" t="s">
        <v>8221</v>
      </c>
      <c r="C684">
        <v>4</v>
      </c>
    </row>
    <row r="685" spans="1:3" x14ac:dyDescent="0.2">
      <c r="A685">
        <v>683</v>
      </c>
      <c r="B685" t="s">
        <v>8221</v>
      </c>
      <c r="C685">
        <v>3</v>
      </c>
    </row>
    <row r="686" spans="1:3" x14ac:dyDescent="0.2">
      <c r="A686">
        <v>684</v>
      </c>
      <c r="B686" t="s">
        <v>8221</v>
      </c>
      <c r="C686">
        <v>135</v>
      </c>
    </row>
    <row r="687" spans="1:3" x14ac:dyDescent="0.2">
      <c r="A687">
        <v>685</v>
      </c>
      <c r="B687" t="s">
        <v>8221</v>
      </c>
      <c r="C687">
        <v>10</v>
      </c>
    </row>
    <row r="688" spans="1:3" x14ac:dyDescent="0.2">
      <c r="A688">
        <v>686</v>
      </c>
      <c r="B688" t="s">
        <v>8221</v>
      </c>
      <c r="C688">
        <v>0</v>
      </c>
    </row>
    <row r="689" spans="1:3" x14ac:dyDescent="0.2">
      <c r="A689">
        <v>687</v>
      </c>
      <c r="B689" t="s">
        <v>8221</v>
      </c>
      <c r="C689">
        <v>6</v>
      </c>
    </row>
    <row r="690" spans="1:3" x14ac:dyDescent="0.2">
      <c r="A690">
        <v>688</v>
      </c>
      <c r="B690" t="s">
        <v>8221</v>
      </c>
      <c r="C690">
        <v>36</v>
      </c>
    </row>
    <row r="691" spans="1:3" x14ac:dyDescent="0.2">
      <c r="A691">
        <v>689</v>
      </c>
      <c r="B691" t="s">
        <v>8221</v>
      </c>
      <c r="C691">
        <v>336</v>
      </c>
    </row>
    <row r="692" spans="1:3" x14ac:dyDescent="0.2">
      <c r="A692">
        <v>690</v>
      </c>
      <c r="B692" t="s">
        <v>8221</v>
      </c>
      <c r="C692">
        <v>34</v>
      </c>
    </row>
    <row r="693" spans="1:3" x14ac:dyDescent="0.2">
      <c r="A693">
        <v>691</v>
      </c>
      <c r="B693" t="s">
        <v>8221</v>
      </c>
      <c r="C693">
        <v>10</v>
      </c>
    </row>
    <row r="694" spans="1:3" x14ac:dyDescent="0.2">
      <c r="A694">
        <v>692</v>
      </c>
      <c r="B694" t="s">
        <v>8221</v>
      </c>
      <c r="C694">
        <v>201</v>
      </c>
    </row>
    <row r="695" spans="1:3" x14ac:dyDescent="0.2">
      <c r="A695">
        <v>693</v>
      </c>
      <c r="B695" t="s">
        <v>8221</v>
      </c>
      <c r="C695">
        <v>296</v>
      </c>
    </row>
    <row r="696" spans="1:3" x14ac:dyDescent="0.2">
      <c r="A696">
        <v>694</v>
      </c>
      <c r="B696" t="s">
        <v>8221</v>
      </c>
      <c r="C696">
        <v>7</v>
      </c>
    </row>
    <row r="697" spans="1:3" x14ac:dyDescent="0.2">
      <c r="A697">
        <v>695</v>
      </c>
      <c r="B697" t="s">
        <v>8221</v>
      </c>
      <c r="C697">
        <v>7</v>
      </c>
    </row>
    <row r="698" spans="1:3" x14ac:dyDescent="0.2">
      <c r="A698">
        <v>696</v>
      </c>
      <c r="B698" t="s">
        <v>8221</v>
      </c>
      <c r="C698">
        <v>1</v>
      </c>
    </row>
    <row r="699" spans="1:3" x14ac:dyDescent="0.2">
      <c r="A699">
        <v>697</v>
      </c>
      <c r="B699" t="s">
        <v>8221</v>
      </c>
      <c r="C699">
        <v>114</v>
      </c>
    </row>
    <row r="700" spans="1:3" x14ac:dyDescent="0.2">
      <c r="A700">
        <v>698</v>
      </c>
      <c r="B700" t="s">
        <v>8221</v>
      </c>
      <c r="C700">
        <v>29</v>
      </c>
    </row>
    <row r="701" spans="1:3" x14ac:dyDescent="0.2">
      <c r="A701">
        <v>699</v>
      </c>
      <c r="B701" t="s">
        <v>8221</v>
      </c>
      <c r="C701">
        <v>890</v>
      </c>
    </row>
    <row r="702" spans="1:3" x14ac:dyDescent="0.2">
      <c r="A702">
        <v>700</v>
      </c>
      <c r="B702" t="s">
        <v>8221</v>
      </c>
      <c r="C702">
        <v>31</v>
      </c>
    </row>
    <row r="703" spans="1:3" x14ac:dyDescent="0.2">
      <c r="A703">
        <v>701</v>
      </c>
      <c r="B703" t="s">
        <v>8221</v>
      </c>
      <c r="C703">
        <v>21</v>
      </c>
    </row>
    <row r="704" spans="1:3" x14ac:dyDescent="0.2">
      <c r="A704">
        <v>702</v>
      </c>
      <c r="B704" t="s">
        <v>8221</v>
      </c>
      <c r="C704">
        <v>37</v>
      </c>
    </row>
    <row r="705" spans="1:3" x14ac:dyDescent="0.2">
      <c r="A705">
        <v>703</v>
      </c>
      <c r="B705" t="s">
        <v>8221</v>
      </c>
      <c r="C705">
        <v>7</v>
      </c>
    </row>
    <row r="706" spans="1:3" x14ac:dyDescent="0.2">
      <c r="A706">
        <v>704</v>
      </c>
      <c r="B706" t="s">
        <v>8221</v>
      </c>
      <c r="C706">
        <v>4</v>
      </c>
    </row>
    <row r="707" spans="1:3" x14ac:dyDescent="0.2">
      <c r="A707">
        <v>705</v>
      </c>
      <c r="B707" t="s">
        <v>8221</v>
      </c>
      <c r="C707">
        <v>5</v>
      </c>
    </row>
    <row r="708" spans="1:3" x14ac:dyDescent="0.2">
      <c r="A708">
        <v>706</v>
      </c>
      <c r="B708" t="s">
        <v>8221</v>
      </c>
      <c r="C708">
        <v>0</v>
      </c>
    </row>
    <row r="709" spans="1:3" x14ac:dyDescent="0.2">
      <c r="A709">
        <v>707</v>
      </c>
      <c r="B709" t="s">
        <v>8221</v>
      </c>
      <c r="C709">
        <v>456</v>
      </c>
    </row>
    <row r="710" spans="1:3" x14ac:dyDescent="0.2">
      <c r="A710">
        <v>708</v>
      </c>
      <c r="B710" t="s">
        <v>8221</v>
      </c>
      <c r="C710">
        <v>369</v>
      </c>
    </row>
    <row r="711" spans="1:3" x14ac:dyDescent="0.2">
      <c r="A711">
        <v>709</v>
      </c>
      <c r="B711" t="s">
        <v>8221</v>
      </c>
      <c r="C711">
        <v>2</v>
      </c>
    </row>
    <row r="712" spans="1:3" x14ac:dyDescent="0.2">
      <c r="A712">
        <v>710</v>
      </c>
      <c r="B712" t="s">
        <v>8221</v>
      </c>
      <c r="C712">
        <v>0</v>
      </c>
    </row>
    <row r="713" spans="1:3" x14ac:dyDescent="0.2">
      <c r="A713">
        <v>711</v>
      </c>
      <c r="B713" t="s">
        <v>8221</v>
      </c>
      <c r="C713">
        <v>338</v>
      </c>
    </row>
    <row r="714" spans="1:3" x14ac:dyDescent="0.2">
      <c r="A714">
        <v>712</v>
      </c>
      <c r="B714" t="s">
        <v>8221</v>
      </c>
      <c r="C714">
        <v>4</v>
      </c>
    </row>
    <row r="715" spans="1:3" x14ac:dyDescent="0.2">
      <c r="A715">
        <v>713</v>
      </c>
      <c r="B715" t="s">
        <v>8221</v>
      </c>
      <c r="C715">
        <v>1</v>
      </c>
    </row>
    <row r="716" spans="1:3" x14ac:dyDescent="0.2">
      <c r="A716">
        <v>714</v>
      </c>
      <c r="B716" t="s">
        <v>8221</v>
      </c>
      <c r="C716">
        <v>28</v>
      </c>
    </row>
    <row r="717" spans="1:3" x14ac:dyDescent="0.2">
      <c r="A717">
        <v>715</v>
      </c>
      <c r="B717" t="s">
        <v>8221</v>
      </c>
      <c r="C717">
        <v>12</v>
      </c>
    </row>
    <row r="718" spans="1:3" x14ac:dyDescent="0.2">
      <c r="A718">
        <v>716</v>
      </c>
      <c r="B718" t="s">
        <v>8221</v>
      </c>
      <c r="C718">
        <v>16</v>
      </c>
    </row>
    <row r="719" spans="1:3" x14ac:dyDescent="0.2">
      <c r="A719">
        <v>717</v>
      </c>
      <c r="B719" t="s">
        <v>8221</v>
      </c>
      <c r="C719">
        <v>4</v>
      </c>
    </row>
    <row r="720" spans="1:3" x14ac:dyDescent="0.2">
      <c r="A720">
        <v>718</v>
      </c>
      <c r="B720" t="s">
        <v>8221</v>
      </c>
      <c r="C720">
        <v>4</v>
      </c>
    </row>
    <row r="721" spans="1:3" x14ac:dyDescent="0.2">
      <c r="A721">
        <v>719</v>
      </c>
      <c r="B721" t="s">
        <v>8221</v>
      </c>
      <c r="C721">
        <v>10</v>
      </c>
    </row>
    <row r="722" spans="1:3" hidden="1" x14ac:dyDescent="0.2">
      <c r="A722">
        <v>720</v>
      </c>
      <c r="B722" t="s">
        <v>8219</v>
      </c>
      <c r="C722">
        <v>41</v>
      </c>
    </row>
    <row r="723" spans="1:3" hidden="1" x14ac:dyDescent="0.2">
      <c r="A723">
        <v>721</v>
      </c>
      <c r="B723" t="s">
        <v>8219</v>
      </c>
      <c r="C723">
        <v>119</v>
      </c>
    </row>
    <row r="724" spans="1:3" hidden="1" x14ac:dyDescent="0.2">
      <c r="A724">
        <v>722</v>
      </c>
      <c r="B724" t="s">
        <v>8219</v>
      </c>
      <c r="C724">
        <v>153</v>
      </c>
    </row>
    <row r="725" spans="1:3" hidden="1" x14ac:dyDescent="0.2">
      <c r="A725">
        <v>723</v>
      </c>
      <c r="B725" t="s">
        <v>8219</v>
      </c>
      <c r="C725">
        <v>100</v>
      </c>
    </row>
    <row r="726" spans="1:3" hidden="1" x14ac:dyDescent="0.2">
      <c r="A726">
        <v>724</v>
      </c>
      <c r="B726" t="s">
        <v>8219</v>
      </c>
      <c r="C726">
        <v>143</v>
      </c>
    </row>
    <row r="727" spans="1:3" hidden="1" x14ac:dyDescent="0.2">
      <c r="A727">
        <v>725</v>
      </c>
      <c r="B727" t="s">
        <v>8219</v>
      </c>
      <c r="C727">
        <v>140</v>
      </c>
    </row>
    <row r="728" spans="1:3" hidden="1" x14ac:dyDescent="0.2">
      <c r="A728">
        <v>726</v>
      </c>
      <c r="B728" t="s">
        <v>8219</v>
      </c>
      <c r="C728">
        <v>35</v>
      </c>
    </row>
    <row r="729" spans="1:3" hidden="1" x14ac:dyDescent="0.2">
      <c r="A729">
        <v>727</v>
      </c>
      <c r="B729" t="s">
        <v>8219</v>
      </c>
      <c r="C729">
        <v>149</v>
      </c>
    </row>
    <row r="730" spans="1:3" hidden="1" x14ac:dyDescent="0.2">
      <c r="A730">
        <v>728</v>
      </c>
      <c r="B730" t="s">
        <v>8219</v>
      </c>
      <c r="C730">
        <v>130</v>
      </c>
    </row>
    <row r="731" spans="1:3" hidden="1" x14ac:dyDescent="0.2">
      <c r="A731">
        <v>729</v>
      </c>
      <c r="B731" t="s">
        <v>8219</v>
      </c>
      <c r="C731">
        <v>120</v>
      </c>
    </row>
    <row r="732" spans="1:3" hidden="1" x14ac:dyDescent="0.2">
      <c r="A732">
        <v>730</v>
      </c>
      <c r="B732" t="s">
        <v>8219</v>
      </c>
      <c r="C732">
        <v>265</v>
      </c>
    </row>
    <row r="733" spans="1:3" hidden="1" x14ac:dyDescent="0.2">
      <c r="A733">
        <v>731</v>
      </c>
      <c r="B733" t="s">
        <v>8219</v>
      </c>
      <c r="C733">
        <v>71</v>
      </c>
    </row>
    <row r="734" spans="1:3" hidden="1" x14ac:dyDescent="0.2">
      <c r="A734">
        <v>732</v>
      </c>
      <c r="B734" t="s">
        <v>8219</v>
      </c>
      <c r="C734">
        <v>13</v>
      </c>
    </row>
    <row r="735" spans="1:3" hidden="1" x14ac:dyDescent="0.2">
      <c r="A735">
        <v>733</v>
      </c>
      <c r="B735" t="s">
        <v>8219</v>
      </c>
      <c r="C735">
        <v>169</v>
      </c>
    </row>
    <row r="736" spans="1:3" hidden="1" x14ac:dyDescent="0.2">
      <c r="A736">
        <v>734</v>
      </c>
      <c r="B736" t="s">
        <v>8219</v>
      </c>
      <c r="C736">
        <v>57</v>
      </c>
    </row>
    <row r="737" spans="1:3" hidden="1" x14ac:dyDescent="0.2">
      <c r="A737">
        <v>735</v>
      </c>
      <c r="B737" t="s">
        <v>8219</v>
      </c>
      <c r="C737">
        <v>229</v>
      </c>
    </row>
    <row r="738" spans="1:3" hidden="1" x14ac:dyDescent="0.2">
      <c r="A738">
        <v>736</v>
      </c>
      <c r="B738" t="s">
        <v>8219</v>
      </c>
      <c r="C738">
        <v>108</v>
      </c>
    </row>
    <row r="739" spans="1:3" hidden="1" x14ac:dyDescent="0.2">
      <c r="A739">
        <v>737</v>
      </c>
      <c r="B739" t="s">
        <v>8219</v>
      </c>
      <c r="C739">
        <v>108</v>
      </c>
    </row>
    <row r="740" spans="1:3" hidden="1" x14ac:dyDescent="0.2">
      <c r="A740">
        <v>738</v>
      </c>
      <c r="B740" t="s">
        <v>8219</v>
      </c>
      <c r="C740">
        <v>41</v>
      </c>
    </row>
    <row r="741" spans="1:3" hidden="1" x14ac:dyDescent="0.2">
      <c r="A741">
        <v>739</v>
      </c>
      <c r="B741" t="s">
        <v>8219</v>
      </c>
      <c r="C741">
        <v>139</v>
      </c>
    </row>
    <row r="742" spans="1:3" hidden="1" x14ac:dyDescent="0.2">
      <c r="A742">
        <v>740</v>
      </c>
      <c r="B742" t="s">
        <v>8219</v>
      </c>
      <c r="C742">
        <v>19</v>
      </c>
    </row>
    <row r="743" spans="1:3" hidden="1" x14ac:dyDescent="0.2">
      <c r="A743">
        <v>741</v>
      </c>
      <c r="B743" t="s">
        <v>8219</v>
      </c>
      <c r="C743">
        <v>94</v>
      </c>
    </row>
    <row r="744" spans="1:3" hidden="1" x14ac:dyDescent="0.2">
      <c r="A744">
        <v>742</v>
      </c>
      <c r="B744" t="s">
        <v>8219</v>
      </c>
      <c r="C744">
        <v>23</v>
      </c>
    </row>
    <row r="745" spans="1:3" hidden="1" x14ac:dyDescent="0.2">
      <c r="A745">
        <v>743</v>
      </c>
      <c r="B745" t="s">
        <v>8219</v>
      </c>
      <c r="C745">
        <v>15</v>
      </c>
    </row>
    <row r="746" spans="1:3" hidden="1" x14ac:dyDescent="0.2">
      <c r="A746">
        <v>744</v>
      </c>
      <c r="B746" t="s">
        <v>8219</v>
      </c>
      <c r="C746">
        <v>62</v>
      </c>
    </row>
    <row r="747" spans="1:3" hidden="1" x14ac:dyDescent="0.2">
      <c r="A747">
        <v>745</v>
      </c>
      <c r="B747" t="s">
        <v>8219</v>
      </c>
      <c r="C747">
        <v>74</v>
      </c>
    </row>
    <row r="748" spans="1:3" hidden="1" x14ac:dyDescent="0.2">
      <c r="A748">
        <v>746</v>
      </c>
      <c r="B748" t="s">
        <v>8219</v>
      </c>
      <c r="C748">
        <v>97</v>
      </c>
    </row>
    <row r="749" spans="1:3" hidden="1" x14ac:dyDescent="0.2">
      <c r="A749">
        <v>747</v>
      </c>
      <c r="B749" t="s">
        <v>8219</v>
      </c>
      <c r="C749">
        <v>55</v>
      </c>
    </row>
    <row r="750" spans="1:3" hidden="1" x14ac:dyDescent="0.2">
      <c r="A750">
        <v>748</v>
      </c>
      <c r="B750" t="s">
        <v>8219</v>
      </c>
      <c r="C750">
        <v>44</v>
      </c>
    </row>
    <row r="751" spans="1:3" hidden="1" x14ac:dyDescent="0.2">
      <c r="A751">
        <v>749</v>
      </c>
      <c r="B751" t="s">
        <v>8219</v>
      </c>
      <c r="C751">
        <v>110</v>
      </c>
    </row>
    <row r="752" spans="1:3" hidden="1" x14ac:dyDescent="0.2">
      <c r="A752">
        <v>750</v>
      </c>
      <c r="B752" t="s">
        <v>8219</v>
      </c>
      <c r="C752">
        <v>59</v>
      </c>
    </row>
    <row r="753" spans="1:3" hidden="1" x14ac:dyDescent="0.2">
      <c r="A753">
        <v>751</v>
      </c>
      <c r="B753" t="s">
        <v>8219</v>
      </c>
      <c r="C753">
        <v>62</v>
      </c>
    </row>
    <row r="754" spans="1:3" hidden="1" x14ac:dyDescent="0.2">
      <c r="A754">
        <v>752</v>
      </c>
      <c r="B754" t="s">
        <v>8219</v>
      </c>
      <c r="C754">
        <v>105</v>
      </c>
    </row>
    <row r="755" spans="1:3" hidden="1" x14ac:dyDescent="0.2">
      <c r="A755">
        <v>753</v>
      </c>
      <c r="B755" t="s">
        <v>8219</v>
      </c>
      <c r="C755">
        <v>26</v>
      </c>
    </row>
    <row r="756" spans="1:3" hidden="1" x14ac:dyDescent="0.2">
      <c r="A756">
        <v>754</v>
      </c>
      <c r="B756" t="s">
        <v>8219</v>
      </c>
      <c r="C756">
        <v>49</v>
      </c>
    </row>
    <row r="757" spans="1:3" hidden="1" x14ac:dyDescent="0.2">
      <c r="A757">
        <v>755</v>
      </c>
      <c r="B757" t="s">
        <v>8219</v>
      </c>
      <c r="C757">
        <v>68</v>
      </c>
    </row>
    <row r="758" spans="1:3" hidden="1" x14ac:dyDescent="0.2">
      <c r="A758">
        <v>756</v>
      </c>
      <c r="B758" t="s">
        <v>8219</v>
      </c>
      <c r="C758">
        <v>22</v>
      </c>
    </row>
    <row r="759" spans="1:3" hidden="1" x14ac:dyDescent="0.2">
      <c r="A759">
        <v>757</v>
      </c>
      <c r="B759" t="s">
        <v>8219</v>
      </c>
      <c r="C759">
        <v>18</v>
      </c>
    </row>
    <row r="760" spans="1:3" hidden="1" x14ac:dyDescent="0.2">
      <c r="A760">
        <v>758</v>
      </c>
      <c r="B760" t="s">
        <v>8219</v>
      </c>
      <c r="C760">
        <v>19</v>
      </c>
    </row>
    <row r="761" spans="1:3" hidden="1" x14ac:dyDescent="0.2">
      <c r="A761">
        <v>759</v>
      </c>
      <c r="B761" t="s">
        <v>8219</v>
      </c>
      <c r="C761">
        <v>99</v>
      </c>
    </row>
    <row r="762" spans="1:3" x14ac:dyDescent="0.2">
      <c r="A762">
        <v>760</v>
      </c>
      <c r="B762" t="s">
        <v>8221</v>
      </c>
      <c r="C762">
        <v>0</v>
      </c>
    </row>
    <row r="763" spans="1:3" x14ac:dyDescent="0.2">
      <c r="A763">
        <v>761</v>
      </c>
      <c r="B763" t="s">
        <v>8221</v>
      </c>
      <c r="C763">
        <v>6</v>
      </c>
    </row>
    <row r="764" spans="1:3" x14ac:dyDescent="0.2">
      <c r="A764">
        <v>762</v>
      </c>
      <c r="B764" t="s">
        <v>8221</v>
      </c>
      <c r="C764">
        <v>0</v>
      </c>
    </row>
    <row r="765" spans="1:3" x14ac:dyDescent="0.2">
      <c r="A765">
        <v>763</v>
      </c>
      <c r="B765" t="s">
        <v>8221</v>
      </c>
      <c r="C765">
        <v>1</v>
      </c>
    </row>
    <row r="766" spans="1:3" x14ac:dyDescent="0.2">
      <c r="A766">
        <v>764</v>
      </c>
      <c r="B766" t="s">
        <v>8221</v>
      </c>
      <c r="C766">
        <v>0</v>
      </c>
    </row>
    <row r="767" spans="1:3" x14ac:dyDescent="0.2">
      <c r="A767">
        <v>765</v>
      </c>
      <c r="B767" t="s">
        <v>8221</v>
      </c>
      <c r="C767">
        <v>44</v>
      </c>
    </row>
    <row r="768" spans="1:3" x14ac:dyDescent="0.2">
      <c r="A768">
        <v>766</v>
      </c>
      <c r="B768" t="s">
        <v>8221</v>
      </c>
      <c r="C768">
        <v>0</v>
      </c>
    </row>
    <row r="769" spans="1:3" x14ac:dyDescent="0.2">
      <c r="A769">
        <v>767</v>
      </c>
      <c r="B769" t="s">
        <v>8221</v>
      </c>
      <c r="C769">
        <v>3</v>
      </c>
    </row>
    <row r="770" spans="1:3" x14ac:dyDescent="0.2">
      <c r="A770">
        <v>768</v>
      </c>
      <c r="B770" t="s">
        <v>8221</v>
      </c>
      <c r="C770">
        <v>0</v>
      </c>
    </row>
    <row r="771" spans="1:3" x14ac:dyDescent="0.2">
      <c r="A771">
        <v>769</v>
      </c>
      <c r="B771" t="s">
        <v>8221</v>
      </c>
      <c r="C771">
        <v>52</v>
      </c>
    </row>
    <row r="772" spans="1:3" x14ac:dyDescent="0.2">
      <c r="A772">
        <v>770</v>
      </c>
      <c r="B772" t="s">
        <v>8221</v>
      </c>
      <c r="C772">
        <v>0</v>
      </c>
    </row>
    <row r="773" spans="1:3" x14ac:dyDescent="0.2">
      <c r="A773">
        <v>771</v>
      </c>
      <c r="B773" t="s">
        <v>8221</v>
      </c>
      <c r="C773">
        <v>1</v>
      </c>
    </row>
    <row r="774" spans="1:3" x14ac:dyDescent="0.2">
      <c r="A774">
        <v>772</v>
      </c>
      <c r="B774" t="s">
        <v>8221</v>
      </c>
      <c r="C774">
        <v>1</v>
      </c>
    </row>
    <row r="775" spans="1:3" x14ac:dyDescent="0.2">
      <c r="A775">
        <v>773</v>
      </c>
      <c r="B775" t="s">
        <v>8221</v>
      </c>
      <c r="C775">
        <v>2</v>
      </c>
    </row>
    <row r="776" spans="1:3" x14ac:dyDescent="0.2">
      <c r="A776">
        <v>774</v>
      </c>
      <c r="B776" t="s">
        <v>8221</v>
      </c>
      <c r="C776">
        <v>9</v>
      </c>
    </row>
    <row r="777" spans="1:3" x14ac:dyDescent="0.2">
      <c r="A777">
        <v>775</v>
      </c>
      <c r="B777" t="s">
        <v>8221</v>
      </c>
      <c r="C777">
        <v>5</v>
      </c>
    </row>
    <row r="778" spans="1:3" x14ac:dyDescent="0.2">
      <c r="A778">
        <v>776</v>
      </c>
      <c r="B778" t="s">
        <v>8221</v>
      </c>
      <c r="C778">
        <v>57</v>
      </c>
    </row>
    <row r="779" spans="1:3" x14ac:dyDescent="0.2">
      <c r="A779">
        <v>777</v>
      </c>
      <c r="B779" t="s">
        <v>8221</v>
      </c>
      <c r="C779">
        <v>3</v>
      </c>
    </row>
    <row r="780" spans="1:3" x14ac:dyDescent="0.2">
      <c r="A780">
        <v>778</v>
      </c>
      <c r="B780" t="s">
        <v>8221</v>
      </c>
      <c r="C780">
        <v>1</v>
      </c>
    </row>
    <row r="781" spans="1:3" x14ac:dyDescent="0.2">
      <c r="A781">
        <v>779</v>
      </c>
      <c r="B781" t="s">
        <v>8221</v>
      </c>
      <c r="C781">
        <v>6</v>
      </c>
    </row>
    <row r="782" spans="1:3" hidden="1" x14ac:dyDescent="0.2">
      <c r="A782">
        <v>780</v>
      </c>
      <c r="B782" t="s">
        <v>8219</v>
      </c>
      <c r="C782">
        <v>27</v>
      </c>
    </row>
    <row r="783" spans="1:3" hidden="1" x14ac:dyDescent="0.2">
      <c r="A783">
        <v>781</v>
      </c>
      <c r="B783" t="s">
        <v>8219</v>
      </c>
      <c r="C783">
        <v>25</v>
      </c>
    </row>
    <row r="784" spans="1:3" hidden="1" x14ac:dyDescent="0.2">
      <c r="A784">
        <v>782</v>
      </c>
      <c r="B784" t="s">
        <v>8219</v>
      </c>
      <c r="C784">
        <v>14</v>
      </c>
    </row>
    <row r="785" spans="1:3" hidden="1" x14ac:dyDescent="0.2">
      <c r="A785">
        <v>783</v>
      </c>
      <c r="B785" t="s">
        <v>8219</v>
      </c>
      <c r="C785">
        <v>35</v>
      </c>
    </row>
    <row r="786" spans="1:3" hidden="1" x14ac:dyDescent="0.2">
      <c r="A786">
        <v>784</v>
      </c>
      <c r="B786" t="s">
        <v>8219</v>
      </c>
      <c r="C786">
        <v>10</v>
      </c>
    </row>
    <row r="787" spans="1:3" hidden="1" x14ac:dyDescent="0.2">
      <c r="A787">
        <v>785</v>
      </c>
      <c r="B787" t="s">
        <v>8219</v>
      </c>
      <c r="C787">
        <v>29</v>
      </c>
    </row>
    <row r="788" spans="1:3" hidden="1" x14ac:dyDescent="0.2">
      <c r="A788">
        <v>786</v>
      </c>
      <c r="B788" t="s">
        <v>8219</v>
      </c>
      <c r="C788">
        <v>44</v>
      </c>
    </row>
    <row r="789" spans="1:3" hidden="1" x14ac:dyDescent="0.2">
      <c r="A789">
        <v>787</v>
      </c>
      <c r="B789" t="s">
        <v>8219</v>
      </c>
      <c r="C789">
        <v>17</v>
      </c>
    </row>
    <row r="790" spans="1:3" hidden="1" x14ac:dyDescent="0.2">
      <c r="A790">
        <v>788</v>
      </c>
      <c r="B790" t="s">
        <v>8219</v>
      </c>
      <c r="C790">
        <v>34</v>
      </c>
    </row>
    <row r="791" spans="1:3" hidden="1" x14ac:dyDescent="0.2">
      <c r="A791">
        <v>789</v>
      </c>
      <c r="B791" t="s">
        <v>8219</v>
      </c>
      <c r="C791">
        <v>14</v>
      </c>
    </row>
    <row r="792" spans="1:3" hidden="1" x14ac:dyDescent="0.2">
      <c r="A792">
        <v>790</v>
      </c>
      <c r="B792" t="s">
        <v>8219</v>
      </c>
      <c r="C792">
        <v>156</v>
      </c>
    </row>
    <row r="793" spans="1:3" hidden="1" x14ac:dyDescent="0.2">
      <c r="A793">
        <v>791</v>
      </c>
      <c r="B793" t="s">
        <v>8219</v>
      </c>
      <c r="C793">
        <v>128</v>
      </c>
    </row>
    <row r="794" spans="1:3" hidden="1" x14ac:dyDescent="0.2">
      <c r="A794">
        <v>792</v>
      </c>
      <c r="B794" t="s">
        <v>8219</v>
      </c>
      <c r="C794">
        <v>60</v>
      </c>
    </row>
    <row r="795" spans="1:3" hidden="1" x14ac:dyDescent="0.2">
      <c r="A795">
        <v>793</v>
      </c>
      <c r="B795" t="s">
        <v>8219</v>
      </c>
      <c r="C795">
        <v>32</v>
      </c>
    </row>
    <row r="796" spans="1:3" hidden="1" x14ac:dyDescent="0.2">
      <c r="A796">
        <v>794</v>
      </c>
      <c r="B796" t="s">
        <v>8219</v>
      </c>
      <c r="C796">
        <v>53</v>
      </c>
    </row>
    <row r="797" spans="1:3" hidden="1" x14ac:dyDescent="0.2">
      <c r="A797">
        <v>795</v>
      </c>
      <c r="B797" t="s">
        <v>8219</v>
      </c>
      <c r="C797">
        <v>184</v>
      </c>
    </row>
    <row r="798" spans="1:3" hidden="1" x14ac:dyDescent="0.2">
      <c r="A798">
        <v>796</v>
      </c>
      <c r="B798" t="s">
        <v>8219</v>
      </c>
      <c r="C798">
        <v>90</v>
      </c>
    </row>
    <row r="799" spans="1:3" hidden="1" x14ac:dyDescent="0.2">
      <c r="A799">
        <v>797</v>
      </c>
      <c r="B799" t="s">
        <v>8219</v>
      </c>
      <c r="C799">
        <v>71</v>
      </c>
    </row>
    <row r="800" spans="1:3" hidden="1" x14ac:dyDescent="0.2">
      <c r="A800">
        <v>798</v>
      </c>
      <c r="B800" t="s">
        <v>8219</v>
      </c>
      <c r="C800">
        <v>87</v>
      </c>
    </row>
    <row r="801" spans="1:3" hidden="1" x14ac:dyDescent="0.2">
      <c r="A801">
        <v>799</v>
      </c>
      <c r="B801" t="s">
        <v>8219</v>
      </c>
      <c r="C801">
        <v>28</v>
      </c>
    </row>
    <row r="802" spans="1:3" hidden="1" x14ac:dyDescent="0.2">
      <c r="A802">
        <v>800</v>
      </c>
      <c r="B802" t="s">
        <v>8219</v>
      </c>
      <c r="C802">
        <v>56</v>
      </c>
    </row>
    <row r="803" spans="1:3" hidden="1" x14ac:dyDescent="0.2">
      <c r="A803">
        <v>801</v>
      </c>
      <c r="B803" t="s">
        <v>8219</v>
      </c>
      <c r="C803">
        <v>51</v>
      </c>
    </row>
    <row r="804" spans="1:3" hidden="1" x14ac:dyDescent="0.2">
      <c r="A804">
        <v>802</v>
      </c>
      <c r="B804" t="s">
        <v>8219</v>
      </c>
      <c r="C804">
        <v>75</v>
      </c>
    </row>
    <row r="805" spans="1:3" hidden="1" x14ac:dyDescent="0.2">
      <c r="A805">
        <v>803</v>
      </c>
      <c r="B805" t="s">
        <v>8219</v>
      </c>
      <c r="C805">
        <v>38</v>
      </c>
    </row>
    <row r="806" spans="1:3" hidden="1" x14ac:dyDescent="0.2">
      <c r="A806">
        <v>804</v>
      </c>
      <c r="B806" t="s">
        <v>8219</v>
      </c>
      <c r="C806">
        <v>18</v>
      </c>
    </row>
    <row r="807" spans="1:3" hidden="1" x14ac:dyDescent="0.2">
      <c r="A807">
        <v>805</v>
      </c>
      <c r="B807" t="s">
        <v>8219</v>
      </c>
      <c r="C807">
        <v>54</v>
      </c>
    </row>
    <row r="808" spans="1:3" hidden="1" x14ac:dyDescent="0.2">
      <c r="A808">
        <v>806</v>
      </c>
      <c r="B808" t="s">
        <v>8219</v>
      </c>
      <c r="C808">
        <v>71</v>
      </c>
    </row>
    <row r="809" spans="1:3" hidden="1" x14ac:dyDescent="0.2">
      <c r="A809">
        <v>807</v>
      </c>
      <c r="B809" t="s">
        <v>8219</v>
      </c>
      <c r="C809">
        <v>57</v>
      </c>
    </row>
    <row r="810" spans="1:3" hidden="1" x14ac:dyDescent="0.2">
      <c r="A810">
        <v>808</v>
      </c>
      <c r="B810" t="s">
        <v>8219</v>
      </c>
      <c r="C810">
        <v>43</v>
      </c>
    </row>
    <row r="811" spans="1:3" hidden="1" x14ac:dyDescent="0.2">
      <c r="A811">
        <v>809</v>
      </c>
      <c r="B811" t="s">
        <v>8219</v>
      </c>
      <c r="C811">
        <v>52</v>
      </c>
    </row>
    <row r="812" spans="1:3" hidden="1" x14ac:dyDescent="0.2">
      <c r="A812">
        <v>810</v>
      </c>
      <c r="B812" t="s">
        <v>8219</v>
      </c>
      <c r="C812">
        <v>27</v>
      </c>
    </row>
    <row r="813" spans="1:3" hidden="1" x14ac:dyDescent="0.2">
      <c r="A813">
        <v>811</v>
      </c>
      <c r="B813" t="s">
        <v>8219</v>
      </c>
      <c r="C813">
        <v>12</v>
      </c>
    </row>
    <row r="814" spans="1:3" hidden="1" x14ac:dyDescent="0.2">
      <c r="A814">
        <v>812</v>
      </c>
      <c r="B814" t="s">
        <v>8219</v>
      </c>
      <c r="C814">
        <v>33</v>
      </c>
    </row>
    <row r="815" spans="1:3" hidden="1" x14ac:dyDescent="0.2">
      <c r="A815">
        <v>813</v>
      </c>
      <c r="B815" t="s">
        <v>8219</v>
      </c>
      <c r="C815">
        <v>96</v>
      </c>
    </row>
    <row r="816" spans="1:3" hidden="1" x14ac:dyDescent="0.2">
      <c r="A816">
        <v>814</v>
      </c>
      <c r="B816" t="s">
        <v>8219</v>
      </c>
      <c r="C816">
        <v>28</v>
      </c>
    </row>
    <row r="817" spans="1:3" hidden="1" x14ac:dyDescent="0.2">
      <c r="A817">
        <v>815</v>
      </c>
      <c r="B817" t="s">
        <v>8219</v>
      </c>
      <c r="C817">
        <v>43</v>
      </c>
    </row>
    <row r="818" spans="1:3" hidden="1" x14ac:dyDescent="0.2">
      <c r="A818">
        <v>816</v>
      </c>
      <c r="B818" t="s">
        <v>8219</v>
      </c>
      <c r="C818">
        <v>205</v>
      </c>
    </row>
    <row r="819" spans="1:3" hidden="1" x14ac:dyDescent="0.2">
      <c r="A819">
        <v>817</v>
      </c>
      <c r="B819" t="s">
        <v>8219</v>
      </c>
      <c r="C819">
        <v>23</v>
      </c>
    </row>
    <row r="820" spans="1:3" hidden="1" x14ac:dyDescent="0.2">
      <c r="A820">
        <v>818</v>
      </c>
      <c r="B820" t="s">
        <v>8219</v>
      </c>
      <c r="C820">
        <v>19</v>
      </c>
    </row>
    <row r="821" spans="1:3" hidden="1" x14ac:dyDescent="0.2">
      <c r="A821">
        <v>819</v>
      </c>
      <c r="B821" t="s">
        <v>8219</v>
      </c>
      <c r="C821">
        <v>14</v>
      </c>
    </row>
    <row r="822" spans="1:3" hidden="1" x14ac:dyDescent="0.2">
      <c r="A822">
        <v>820</v>
      </c>
      <c r="B822" t="s">
        <v>8219</v>
      </c>
      <c r="C822">
        <v>38</v>
      </c>
    </row>
    <row r="823" spans="1:3" hidden="1" x14ac:dyDescent="0.2">
      <c r="A823">
        <v>821</v>
      </c>
      <c r="B823" t="s">
        <v>8219</v>
      </c>
      <c r="C823">
        <v>78</v>
      </c>
    </row>
    <row r="824" spans="1:3" hidden="1" x14ac:dyDescent="0.2">
      <c r="A824">
        <v>822</v>
      </c>
      <c r="B824" t="s">
        <v>8219</v>
      </c>
      <c r="C824">
        <v>69</v>
      </c>
    </row>
    <row r="825" spans="1:3" hidden="1" x14ac:dyDescent="0.2">
      <c r="A825">
        <v>823</v>
      </c>
      <c r="B825" t="s">
        <v>8219</v>
      </c>
      <c r="C825">
        <v>33</v>
      </c>
    </row>
    <row r="826" spans="1:3" hidden="1" x14ac:dyDescent="0.2">
      <c r="A826">
        <v>824</v>
      </c>
      <c r="B826" t="s">
        <v>8219</v>
      </c>
      <c r="C826">
        <v>54</v>
      </c>
    </row>
    <row r="827" spans="1:3" hidden="1" x14ac:dyDescent="0.2">
      <c r="A827">
        <v>825</v>
      </c>
      <c r="B827" t="s">
        <v>8219</v>
      </c>
      <c r="C827">
        <v>99</v>
      </c>
    </row>
    <row r="828" spans="1:3" hidden="1" x14ac:dyDescent="0.2">
      <c r="A828">
        <v>826</v>
      </c>
      <c r="B828" t="s">
        <v>8219</v>
      </c>
      <c r="C828">
        <v>49</v>
      </c>
    </row>
    <row r="829" spans="1:3" hidden="1" x14ac:dyDescent="0.2">
      <c r="A829">
        <v>827</v>
      </c>
      <c r="B829" t="s">
        <v>8219</v>
      </c>
      <c r="C829">
        <v>11</v>
      </c>
    </row>
    <row r="830" spans="1:3" hidden="1" x14ac:dyDescent="0.2">
      <c r="A830">
        <v>828</v>
      </c>
      <c r="B830" t="s">
        <v>8219</v>
      </c>
      <c r="C830">
        <v>38</v>
      </c>
    </row>
    <row r="831" spans="1:3" hidden="1" x14ac:dyDescent="0.2">
      <c r="A831">
        <v>829</v>
      </c>
      <c r="B831" t="s">
        <v>8219</v>
      </c>
      <c r="C831">
        <v>16</v>
      </c>
    </row>
    <row r="832" spans="1:3" hidden="1" x14ac:dyDescent="0.2">
      <c r="A832">
        <v>830</v>
      </c>
      <c r="B832" t="s">
        <v>8219</v>
      </c>
      <c r="C832">
        <v>32</v>
      </c>
    </row>
    <row r="833" spans="1:3" hidden="1" x14ac:dyDescent="0.2">
      <c r="A833">
        <v>831</v>
      </c>
      <c r="B833" t="s">
        <v>8219</v>
      </c>
      <c r="C833">
        <v>20</v>
      </c>
    </row>
    <row r="834" spans="1:3" hidden="1" x14ac:dyDescent="0.2">
      <c r="A834">
        <v>832</v>
      </c>
      <c r="B834" t="s">
        <v>8219</v>
      </c>
      <c r="C834">
        <v>154</v>
      </c>
    </row>
    <row r="835" spans="1:3" hidden="1" x14ac:dyDescent="0.2">
      <c r="A835">
        <v>833</v>
      </c>
      <c r="B835" t="s">
        <v>8219</v>
      </c>
      <c r="C835">
        <v>41</v>
      </c>
    </row>
    <row r="836" spans="1:3" hidden="1" x14ac:dyDescent="0.2">
      <c r="A836">
        <v>834</v>
      </c>
      <c r="B836" t="s">
        <v>8219</v>
      </c>
      <c r="C836">
        <v>75</v>
      </c>
    </row>
    <row r="837" spans="1:3" hidden="1" x14ac:dyDescent="0.2">
      <c r="A837">
        <v>835</v>
      </c>
      <c r="B837" t="s">
        <v>8219</v>
      </c>
      <c r="C837">
        <v>40</v>
      </c>
    </row>
    <row r="838" spans="1:3" hidden="1" x14ac:dyDescent="0.2">
      <c r="A838">
        <v>836</v>
      </c>
      <c r="B838" t="s">
        <v>8219</v>
      </c>
      <c r="C838">
        <v>46</v>
      </c>
    </row>
    <row r="839" spans="1:3" hidden="1" x14ac:dyDescent="0.2">
      <c r="A839">
        <v>837</v>
      </c>
      <c r="B839" t="s">
        <v>8219</v>
      </c>
      <c r="C839">
        <v>62</v>
      </c>
    </row>
    <row r="840" spans="1:3" hidden="1" x14ac:dyDescent="0.2">
      <c r="A840">
        <v>838</v>
      </c>
      <c r="B840" t="s">
        <v>8219</v>
      </c>
      <c r="C840">
        <v>61</v>
      </c>
    </row>
    <row r="841" spans="1:3" hidden="1" x14ac:dyDescent="0.2">
      <c r="A841">
        <v>839</v>
      </c>
      <c r="B841" t="s">
        <v>8219</v>
      </c>
      <c r="C841">
        <v>96</v>
      </c>
    </row>
    <row r="842" spans="1:3" hidden="1" x14ac:dyDescent="0.2">
      <c r="A842">
        <v>840</v>
      </c>
      <c r="B842" t="s">
        <v>8219</v>
      </c>
      <c r="C842">
        <v>190</v>
      </c>
    </row>
    <row r="843" spans="1:3" hidden="1" x14ac:dyDescent="0.2">
      <c r="A843">
        <v>841</v>
      </c>
      <c r="B843" t="s">
        <v>8219</v>
      </c>
      <c r="C843">
        <v>94</v>
      </c>
    </row>
    <row r="844" spans="1:3" hidden="1" x14ac:dyDescent="0.2">
      <c r="A844">
        <v>842</v>
      </c>
      <c r="B844" t="s">
        <v>8219</v>
      </c>
      <c r="C844">
        <v>39</v>
      </c>
    </row>
    <row r="845" spans="1:3" hidden="1" x14ac:dyDescent="0.2">
      <c r="A845">
        <v>843</v>
      </c>
      <c r="B845" t="s">
        <v>8219</v>
      </c>
      <c r="C845">
        <v>127</v>
      </c>
    </row>
    <row r="846" spans="1:3" hidden="1" x14ac:dyDescent="0.2">
      <c r="A846">
        <v>844</v>
      </c>
      <c r="B846" t="s">
        <v>8219</v>
      </c>
      <c r="C846">
        <v>159</v>
      </c>
    </row>
    <row r="847" spans="1:3" hidden="1" x14ac:dyDescent="0.2">
      <c r="A847">
        <v>845</v>
      </c>
      <c r="B847" t="s">
        <v>8219</v>
      </c>
      <c r="C847">
        <v>177</v>
      </c>
    </row>
    <row r="848" spans="1:3" hidden="1" x14ac:dyDescent="0.2">
      <c r="A848">
        <v>846</v>
      </c>
      <c r="B848" t="s">
        <v>8219</v>
      </c>
      <c r="C848">
        <v>47</v>
      </c>
    </row>
    <row r="849" spans="1:3" hidden="1" x14ac:dyDescent="0.2">
      <c r="A849">
        <v>847</v>
      </c>
      <c r="B849" t="s">
        <v>8219</v>
      </c>
      <c r="C849">
        <v>1</v>
      </c>
    </row>
    <row r="850" spans="1:3" hidden="1" x14ac:dyDescent="0.2">
      <c r="A850">
        <v>848</v>
      </c>
      <c r="B850" t="s">
        <v>8219</v>
      </c>
      <c r="C850">
        <v>16</v>
      </c>
    </row>
    <row r="851" spans="1:3" hidden="1" x14ac:dyDescent="0.2">
      <c r="A851">
        <v>849</v>
      </c>
      <c r="B851" t="s">
        <v>8219</v>
      </c>
      <c r="C851">
        <v>115</v>
      </c>
    </row>
    <row r="852" spans="1:3" hidden="1" x14ac:dyDescent="0.2">
      <c r="A852">
        <v>850</v>
      </c>
      <c r="B852" t="s">
        <v>8219</v>
      </c>
      <c r="C852">
        <v>133</v>
      </c>
    </row>
    <row r="853" spans="1:3" hidden="1" x14ac:dyDescent="0.2">
      <c r="A853">
        <v>851</v>
      </c>
      <c r="B853" t="s">
        <v>8219</v>
      </c>
      <c r="C853">
        <v>70</v>
      </c>
    </row>
    <row r="854" spans="1:3" hidden="1" x14ac:dyDescent="0.2">
      <c r="A854">
        <v>852</v>
      </c>
      <c r="B854" t="s">
        <v>8219</v>
      </c>
      <c r="C854">
        <v>62</v>
      </c>
    </row>
    <row r="855" spans="1:3" hidden="1" x14ac:dyDescent="0.2">
      <c r="A855">
        <v>853</v>
      </c>
      <c r="B855" t="s">
        <v>8219</v>
      </c>
      <c r="C855">
        <v>10</v>
      </c>
    </row>
    <row r="856" spans="1:3" hidden="1" x14ac:dyDescent="0.2">
      <c r="A856">
        <v>854</v>
      </c>
      <c r="B856" t="s">
        <v>8219</v>
      </c>
      <c r="C856">
        <v>499</v>
      </c>
    </row>
    <row r="857" spans="1:3" hidden="1" x14ac:dyDescent="0.2">
      <c r="A857">
        <v>855</v>
      </c>
      <c r="B857" t="s">
        <v>8219</v>
      </c>
      <c r="C857">
        <v>47</v>
      </c>
    </row>
    <row r="858" spans="1:3" hidden="1" x14ac:dyDescent="0.2">
      <c r="A858">
        <v>856</v>
      </c>
      <c r="B858" t="s">
        <v>8219</v>
      </c>
      <c r="C858">
        <v>28</v>
      </c>
    </row>
    <row r="859" spans="1:3" hidden="1" x14ac:dyDescent="0.2">
      <c r="A859">
        <v>857</v>
      </c>
      <c r="B859" t="s">
        <v>8219</v>
      </c>
      <c r="C859">
        <v>24</v>
      </c>
    </row>
    <row r="860" spans="1:3" hidden="1" x14ac:dyDescent="0.2">
      <c r="A860">
        <v>858</v>
      </c>
      <c r="B860" t="s">
        <v>8219</v>
      </c>
      <c r="C860">
        <v>76</v>
      </c>
    </row>
    <row r="861" spans="1:3" hidden="1" x14ac:dyDescent="0.2">
      <c r="A861">
        <v>859</v>
      </c>
      <c r="B861" t="s">
        <v>8219</v>
      </c>
      <c r="C861">
        <v>98</v>
      </c>
    </row>
    <row r="862" spans="1:3" x14ac:dyDescent="0.2">
      <c r="A862">
        <v>860</v>
      </c>
      <c r="B862" t="s">
        <v>8221</v>
      </c>
      <c r="C862">
        <v>48</v>
      </c>
    </row>
    <row r="863" spans="1:3" x14ac:dyDescent="0.2">
      <c r="A863">
        <v>861</v>
      </c>
      <c r="B863" t="s">
        <v>8221</v>
      </c>
      <c r="C863">
        <v>2</v>
      </c>
    </row>
    <row r="864" spans="1:3" x14ac:dyDescent="0.2">
      <c r="A864">
        <v>862</v>
      </c>
      <c r="B864" t="s">
        <v>8221</v>
      </c>
      <c r="C864">
        <v>4</v>
      </c>
    </row>
    <row r="865" spans="1:3" x14ac:dyDescent="0.2">
      <c r="A865">
        <v>863</v>
      </c>
      <c r="B865" t="s">
        <v>8221</v>
      </c>
      <c r="C865">
        <v>5</v>
      </c>
    </row>
    <row r="866" spans="1:3" x14ac:dyDescent="0.2">
      <c r="A866">
        <v>864</v>
      </c>
      <c r="B866" t="s">
        <v>8221</v>
      </c>
      <c r="C866">
        <v>79</v>
      </c>
    </row>
    <row r="867" spans="1:3" x14ac:dyDescent="0.2">
      <c r="A867">
        <v>865</v>
      </c>
      <c r="B867" t="s">
        <v>8221</v>
      </c>
      <c r="C867">
        <v>2</v>
      </c>
    </row>
    <row r="868" spans="1:3" x14ac:dyDescent="0.2">
      <c r="A868">
        <v>866</v>
      </c>
      <c r="B868" t="s">
        <v>8221</v>
      </c>
      <c r="C868">
        <v>11</v>
      </c>
    </row>
    <row r="869" spans="1:3" x14ac:dyDescent="0.2">
      <c r="A869">
        <v>867</v>
      </c>
      <c r="B869" t="s">
        <v>8221</v>
      </c>
      <c r="C869">
        <v>11</v>
      </c>
    </row>
    <row r="870" spans="1:3" x14ac:dyDescent="0.2">
      <c r="A870">
        <v>868</v>
      </c>
      <c r="B870" t="s">
        <v>8221</v>
      </c>
      <c r="C870">
        <v>1</v>
      </c>
    </row>
    <row r="871" spans="1:3" x14ac:dyDescent="0.2">
      <c r="A871">
        <v>869</v>
      </c>
      <c r="B871" t="s">
        <v>8221</v>
      </c>
      <c r="C871">
        <v>3</v>
      </c>
    </row>
    <row r="872" spans="1:3" x14ac:dyDescent="0.2">
      <c r="A872">
        <v>870</v>
      </c>
      <c r="B872" t="s">
        <v>8221</v>
      </c>
      <c r="C872">
        <v>5</v>
      </c>
    </row>
    <row r="873" spans="1:3" x14ac:dyDescent="0.2">
      <c r="A873">
        <v>871</v>
      </c>
      <c r="B873" t="s">
        <v>8221</v>
      </c>
      <c r="C873">
        <v>12</v>
      </c>
    </row>
    <row r="874" spans="1:3" x14ac:dyDescent="0.2">
      <c r="A874">
        <v>872</v>
      </c>
      <c r="B874" t="s">
        <v>8221</v>
      </c>
      <c r="C874">
        <v>2</v>
      </c>
    </row>
    <row r="875" spans="1:3" x14ac:dyDescent="0.2">
      <c r="A875">
        <v>873</v>
      </c>
      <c r="B875" t="s">
        <v>8221</v>
      </c>
      <c r="C875">
        <v>5</v>
      </c>
    </row>
    <row r="876" spans="1:3" x14ac:dyDescent="0.2">
      <c r="A876">
        <v>874</v>
      </c>
      <c r="B876" t="s">
        <v>8221</v>
      </c>
      <c r="C876">
        <v>21</v>
      </c>
    </row>
    <row r="877" spans="1:3" x14ac:dyDescent="0.2">
      <c r="A877">
        <v>875</v>
      </c>
      <c r="B877" t="s">
        <v>8221</v>
      </c>
      <c r="C877">
        <v>0</v>
      </c>
    </row>
    <row r="878" spans="1:3" x14ac:dyDescent="0.2">
      <c r="A878">
        <v>876</v>
      </c>
      <c r="B878" t="s">
        <v>8221</v>
      </c>
      <c r="C878">
        <v>45</v>
      </c>
    </row>
    <row r="879" spans="1:3" x14ac:dyDescent="0.2">
      <c r="A879">
        <v>877</v>
      </c>
      <c r="B879" t="s">
        <v>8221</v>
      </c>
      <c r="C879">
        <v>29</v>
      </c>
    </row>
    <row r="880" spans="1:3" x14ac:dyDescent="0.2">
      <c r="A880">
        <v>878</v>
      </c>
      <c r="B880" t="s">
        <v>8221</v>
      </c>
      <c r="C880">
        <v>2</v>
      </c>
    </row>
    <row r="881" spans="1:3" x14ac:dyDescent="0.2">
      <c r="A881">
        <v>879</v>
      </c>
      <c r="B881" t="s">
        <v>8221</v>
      </c>
      <c r="C881">
        <v>30</v>
      </c>
    </row>
    <row r="882" spans="1:3" x14ac:dyDescent="0.2">
      <c r="A882">
        <v>880</v>
      </c>
      <c r="B882" t="s">
        <v>8221</v>
      </c>
      <c r="C882">
        <v>8</v>
      </c>
    </row>
    <row r="883" spans="1:3" x14ac:dyDescent="0.2">
      <c r="A883">
        <v>881</v>
      </c>
      <c r="B883" t="s">
        <v>8221</v>
      </c>
      <c r="C883">
        <v>1</v>
      </c>
    </row>
    <row r="884" spans="1:3" x14ac:dyDescent="0.2">
      <c r="A884">
        <v>882</v>
      </c>
      <c r="B884" t="s">
        <v>8221</v>
      </c>
      <c r="C884">
        <v>14</v>
      </c>
    </row>
    <row r="885" spans="1:3" x14ac:dyDescent="0.2">
      <c r="A885">
        <v>883</v>
      </c>
      <c r="B885" t="s">
        <v>8221</v>
      </c>
      <c r="C885">
        <v>24</v>
      </c>
    </row>
    <row r="886" spans="1:3" x14ac:dyDescent="0.2">
      <c r="A886">
        <v>884</v>
      </c>
      <c r="B886" t="s">
        <v>8221</v>
      </c>
      <c r="C886">
        <v>2</v>
      </c>
    </row>
    <row r="887" spans="1:3" x14ac:dyDescent="0.2">
      <c r="A887">
        <v>885</v>
      </c>
      <c r="B887" t="s">
        <v>8221</v>
      </c>
      <c r="C887">
        <v>21</v>
      </c>
    </row>
    <row r="888" spans="1:3" x14ac:dyDescent="0.2">
      <c r="A888">
        <v>886</v>
      </c>
      <c r="B888" t="s">
        <v>8221</v>
      </c>
      <c r="C888">
        <v>7</v>
      </c>
    </row>
    <row r="889" spans="1:3" x14ac:dyDescent="0.2">
      <c r="A889">
        <v>887</v>
      </c>
      <c r="B889" t="s">
        <v>8221</v>
      </c>
      <c r="C889">
        <v>0</v>
      </c>
    </row>
    <row r="890" spans="1:3" x14ac:dyDescent="0.2">
      <c r="A890">
        <v>888</v>
      </c>
      <c r="B890" t="s">
        <v>8221</v>
      </c>
      <c r="C890">
        <v>4</v>
      </c>
    </row>
    <row r="891" spans="1:3" x14ac:dyDescent="0.2">
      <c r="A891">
        <v>889</v>
      </c>
      <c r="B891" t="s">
        <v>8221</v>
      </c>
      <c r="C891">
        <v>32</v>
      </c>
    </row>
    <row r="892" spans="1:3" x14ac:dyDescent="0.2">
      <c r="A892">
        <v>890</v>
      </c>
      <c r="B892" t="s">
        <v>8221</v>
      </c>
      <c r="C892">
        <v>4</v>
      </c>
    </row>
    <row r="893" spans="1:3" x14ac:dyDescent="0.2">
      <c r="A893">
        <v>891</v>
      </c>
      <c r="B893" t="s">
        <v>8221</v>
      </c>
      <c r="C893">
        <v>9</v>
      </c>
    </row>
    <row r="894" spans="1:3" x14ac:dyDescent="0.2">
      <c r="A894">
        <v>892</v>
      </c>
      <c r="B894" t="s">
        <v>8221</v>
      </c>
      <c r="C894">
        <v>17</v>
      </c>
    </row>
    <row r="895" spans="1:3" x14ac:dyDescent="0.2">
      <c r="A895">
        <v>893</v>
      </c>
      <c r="B895" t="s">
        <v>8221</v>
      </c>
      <c r="C895">
        <v>5</v>
      </c>
    </row>
    <row r="896" spans="1:3" x14ac:dyDescent="0.2">
      <c r="A896">
        <v>894</v>
      </c>
      <c r="B896" t="s">
        <v>8221</v>
      </c>
      <c r="C896">
        <v>53</v>
      </c>
    </row>
    <row r="897" spans="1:3" x14ac:dyDescent="0.2">
      <c r="A897">
        <v>895</v>
      </c>
      <c r="B897" t="s">
        <v>8221</v>
      </c>
      <c r="C897">
        <v>7</v>
      </c>
    </row>
    <row r="898" spans="1:3" x14ac:dyDescent="0.2">
      <c r="A898">
        <v>896</v>
      </c>
      <c r="B898" t="s">
        <v>8221</v>
      </c>
      <c r="C898">
        <v>72</v>
      </c>
    </row>
    <row r="899" spans="1:3" x14ac:dyDescent="0.2">
      <c r="A899">
        <v>897</v>
      </c>
      <c r="B899" t="s">
        <v>8221</v>
      </c>
      <c r="C899">
        <v>0</v>
      </c>
    </row>
    <row r="900" spans="1:3" x14ac:dyDescent="0.2">
      <c r="A900">
        <v>898</v>
      </c>
      <c r="B900" t="s">
        <v>8221</v>
      </c>
      <c r="C900">
        <v>2</v>
      </c>
    </row>
    <row r="901" spans="1:3" x14ac:dyDescent="0.2">
      <c r="A901">
        <v>899</v>
      </c>
      <c r="B901" t="s">
        <v>8221</v>
      </c>
      <c r="C901">
        <v>8</v>
      </c>
    </row>
    <row r="902" spans="1:3" x14ac:dyDescent="0.2">
      <c r="A902">
        <v>900</v>
      </c>
      <c r="B902" t="s">
        <v>8221</v>
      </c>
      <c r="C902">
        <v>2</v>
      </c>
    </row>
    <row r="903" spans="1:3" x14ac:dyDescent="0.2">
      <c r="A903">
        <v>901</v>
      </c>
      <c r="B903" t="s">
        <v>8221</v>
      </c>
      <c r="C903">
        <v>0</v>
      </c>
    </row>
    <row r="904" spans="1:3" x14ac:dyDescent="0.2">
      <c r="A904">
        <v>902</v>
      </c>
      <c r="B904" t="s">
        <v>8221</v>
      </c>
      <c r="C904">
        <v>3</v>
      </c>
    </row>
    <row r="905" spans="1:3" x14ac:dyDescent="0.2">
      <c r="A905">
        <v>903</v>
      </c>
      <c r="B905" t="s">
        <v>8221</v>
      </c>
      <c r="C905">
        <v>4</v>
      </c>
    </row>
    <row r="906" spans="1:3" x14ac:dyDescent="0.2">
      <c r="A906">
        <v>904</v>
      </c>
      <c r="B906" t="s">
        <v>8221</v>
      </c>
      <c r="C906">
        <v>3</v>
      </c>
    </row>
    <row r="907" spans="1:3" x14ac:dyDescent="0.2">
      <c r="A907">
        <v>905</v>
      </c>
      <c r="B907" t="s">
        <v>8221</v>
      </c>
      <c r="C907">
        <v>6</v>
      </c>
    </row>
    <row r="908" spans="1:3" x14ac:dyDescent="0.2">
      <c r="A908">
        <v>906</v>
      </c>
      <c r="B908" t="s">
        <v>8221</v>
      </c>
      <c r="C908">
        <v>0</v>
      </c>
    </row>
    <row r="909" spans="1:3" x14ac:dyDescent="0.2">
      <c r="A909">
        <v>907</v>
      </c>
      <c r="B909" t="s">
        <v>8221</v>
      </c>
      <c r="C909">
        <v>0</v>
      </c>
    </row>
    <row r="910" spans="1:3" x14ac:dyDescent="0.2">
      <c r="A910">
        <v>908</v>
      </c>
      <c r="B910" t="s">
        <v>8221</v>
      </c>
      <c r="C910">
        <v>0</v>
      </c>
    </row>
    <row r="911" spans="1:3" x14ac:dyDescent="0.2">
      <c r="A911">
        <v>909</v>
      </c>
      <c r="B911" t="s">
        <v>8221</v>
      </c>
      <c r="C911">
        <v>8</v>
      </c>
    </row>
    <row r="912" spans="1:3" x14ac:dyDescent="0.2">
      <c r="A912">
        <v>910</v>
      </c>
      <c r="B912" t="s">
        <v>8221</v>
      </c>
      <c r="C912">
        <v>5</v>
      </c>
    </row>
    <row r="913" spans="1:3" x14ac:dyDescent="0.2">
      <c r="A913">
        <v>911</v>
      </c>
      <c r="B913" t="s">
        <v>8221</v>
      </c>
      <c r="C913">
        <v>0</v>
      </c>
    </row>
    <row r="914" spans="1:3" x14ac:dyDescent="0.2">
      <c r="A914">
        <v>912</v>
      </c>
      <c r="B914" t="s">
        <v>8221</v>
      </c>
      <c r="C914">
        <v>2</v>
      </c>
    </row>
    <row r="915" spans="1:3" x14ac:dyDescent="0.2">
      <c r="A915">
        <v>913</v>
      </c>
      <c r="B915" t="s">
        <v>8221</v>
      </c>
      <c r="C915">
        <v>24</v>
      </c>
    </row>
    <row r="916" spans="1:3" x14ac:dyDescent="0.2">
      <c r="A916">
        <v>914</v>
      </c>
      <c r="B916" t="s">
        <v>8221</v>
      </c>
      <c r="C916">
        <v>0</v>
      </c>
    </row>
    <row r="917" spans="1:3" x14ac:dyDescent="0.2">
      <c r="A917">
        <v>915</v>
      </c>
      <c r="B917" t="s">
        <v>8221</v>
      </c>
      <c r="C917">
        <v>9</v>
      </c>
    </row>
    <row r="918" spans="1:3" x14ac:dyDescent="0.2">
      <c r="A918">
        <v>916</v>
      </c>
      <c r="B918" t="s">
        <v>8221</v>
      </c>
      <c r="C918">
        <v>0</v>
      </c>
    </row>
    <row r="919" spans="1:3" x14ac:dyDescent="0.2">
      <c r="A919">
        <v>917</v>
      </c>
      <c r="B919" t="s">
        <v>8221</v>
      </c>
      <c r="C919">
        <v>1</v>
      </c>
    </row>
    <row r="920" spans="1:3" x14ac:dyDescent="0.2">
      <c r="A920">
        <v>918</v>
      </c>
      <c r="B920" t="s">
        <v>8221</v>
      </c>
      <c r="C920">
        <v>10</v>
      </c>
    </row>
    <row r="921" spans="1:3" x14ac:dyDescent="0.2">
      <c r="A921">
        <v>919</v>
      </c>
      <c r="B921" t="s">
        <v>8221</v>
      </c>
      <c r="C921">
        <v>1</v>
      </c>
    </row>
    <row r="922" spans="1:3" x14ac:dyDescent="0.2">
      <c r="A922">
        <v>920</v>
      </c>
      <c r="B922" t="s">
        <v>8221</v>
      </c>
      <c r="C922">
        <v>0</v>
      </c>
    </row>
    <row r="923" spans="1:3" x14ac:dyDescent="0.2">
      <c r="A923">
        <v>921</v>
      </c>
      <c r="B923" t="s">
        <v>8221</v>
      </c>
      <c r="C923">
        <v>20</v>
      </c>
    </row>
    <row r="924" spans="1:3" x14ac:dyDescent="0.2">
      <c r="A924">
        <v>922</v>
      </c>
      <c r="B924" t="s">
        <v>8221</v>
      </c>
      <c r="C924">
        <v>30</v>
      </c>
    </row>
    <row r="925" spans="1:3" x14ac:dyDescent="0.2">
      <c r="A925">
        <v>923</v>
      </c>
      <c r="B925" t="s">
        <v>8221</v>
      </c>
      <c r="C925">
        <v>6</v>
      </c>
    </row>
    <row r="926" spans="1:3" x14ac:dyDescent="0.2">
      <c r="A926">
        <v>924</v>
      </c>
      <c r="B926" t="s">
        <v>8221</v>
      </c>
      <c r="C926">
        <v>15</v>
      </c>
    </row>
    <row r="927" spans="1:3" x14ac:dyDescent="0.2">
      <c r="A927">
        <v>925</v>
      </c>
      <c r="B927" t="s">
        <v>8221</v>
      </c>
      <c r="C927">
        <v>5</v>
      </c>
    </row>
    <row r="928" spans="1:3" x14ac:dyDescent="0.2">
      <c r="A928">
        <v>926</v>
      </c>
      <c r="B928" t="s">
        <v>8221</v>
      </c>
      <c r="C928">
        <v>0</v>
      </c>
    </row>
    <row r="929" spans="1:3" x14ac:dyDescent="0.2">
      <c r="A929">
        <v>927</v>
      </c>
      <c r="B929" t="s">
        <v>8221</v>
      </c>
      <c r="C929">
        <v>0</v>
      </c>
    </row>
    <row r="930" spans="1:3" x14ac:dyDescent="0.2">
      <c r="A930">
        <v>928</v>
      </c>
      <c r="B930" t="s">
        <v>8221</v>
      </c>
      <c r="C930">
        <v>28</v>
      </c>
    </row>
    <row r="931" spans="1:3" x14ac:dyDescent="0.2">
      <c r="A931">
        <v>929</v>
      </c>
      <c r="B931" t="s">
        <v>8221</v>
      </c>
      <c r="C931">
        <v>0</v>
      </c>
    </row>
    <row r="932" spans="1:3" x14ac:dyDescent="0.2">
      <c r="A932">
        <v>930</v>
      </c>
      <c r="B932" t="s">
        <v>8221</v>
      </c>
      <c r="C932">
        <v>5</v>
      </c>
    </row>
    <row r="933" spans="1:3" x14ac:dyDescent="0.2">
      <c r="A933">
        <v>931</v>
      </c>
      <c r="B933" t="s">
        <v>8221</v>
      </c>
      <c r="C933">
        <v>7</v>
      </c>
    </row>
    <row r="934" spans="1:3" x14ac:dyDescent="0.2">
      <c r="A934">
        <v>932</v>
      </c>
      <c r="B934" t="s">
        <v>8221</v>
      </c>
      <c r="C934">
        <v>30</v>
      </c>
    </row>
    <row r="935" spans="1:3" x14ac:dyDescent="0.2">
      <c r="A935">
        <v>933</v>
      </c>
      <c r="B935" t="s">
        <v>8221</v>
      </c>
      <c r="C935">
        <v>2</v>
      </c>
    </row>
    <row r="936" spans="1:3" x14ac:dyDescent="0.2">
      <c r="A936">
        <v>934</v>
      </c>
      <c r="B936" t="s">
        <v>8221</v>
      </c>
      <c r="C936">
        <v>30</v>
      </c>
    </row>
    <row r="937" spans="1:3" x14ac:dyDescent="0.2">
      <c r="A937">
        <v>935</v>
      </c>
      <c r="B937" t="s">
        <v>8221</v>
      </c>
      <c r="C937">
        <v>2</v>
      </c>
    </row>
    <row r="938" spans="1:3" x14ac:dyDescent="0.2">
      <c r="A938">
        <v>936</v>
      </c>
      <c r="B938" t="s">
        <v>8221</v>
      </c>
      <c r="C938">
        <v>0</v>
      </c>
    </row>
    <row r="939" spans="1:3" x14ac:dyDescent="0.2">
      <c r="A939">
        <v>937</v>
      </c>
      <c r="B939" t="s">
        <v>8221</v>
      </c>
      <c r="C939">
        <v>2</v>
      </c>
    </row>
    <row r="940" spans="1:3" x14ac:dyDescent="0.2">
      <c r="A940">
        <v>938</v>
      </c>
      <c r="B940" t="s">
        <v>8221</v>
      </c>
      <c r="C940">
        <v>1</v>
      </c>
    </row>
    <row r="941" spans="1:3" x14ac:dyDescent="0.2">
      <c r="A941">
        <v>939</v>
      </c>
      <c r="B941" t="s">
        <v>8221</v>
      </c>
      <c r="C941">
        <v>2</v>
      </c>
    </row>
    <row r="942" spans="1:3" x14ac:dyDescent="0.2">
      <c r="A942">
        <v>940</v>
      </c>
      <c r="B942" t="s">
        <v>8221</v>
      </c>
      <c r="C942">
        <v>14</v>
      </c>
    </row>
    <row r="943" spans="1:3" x14ac:dyDescent="0.2">
      <c r="A943">
        <v>941</v>
      </c>
      <c r="B943" t="s">
        <v>8221</v>
      </c>
      <c r="C943">
        <v>31</v>
      </c>
    </row>
    <row r="944" spans="1:3" x14ac:dyDescent="0.2">
      <c r="A944">
        <v>942</v>
      </c>
      <c r="B944" t="s">
        <v>8221</v>
      </c>
      <c r="C944">
        <v>16</v>
      </c>
    </row>
    <row r="945" spans="1:3" x14ac:dyDescent="0.2">
      <c r="A945">
        <v>943</v>
      </c>
      <c r="B945" t="s">
        <v>8221</v>
      </c>
      <c r="C945">
        <v>12</v>
      </c>
    </row>
    <row r="946" spans="1:3" x14ac:dyDescent="0.2">
      <c r="A946">
        <v>944</v>
      </c>
      <c r="B946" t="s">
        <v>8221</v>
      </c>
      <c r="C946">
        <v>96</v>
      </c>
    </row>
    <row r="947" spans="1:3" x14ac:dyDescent="0.2">
      <c r="A947">
        <v>945</v>
      </c>
      <c r="B947" t="s">
        <v>8221</v>
      </c>
      <c r="C947">
        <v>16</v>
      </c>
    </row>
    <row r="948" spans="1:3" x14ac:dyDescent="0.2">
      <c r="A948">
        <v>946</v>
      </c>
      <c r="B948" t="s">
        <v>8221</v>
      </c>
      <c r="C948">
        <v>5</v>
      </c>
    </row>
    <row r="949" spans="1:3" x14ac:dyDescent="0.2">
      <c r="A949">
        <v>947</v>
      </c>
      <c r="B949" t="s">
        <v>8221</v>
      </c>
      <c r="C949">
        <v>0</v>
      </c>
    </row>
    <row r="950" spans="1:3" x14ac:dyDescent="0.2">
      <c r="A950">
        <v>948</v>
      </c>
      <c r="B950" t="s">
        <v>8221</v>
      </c>
      <c r="C950">
        <v>8</v>
      </c>
    </row>
    <row r="951" spans="1:3" x14ac:dyDescent="0.2">
      <c r="A951">
        <v>949</v>
      </c>
      <c r="B951" t="s">
        <v>8221</v>
      </c>
      <c r="C951">
        <v>7</v>
      </c>
    </row>
    <row r="952" spans="1:3" x14ac:dyDescent="0.2">
      <c r="A952">
        <v>950</v>
      </c>
      <c r="B952" t="s">
        <v>8221</v>
      </c>
      <c r="C952">
        <v>24</v>
      </c>
    </row>
    <row r="953" spans="1:3" x14ac:dyDescent="0.2">
      <c r="A953">
        <v>951</v>
      </c>
      <c r="B953" t="s">
        <v>8221</v>
      </c>
      <c r="C953">
        <v>121</v>
      </c>
    </row>
    <row r="954" spans="1:3" x14ac:dyDescent="0.2">
      <c r="A954">
        <v>952</v>
      </c>
      <c r="B954" t="s">
        <v>8221</v>
      </c>
      <c r="C954">
        <v>196</v>
      </c>
    </row>
    <row r="955" spans="1:3" x14ac:dyDescent="0.2">
      <c r="A955">
        <v>953</v>
      </c>
      <c r="B955" t="s">
        <v>8221</v>
      </c>
      <c r="C955">
        <v>5</v>
      </c>
    </row>
    <row r="956" spans="1:3" x14ac:dyDescent="0.2">
      <c r="A956">
        <v>954</v>
      </c>
      <c r="B956" t="s">
        <v>8221</v>
      </c>
      <c r="C956">
        <v>73</v>
      </c>
    </row>
    <row r="957" spans="1:3" x14ac:dyDescent="0.2">
      <c r="A957">
        <v>955</v>
      </c>
      <c r="B957" t="s">
        <v>8221</v>
      </c>
      <c r="C957">
        <v>93</v>
      </c>
    </row>
    <row r="958" spans="1:3" x14ac:dyDescent="0.2">
      <c r="A958">
        <v>956</v>
      </c>
      <c r="B958" t="s">
        <v>8221</v>
      </c>
      <c r="C958">
        <v>17</v>
      </c>
    </row>
    <row r="959" spans="1:3" x14ac:dyDescent="0.2">
      <c r="A959">
        <v>957</v>
      </c>
      <c r="B959" t="s">
        <v>8221</v>
      </c>
      <c r="C959">
        <v>7</v>
      </c>
    </row>
    <row r="960" spans="1:3" x14ac:dyDescent="0.2">
      <c r="A960">
        <v>958</v>
      </c>
      <c r="B960" t="s">
        <v>8221</v>
      </c>
      <c r="C960">
        <v>17</v>
      </c>
    </row>
    <row r="961" spans="1:3" x14ac:dyDescent="0.2">
      <c r="A961">
        <v>959</v>
      </c>
      <c r="B961" t="s">
        <v>8221</v>
      </c>
      <c r="C961">
        <v>171</v>
      </c>
    </row>
    <row r="962" spans="1:3" x14ac:dyDescent="0.2">
      <c r="A962">
        <v>960</v>
      </c>
      <c r="B962" t="s">
        <v>8221</v>
      </c>
      <c r="C962">
        <v>188</v>
      </c>
    </row>
    <row r="963" spans="1:3" x14ac:dyDescent="0.2">
      <c r="A963">
        <v>961</v>
      </c>
      <c r="B963" t="s">
        <v>8221</v>
      </c>
      <c r="C963">
        <v>110</v>
      </c>
    </row>
    <row r="964" spans="1:3" x14ac:dyDescent="0.2">
      <c r="A964">
        <v>962</v>
      </c>
      <c r="B964" t="s">
        <v>8221</v>
      </c>
      <c r="C964">
        <v>37</v>
      </c>
    </row>
    <row r="965" spans="1:3" x14ac:dyDescent="0.2">
      <c r="A965">
        <v>963</v>
      </c>
      <c r="B965" t="s">
        <v>8221</v>
      </c>
      <c r="C965">
        <v>9</v>
      </c>
    </row>
    <row r="966" spans="1:3" x14ac:dyDescent="0.2">
      <c r="A966">
        <v>964</v>
      </c>
      <c r="B966" t="s">
        <v>8221</v>
      </c>
      <c r="C966">
        <v>29</v>
      </c>
    </row>
    <row r="967" spans="1:3" x14ac:dyDescent="0.2">
      <c r="A967">
        <v>965</v>
      </c>
      <c r="B967" t="s">
        <v>8221</v>
      </c>
      <c r="C967">
        <v>6</v>
      </c>
    </row>
    <row r="968" spans="1:3" x14ac:dyDescent="0.2">
      <c r="A968">
        <v>966</v>
      </c>
      <c r="B968" t="s">
        <v>8221</v>
      </c>
      <c r="C968">
        <v>30</v>
      </c>
    </row>
    <row r="969" spans="1:3" x14ac:dyDescent="0.2">
      <c r="A969">
        <v>967</v>
      </c>
      <c r="B969" t="s">
        <v>8221</v>
      </c>
      <c r="C969">
        <v>81</v>
      </c>
    </row>
    <row r="970" spans="1:3" x14ac:dyDescent="0.2">
      <c r="A970">
        <v>968</v>
      </c>
      <c r="B970" t="s">
        <v>8221</v>
      </c>
      <c r="C970">
        <v>4</v>
      </c>
    </row>
    <row r="971" spans="1:3" x14ac:dyDescent="0.2">
      <c r="A971">
        <v>969</v>
      </c>
      <c r="B971" t="s">
        <v>8221</v>
      </c>
      <c r="C971">
        <v>11</v>
      </c>
    </row>
    <row r="972" spans="1:3" x14ac:dyDescent="0.2">
      <c r="A972">
        <v>970</v>
      </c>
      <c r="B972" t="s">
        <v>8221</v>
      </c>
      <c r="C972">
        <v>14</v>
      </c>
    </row>
    <row r="973" spans="1:3" x14ac:dyDescent="0.2">
      <c r="A973">
        <v>971</v>
      </c>
      <c r="B973" t="s">
        <v>8221</v>
      </c>
      <c r="C973">
        <v>5</v>
      </c>
    </row>
    <row r="974" spans="1:3" x14ac:dyDescent="0.2">
      <c r="A974">
        <v>972</v>
      </c>
      <c r="B974" t="s">
        <v>8221</v>
      </c>
      <c r="C974">
        <v>45</v>
      </c>
    </row>
    <row r="975" spans="1:3" x14ac:dyDescent="0.2">
      <c r="A975">
        <v>973</v>
      </c>
      <c r="B975" t="s">
        <v>8221</v>
      </c>
      <c r="C975">
        <v>8</v>
      </c>
    </row>
    <row r="976" spans="1:3" x14ac:dyDescent="0.2">
      <c r="A976">
        <v>974</v>
      </c>
      <c r="B976" t="s">
        <v>8221</v>
      </c>
      <c r="C976">
        <v>3</v>
      </c>
    </row>
    <row r="977" spans="1:3" x14ac:dyDescent="0.2">
      <c r="A977">
        <v>975</v>
      </c>
      <c r="B977" t="s">
        <v>8221</v>
      </c>
      <c r="C977">
        <v>24</v>
      </c>
    </row>
    <row r="978" spans="1:3" x14ac:dyDescent="0.2">
      <c r="A978">
        <v>976</v>
      </c>
      <c r="B978" t="s">
        <v>8221</v>
      </c>
      <c r="C978">
        <v>18</v>
      </c>
    </row>
    <row r="979" spans="1:3" x14ac:dyDescent="0.2">
      <c r="A979">
        <v>977</v>
      </c>
      <c r="B979" t="s">
        <v>8221</v>
      </c>
      <c r="C979">
        <v>12</v>
      </c>
    </row>
    <row r="980" spans="1:3" x14ac:dyDescent="0.2">
      <c r="A980">
        <v>978</v>
      </c>
      <c r="B980" t="s">
        <v>8221</v>
      </c>
      <c r="C980">
        <v>123</v>
      </c>
    </row>
    <row r="981" spans="1:3" x14ac:dyDescent="0.2">
      <c r="A981">
        <v>979</v>
      </c>
      <c r="B981" t="s">
        <v>8221</v>
      </c>
      <c r="C981">
        <v>96</v>
      </c>
    </row>
    <row r="982" spans="1:3" x14ac:dyDescent="0.2">
      <c r="A982">
        <v>980</v>
      </c>
      <c r="B982" t="s">
        <v>8221</v>
      </c>
      <c r="C982">
        <v>31</v>
      </c>
    </row>
    <row r="983" spans="1:3" x14ac:dyDescent="0.2">
      <c r="A983">
        <v>981</v>
      </c>
      <c r="B983" t="s">
        <v>8221</v>
      </c>
      <c r="C983">
        <v>4</v>
      </c>
    </row>
    <row r="984" spans="1:3" x14ac:dyDescent="0.2">
      <c r="A984">
        <v>982</v>
      </c>
      <c r="B984" t="s">
        <v>8221</v>
      </c>
      <c r="C984">
        <v>3</v>
      </c>
    </row>
    <row r="985" spans="1:3" x14ac:dyDescent="0.2">
      <c r="A985">
        <v>983</v>
      </c>
      <c r="B985" t="s">
        <v>8221</v>
      </c>
      <c r="C985">
        <v>179</v>
      </c>
    </row>
    <row r="986" spans="1:3" x14ac:dyDescent="0.2">
      <c r="A986">
        <v>984</v>
      </c>
      <c r="B986" t="s">
        <v>8221</v>
      </c>
      <c r="C986">
        <v>3</v>
      </c>
    </row>
    <row r="987" spans="1:3" x14ac:dyDescent="0.2">
      <c r="A987">
        <v>985</v>
      </c>
      <c r="B987" t="s">
        <v>8221</v>
      </c>
      <c r="C987">
        <v>23</v>
      </c>
    </row>
    <row r="988" spans="1:3" x14ac:dyDescent="0.2">
      <c r="A988">
        <v>986</v>
      </c>
      <c r="B988" t="s">
        <v>8221</v>
      </c>
      <c r="C988">
        <v>23</v>
      </c>
    </row>
    <row r="989" spans="1:3" x14ac:dyDescent="0.2">
      <c r="A989">
        <v>987</v>
      </c>
      <c r="B989" t="s">
        <v>8221</v>
      </c>
      <c r="C989">
        <v>41</v>
      </c>
    </row>
    <row r="990" spans="1:3" x14ac:dyDescent="0.2">
      <c r="A990">
        <v>988</v>
      </c>
      <c r="B990" t="s">
        <v>8221</v>
      </c>
      <c r="C990">
        <v>0</v>
      </c>
    </row>
    <row r="991" spans="1:3" x14ac:dyDescent="0.2">
      <c r="A991">
        <v>989</v>
      </c>
      <c r="B991" t="s">
        <v>8221</v>
      </c>
      <c r="C991">
        <v>32</v>
      </c>
    </row>
    <row r="992" spans="1:3" x14ac:dyDescent="0.2">
      <c r="A992">
        <v>990</v>
      </c>
      <c r="B992" t="s">
        <v>8221</v>
      </c>
      <c r="C992">
        <v>2</v>
      </c>
    </row>
    <row r="993" spans="1:3" x14ac:dyDescent="0.2">
      <c r="A993">
        <v>991</v>
      </c>
      <c r="B993" t="s">
        <v>8221</v>
      </c>
      <c r="C993">
        <v>7</v>
      </c>
    </row>
    <row r="994" spans="1:3" x14ac:dyDescent="0.2">
      <c r="A994">
        <v>992</v>
      </c>
      <c r="B994" t="s">
        <v>8221</v>
      </c>
      <c r="C994">
        <v>4</v>
      </c>
    </row>
    <row r="995" spans="1:3" x14ac:dyDescent="0.2">
      <c r="A995">
        <v>993</v>
      </c>
      <c r="B995" t="s">
        <v>8221</v>
      </c>
      <c r="C995">
        <v>196</v>
      </c>
    </row>
    <row r="996" spans="1:3" x14ac:dyDescent="0.2">
      <c r="A996">
        <v>994</v>
      </c>
      <c r="B996" t="s">
        <v>8221</v>
      </c>
      <c r="C996">
        <v>11</v>
      </c>
    </row>
    <row r="997" spans="1:3" x14ac:dyDescent="0.2">
      <c r="A997">
        <v>995</v>
      </c>
      <c r="B997" t="s">
        <v>8221</v>
      </c>
      <c r="C997">
        <v>9</v>
      </c>
    </row>
    <row r="998" spans="1:3" x14ac:dyDescent="0.2">
      <c r="A998">
        <v>996</v>
      </c>
      <c r="B998" t="s">
        <v>8221</v>
      </c>
      <c r="C998">
        <v>5</v>
      </c>
    </row>
    <row r="999" spans="1:3" x14ac:dyDescent="0.2">
      <c r="A999">
        <v>997</v>
      </c>
      <c r="B999" t="s">
        <v>8221</v>
      </c>
      <c r="C999">
        <v>8</v>
      </c>
    </row>
    <row r="1000" spans="1:3" x14ac:dyDescent="0.2">
      <c r="A1000">
        <v>998</v>
      </c>
      <c r="B1000" t="s">
        <v>8221</v>
      </c>
      <c r="C1000">
        <v>229</v>
      </c>
    </row>
    <row r="1001" spans="1:3" x14ac:dyDescent="0.2">
      <c r="A1001">
        <v>999</v>
      </c>
      <c r="B1001" t="s">
        <v>8221</v>
      </c>
      <c r="C1001">
        <v>40</v>
      </c>
    </row>
    <row r="1002" spans="1:3" x14ac:dyDescent="0.2">
      <c r="A1002">
        <v>1000</v>
      </c>
      <c r="B1002" t="s">
        <v>8220</v>
      </c>
      <c r="C1002">
        <v>6</v>
      </c>
    </row>
    <row r="1003" spans="1:3" x14ac:dyDescent="0.2">
      <c r="A1003">
        <v>1001</v>
      </c>
      <c r="B1003" t="s">
        <v>8220</v>
      </c>
      <c r="C1003">
        <v>4</v>
      </c>
    </row>
    <row r="1004" spans="1:3" x14ac:dyDescent="0.2">
      <c r="A1004">
        <v>1002</v>
      </c>
      <c r="B1004" t="s">
        <v>8220</v>
      </c>
      <c r="C1004">
        <v>22</v>
      </c>
    </row>
    <row r="1005" spans="1:3" x14ac:dyDescent="0.2">
      <c r="A1005">
        <v>1003</v>
      </c>
      <c r="B1005" t="s">
        <v>8220</v>
      </c>
      <c r="C1005">
        <v>15</v>
      </c>
    </row>
    <row r="1006" spans="1:3" x14ac:dyDescent="0.2">
      <c r="A1006">
        <v>1004</v>
      </c>
      <c r="B1006" t="s">
        <v>8220</v>
      </c>
      <c r="C1006">
        <v>95</v>
      </c>
    </row>
    <row r="1007" spans="1:3" x14ac:dyDescent="0.2">
      <c r="A1007">
        <v>1005</v>
      </c>
      <c r="B1007" t="s">
        <v>8220</v>
      </c>
      <c r="C1007">
        <v>161</v>
      </c>
    </row>
    <row r="1008" spans="1:3" x14ac:dyDescent="0.2">
      <c r="A1008">
        <v>1006</v>
      </c>
      <c r="B1008" t="s">
        <v>8220</v>
      </c>
      <c r="C1008">
        <v>8</v>
      </c>
    </row>
    <row r="1009" spans="1:3" x14ac:dyDescent="0.2">
      <c r="A1009">
        <v>1007</v>
      </c>
      <c r="B1009" t="s">
        <v>8220</v>
      </c>
      <c r="C1009">
        <v>76</v>
      </c>
    </row>
    <row r="1010" spans="1:3" x14ac:dyDescent="0.2">
      <c r="A1010">
        <v>1008</v>
      </c>
      <c r="B1010" t="s">
        <v>8220</v>
      </c>
      <c r="C1010">
        <v>1</v>
      </c>
    </row>
    <row r="1011" spans="1:3" x14ac:dyDescent="0.2">
      <c r="A1011">
        <v>1009</v>
      </c>
      <c r="B1011" t="s">
        <v>8220</v>
      </c>
      <c r="C1011">
        <v>101</v>
      </c>
    </row>
    <row r="1012" spans="1:3" x14ac:dyDescent="0.2">
      <c r="A1012">
        <v>1010</v>
      </c>
      <c r="B1012" t="s">
        <v>8220</v>
      </c>
      <c r="C1012">
        <v>4</v>
      </c>
    </row>
    <row r="1013" spans="1:3" x14ac:dyDescent="0.2">
      <c r="A1013">
        <v>1011</v>
      </c>
      <c r="B1013" t="s">
        <v>8220</v>
      </c>
      <c r="C1013">
        <v>1</v>
      </c>
    </row>
    <row r="1014" spans="1:3" x14ac:dyDescent="0.2">
      <c r="A1014">
        <v>1012</v>
      </c>
      <c r="B1014" t="s">
        <v>8220</v>
      </c>
      <c r="C1014">
        <v>775</v>
      </c>
    </row>
    <row r="1015" spans="1:3" x14ac:dyDescent="0.2">
      <c r="A1015">
        <v>1013</v>
      </c>
      <c r="B1015" t="s">
        <v>8220</v>
      </c>
      <c r="C1015">
        <v>90</v>
      </c>
    </row>
    <row r="1016" spans="1:3" x14ac:dyDescent="0.2">
      <c r="A1016">
        <v>1014</v>
      </c>
      <c r="B1016" t="s">
        <v>8220</v>
      </c>
      <c r="C1016">
        <v>16</v>
      </c>
    </row>
    <row r="1017" spans="1:3" x14ac:dyDescent="0.2">
      <c r="A1017">
        <v>1015</v>
      </c>
      <c r="B1017" t="s">
        <v>8220</v>
      </c>
      <c r="C1017">
        <v>6</v>
      </c>
    </row>
    <row r="1018" spans="1:3" x14ac:dyDescent="0.2">
      <c r="A1018">
        <v>1016</v>
      </c>
      <c r="B1018" t="s">
        <v>8220</v>
      </c>
      <c r="C1018">
        <v>38</v>
      </c>
    </row>
    <row r="1019" spans="1:3" x14ac:dyDescent="0.2">
      <c r="A1019">
        <v>1017</v>
      </c>
      <c r="B1019" t="s">
        <v>8220</v>
      </c>
      <c r="C1019">
        <v>355</v>
      </c>
    </row>
    <row r="1020" spans="1:3" x14ac:dyDescent="0.2">
      <c r="A1020">
        <v>1018</v>
      </c>
      <c r="B1020" t="s">
        <v>8220</v>
      </c>
      <c r="C1020">
        <v>7</v>
      </c>
    </row>
    <row r="1021" spans="1:3" x14ac:dyDescent="0.2">
      <c r="A1021">
        <v>1019</v>
      </c>
      <c r="B1021" t="s">
        <v>8220</v>
      </c>
      <c r="C1021">
        <v>400</v>
      </c>
    </row>
    <row r="1022" spans="1:3" hidden="1" x14ac:dyDescent="0.2">
      <c r="A1022">
        <v>1020</v>
      </c>
      <c r="B1022" t="s">
        <v>8219</v>
      </c>
      <c r="C1022">
        <v>30</v>
      </c>
    </row>
    <row r="1023" spans="1:3" hidden="1" x14ac:dyDescent="0.2">
      <c r="A1023">
        <v>1021</v>
      </c>
      <c r="B1023" t="s">
        <v>8219</v>
      </c>
      <c r="C1023">
        <v>478</v>
      </c>
    </row>
    <row r="1024" spans="1:3" hidden="1" x14ac:dyDescent="0.2">
      <c r="A1024">
        <v>1022</v>
      </c>
      <c r="B1024" t="s">
        <v>8219</v>
      </c>
      <c r="C1024">
        <v>74</v>
      </c>
    </row>
    <row r="1025" spans="1:3" hidden="1" x14ac:dyDescent="0.2">
      <c r="A1025">
        <v>1023</v>
      </c>
      <c r="B1025" t="s">
        <v>8219</v>
      </c>
      <c r="C1025">
        <v>131</v>
      </c>
    </row>
    <row r="1026" spans="1:3" hidden="1" x14ac:dyDescent="0.2">
      <c r="A1026">
        <v>1024</v>
      </c>
      <c r="B1026" t="s">
        <v>8219</v>
      </c>
      <c r="C1026">
        <v>61</v>
      </c>
    </row>
    <row r="1027" spans="1:3" hidden="1" x14ac:dyDescent="0.2">
      <c r="A1027">
        <v>1025</v>
      </c>
      <c r="B1027" t="s">
        <v>8219</v>
      </c>
      <c r="C1027">
        <v>1071</v>
      </c>
    </row>
    <row r="1028" spans="1:3" hidden="1" x14ac:dyDescent="0.2">
      <c r="A1028">
        <v>1026</v>
      </c>
      <c r="B1028" t="s">
        <v>8219</v>
      </c>
      <c r="C1028">
        <v>122</v>
      </c>
    </row>
    <row r="1029" spans="1:3" hidden="1" x14ac:dyDescent="0.2">
      <c r="A1029">
        <v>1027</v>
      </c>
      <c r="B1029" t="s">
        <v>8219</v>
      </c>
      <c r="C1029">
        <v>111</v>
      </c>
    </row>
    <row r="1030" spans="1:3" hidden="1" x14ac:dyDescent="0.2">
      <c r="A1030">
        <v>1028</v>
      </c>
      <c r="B1030" t="s">
        <v>8219</v>
      </c>
      <c r="C1030">
        <v>255</v>
      </c>
    </row>
    <row r="1031" spans="1:3" hidden="1" x14ac:dyDescent="0.2">
      <c r="A1031">
        <v>1029</v>
      </c>
      <c r="B1031" t="s">
        <v>8219</v>
      </c>
      <c r="C1031">
        <v>141</v>
      </c>
    </row>
    <row r="1032" spans="1:3" hidden="1" x14ac:dyDescent="0.2">
      <c r="A1032">
        <v>1030</v>
      </c>
      <c r="B1032" t="s">
        <v>8219</v>
      </c>
      <c r="C1032">
        <v>159</v>
      </c>
    </row>
    <row r="1033" spans="1:3" hidden="1" x14ac:dyDescent="0.2">
      <c r="A1033">
        <v>1031</v>
      </c>
      <c r="B1033" t="s">
        <v>8219</v>
      </c>
      <c r="C1033">
        <v>99</v>
      </c>
    </row>
    <row r="1034" spans="1:3" hidden="1" x14ac:dyDescent="0.2">
      <c r="A1034">
        <v>1032</v>
      </c>
      <c r="B1034" t="s">
        <v>8219</v>
      </c>
      <c r="C1034">
        <v>96</v>
      </c>
    </row>
    <row r="1035" spans="1:3" hidden="1" x14ac:dyDescent="0.2">
      <c r="A1035">
        <v>1033</v>
      </c>
      <c r="B1035" t="s">
        <v>8219</v>
      </c>
      <c r="C1035">
        <v>27</v>
      </c>
    </row>
    <row r="1036" spans="1:3" hidden="1" x14ac:dyDescent="0.2">
      <c r="A1036">
        <v>1034</v>
      </c>
      <c r="B1036" t="s">
        <v>8219</v>
      </c>
      <c r="C1036">
        <v>166</v>
      </c>
    </row>
    <row r="1037" spans="1:3" hidden="1" x14ac:dyDescent="0.2">
      <c r="A1037">
        <v>1035</v>
      </c>
      <c r="B1037" t="s">
        <v>8219</v>
      </c>
      <c r="C1037">
        <v>76</v>
      </c>
    </row>
    <row r="1038" spans="1:3" hidden="1" x14ac:dyDescent="0.2">
      <c r="A1038">
        <v>1036</v>
      </c>
      <c r="B1038" t="s">
        <v>8219</v>
      </c>
      <c r="C1038">
        <v>211</v>
      </c>
    </row>
    <row r="1039" spans="1:3" hidden="1" x14ac:dyDescent="0.2">
      <c r="A1039">
        <v>1037</v>
      </c>
      <c r="B1039" t="s">
        <v>8219</v>
      </c>
      <c r="C1039">
        <v>21</v>
      </c>
    </row>
    <row r="1040" spans="1:3" hidden="1" x14ac:dyDescent="0.2">
      <c r="A1040">
        <v>1038</v>
      </c>
      <c r="B1040" t="s">
        <v>8219</v>
      </c>
      <c r="C1040">
        <v>61</v>
      </c>
    </row>
    <row r="1041" spans="1:3" hidden="1" x14ac:dyDescent="0.2">
      <c r="A1041">
        <v>1039</v>
      </c>
      <c r="B1041" t="s">
        <v>8219</v>
      </c>
      <c r="C1041">
        <v>30</v>
      </c>
    </row>
    <row r="1042" spans="1:3" x14ac:dyDescent="0.2">
      <c r="A1042">
        <v>1040</v>
      </c>
      <c r="B1042" t="s">
        <v>8220</v>
      </c>
      <c r="C1042">
        <v>1</v>
      </c>
    </row>
    <row r="1043" spans="1:3" x14ac:dyDescent="0.2">
      <c r="A1043">
        <v>1041</v>
      </c>
      <c r="B1043" t="s">
        <v>8220</v>
      </c>
      <c r="C1043">
        <v>0</v>
      </c>
    </row>
    <row r="1044" spans="1:3" x14ac:dyDescent="0.2">
      <c r="A1044">
        <v>1042</v>
      </c>
      <c r="B1044" t="s">
        <v>8220</v>
      </c>
      <c r="C1044">
        <v>1</v>
      </c>
    </row>
    <row r="1045" spans="1:3" x14ac:dyDescent="0.2">
      <c r="A1045">
        <v>1043</v>
      </c>
      <c r="B1045" t="s">
        <v>8220</v>
      </c>
      <c r="C1045">
        <v>292</v>
      </c>
    </row>
    <row r="1046" spans="1:3" x14ac:dyDescent="0.2">
      <c r="A1046">
        <v>1044</v>
      </c>
      <c r="B1046" t="s">
        <v>8220</v>
      </c>
      <c r="C1046">
        <v>2</v>
      </c>
    </row>
    <row r="1047" spans="1:3" x14ac:dyDescent="0.2">
      <c r="A1047">
        <v>1045</v>
      </c>
      <c r="B1047" t="s">
        <v>8220</v>
      </c>
      <c r="C1047">
        <v>8</v>
      </c>
    </row>
    <row r="1048" spans="1:3" x14ac:dyDescent="0.2">
      <c r="A1048">
        <v>1046</v>
      </c>
      <c r="B1048" t="s">
        <v>8220</v>
      </c>
      <c r="C1048">
        <v>0</v>
      </c>
    </row>
    <row r="1049" spans="1:3" x14ac:dyDescent="0.2">
      <c r="A1049">
        <v>1047</v>
      </c>
      <c r="B1049" t="s">
        <v>8220</v>
      </c>
      <c r="C1049">
        <v>1</v>
      </c>
    </row>
    <row r="1050" spans="1:3" x14ac:dyDescent="0.2">
      <c r="A1050">
        <v>1048</v>
      </c>
      <c r="B1050" t="s">
        <v>8220</v>
      </c>
      <c r="C1050">
        <v>4</v>
      </c>
    </row>
    <row r="1051" spans="1:3" x14ac:dyDescent="0.2">
      <c r="A1051">
        <v>1049</v>
      </c>
      <c r="B1051" t="s">
        <v>8220</v>
      </c>
      <c r="C1051">
        <v>0</v>
      </c>
    </row>
    <row r="1052" spans="1:3" x14ac:dyDescent="0.2">
      <c r="A1052">
        <v>1050</v>
      </c>
      <c r="B1052" t="s">
        <v>8220</v>
      </c>
      <c r="C1052">
        <v>0</v>
      </c>
    </row>
    <row r="1053" spans="1:3" x14ac:dyDescent="0.2">
      <c r="A1053">
        <v>1051</v>
      </c>
      <c r="B1053" t="s">
        <v>8220</v>
      </c>
      <c r="C1053">
        <v>0</v>
      </c>
    </row>
    <row r="1054" spans="1:3" x14ac:dyDescent="0.2">
      <c r="A1054">
        <v>1052</v>
      </c>
      <c r="B1054" t="s">
        <v>8220</v>
      </c>
      <c r="C1054">
        <v>0</v>
      </c>
    </row>
    <row r="1055" spans="1:3" x14ac:dyDescent="0.2">
      <c r="A1055">
        <v>1053</v>
      </c>
      <c r="B1055" t="s">
        <v>8220</v>
      </c>
      <c r="C1055">
        <v>1</v>
      </c>
    </row>
    <row r="1056" spans="1:3" x14ac:dyDescent="0.2">
      <c r="A1056">
        <v>1054</v>
      </c>
      <c r="B1056" t="s">
        <v>8220</v>
      </c>
      <c r="C1056">
        <v>0</v>
      </c>
    </row>
    <row r="1057" spans="1:3" x14ac:dyDescent="0.2">
      <c r="A1057">
        <v>1055</v>
      </c>
      <c r="B1057" t="s">
        <v>8220</v>
      </c>
      <c r="C1057">
        <v>0</v>
      </c>
    </row>
    <row r="1058" spans="1:3" x14ac:dyDescent="0.2">
      <c r="A1058">
        <v>1056</v>
      </c>
      <c r="B1058" t="s">
        <v>8220</v>
      </c>
      <c r="C1058">
        <v>0</v>
      </c>
    </row>
    <row r="1059" spans="1:3" x14ac:dyDescent="0.2">
      <c r="A1059">
        <v>1057</v>
      </c>
      <c r="B1059" t="s">
        <v>8220</v>
      </c>
      <c r="C1059">
        <v>0</v>
      </c>
    </row>
    <row r="1060" spans="1:3" x14ac:dyDescent="0.2">
      <c r="A1060">
        <v>1058</v>
      </c>
      <c r="B1060" t="s">
        <v>8220</v>
      </c>
      <c r="C1060">
        <v>0</v>
      </c>
    </row>
    <row r="1061" spans="1:3" x14ac:dyDescent="0.2">
      <c r="A1061">
        <v>1059</v>
      </c>
      <c r="B1061" t="s">
        <v>8220</v>
      </c>
      <c r="C1061">
        <v>0</v>
      </c>
    </row>
    <row r="1062" spans="1:3" x14ac:dyDescent="0.2">
      <c r="A1062">
        <v>1060</v>
      </c>
      <c r="B1062" t="s">
        <v>8220</v>
      </c>
      <c r="C1062">
        <v>1</v>
      </c>
    </row>
    <row r="1063" spans="1:3" x14ac:dyDescent="0.2">
      <c r="A1063">
        <v>1061</v>
      </c>
      <c r="B1063" t="s">
        <v>8220</v>
      </c>
      <c r="C1063">
        <v>0</v>
      </c>
    </row>
    <row r="1064" spans="1:3" x14ac:dyDescent="0.2">
      <c r="A1064">
        <v>1062</v>
      </c>
      <c r="B1064" t="s">
        <v>8220</v>
      </c>
      <c r="C1064">
        <v>4</v>
      </c>
    </row>
    <row r="1065" spans="1:3" x14ac:dyDescent="0.2">
      <c r="A1065">
        <v>1063</v>
      </c>
      <c r="B1065" t="s">
        <v>8220</v>
      </c>
      <c r="C1065">
        <v>0</v>
      </c>
    </row>
    <row r="1066" spans="1:3" x14ac:dyDescent="0.2">
      <c r="A1066">
        <v>1064</v>
      </c>
      <c r="B1066" t="s">
        <v>8221</v>
      </c>
      <c r="C1066">
        <v>123</v>
      </c>
    </row>
    <row r="1067" spans="1:3" x14ac:dyDescent="0.2">
      <c r="A1067">
        <v>1065</v>
      </c>
      <c r="B1067" t="s">
        <v>8221</v>
      </c>
      <c r="C1067">
        <v>5</v>
      </c>
    </row>
    <row r="1068" spans="1:3" x14ac:dyDescent="0.2">
      <c r="A1068">
        <v>1066</v>
      </c>
      <c r="B1068" t="s">
        <v>8221</v>
      </c>
      <c r="C1068">
        <v>148</v>
      </c>
    </row>
    <row r="1069" spans="1:3" x14ac:dyDescent="0.2">
      <c r="A1069">
        <v>1067</v>
      </c>
      <c r="B1069" t="s">
        <v>8221</v>
      </c>
      <c r="C1069">
        <v>10</v>
      </c>
    </row>
    <row r="1070" spans="1:3" x14ac:dyDescent="0.2">
      <c r="A1070">
        <v>1068</v>
      </c>
      <c r="B1070" t="s">
        <v>8221</v>
      </c>
      <c r="C1070">
        <v>4</v>
      </c>
    </row>
    <row r="1071" spans="1:3" x14ac:dyDescent="0.2">
      <c r="A1071">
        <v>1069</v>
      </c>
      <c r="B1071" t="s">
        <v>8221</v>
      </c>
      <c r="C1071">
        <v>21</v>
      </c>
    </row>
    <row r="1072" spans="1:3" x14ac:dyDescent="0.2">
      <c r="A1072">
        <v>1070</v>
      </c>
      <c r="B1072" t="s">
        <v>8221</v>
      </c>
      <c r="C1072">
        <v>2</v>
      </c>
    </row>
    <row r="1073" spans="1:3" x14ac:dyDescent="0.2">
      <c r="A1073">
        <v>1071</v>
      </c>
      <c r="B1073" t="s">
        <v>8221</v>
      </c>
      <c r="C1073">
        <v>0</v>
      </c>
    </row>
    <row r="1074" spans="1:3" x14ac:dyDescent="0.2">
      <c r="A1074">
        <v>1072</v>
      </c>
      <c r="B1074" t="s">
        <v>8221</v>
      </c>
      <c r="C1074">
        <v>4</v>
      </c>
    </row>
    <row r="1075" spans="1:3" x14ac:dyDescent="0.2">
      <c r="A1075">
        <v>1073</v>
      </c>
      <c r="B1075" t="s">
        <v>8221</v>
      </c>
      <c r="C1075">
        <v>1</v>
      </c>
    </row>
    <row r="1076" spans="1:3" x14ac:dyDescent="0.2">
      <c r="A1076">
        <v>1074</v>
      </c>
      <c r="B1076" t="s">
        <v>8221</v>
      </c>
      <c r="C1076">
        <v>30</v>
      </c>
    </row>
    <row r="1077" spans="1:3" x14ac:dyDescent="0.2">
      <c r="A1077">
        <v>1075</v>
      </c>
      <c r="B1077" t="s">
        <v>8221</v>
      </c>
      <c r="C1077">
        <v>3</v>
      </c>
    </row>
    <row r="1078" spans="1:3" x14ac:dyDescent="0.2">
      <c r="A1078">
        <v>1076</v>
      </c>
      <c r="B1078" t="s">
        <v>8221</v>
      </c>
      <c r="C1078">
        <v>975</v>
      </c>
    </row>
    <row r="1079" spans="1:3" x14ac:dyDescent="0.2">
      <c r="A1079">
        <v>1077</v>
      </c>
      <c r="B1079" t="s">
        <v>8221</v>
      </c>
      <c r="C1079">
        <v>167</v>
      </c>
    </row>
    <row r="1080" spans="1:3" x14ac:dyDescent="0.2">
      <c r="A1080">
        <v>1078</v>
      </c>
      <c r="B1080" t="s">
        <v>8221</v>
      </c>
      <c r="C1080">
        <v>5</v>
      </c>
    </row>
    <row r="1081" spans="1:3" x14ac:dyDescent="0.2">
      <c r="A1081">
        <v>1079</v>
      </c>
      <c r="B1081" t="s">
        <v>8221</v>
      </c>
      <c r="C1081">
        <v>18</v>
      </c>
    </row>
    <row r="1082" spans="1:3" x14ac:dyDescent="0.2">
      <c r="A1082">
        <v>1080</v>
      </c>
      <c r="B1082" t="s">
        <v>8221</v>
      </c>
      <c r="C1082">
        <v>98</v>
      </c>
    </row>
    <row r="1083" spans="1:3" x14ac:dyDescent="0.2">
      <c r="A1083">
        <v>1081</v>
      </c>
      <c r="B1083" t="s">
        <v>8221</v>
      </c>
      <c r="C1083">
        <v>4</v>
      </c>
    </row>
    <row r="1084" spans="1:3" x14ac:dyDescent="0.2">
      <c r="A1084">
        <v>1082</v>
      </c>
      <c r="B1084" t="s">
        <v>8221</v>
      </c>
      <c r="C1084">
        <v>3</v>
      </c>
    </row>
    <row r="1085" spans="1:3" x14ac:dyDescent="0.2">
      <c r="A1085">
        <v>1083</v>
      </c>
      <c r="B1085" t="s">
        <v>8221</v>
      </c>
      <c r="C1085">
        <v>1</v>
      </c>
    </row>
    <row r="1086" spans="1:3" x14ac:dyDescent="0.2">
      <c r="A1086">
        <v>1084</v>
      </c>
      <c r="B1086" t="s">
        <v>8221</v>
      </c>
      <c r="C1086">
        <v>0</v>
      </c>
    </row>
    <row r="1087" spans="1:3" x14ac:dyDescent="0.2">
      <c r="A1087">
        <v>1085</v>
      </c>
      <c r="B1087" t="s">
        <v>8221</v>
      </c>
      <c r="C1087">
        <v>9</v>
      </c>
    </row>
    <row r="1088" spans="1:3" x14ac:dyDescent="0.2">
      <c r="A1088">
        <v>1086</v>
      </c>
      <c r="B1088" t="s">
        <v>8221</v>
      </c>
      <c r="C1088">
        <v>2</v>
      </c>
    </row>
    <row r="1089" spans="1:3" x14ac:dyDescent="0.2">
      <c r="A1089">
        <v>1087</v>
      </c>
      <c r="B1089" t="s">
        <v>8221</v>
      </c>
      <c r="C1089">
        <v>0</v>
      </c>
    </row>
    <row r="1090" spans="1:3" x14ac:dyDescent="0.2">
      <c r="A1090">
        <v>1088</v>
      </c>
      <c r="B1090" t="s">
        <v>8221</v>
      </c>
      <c r="C1090">
        <v>147</v>
      </c>
    </row>
    <row r="1091" spans="1:3" x14ac:dyDescent="0.2">
      <c r="A1091">
        <v>1089</v>
      </c>
      <c r="B1091" t="s">
        <v>8221</v>
      </c>
      <c r="C1091">
        <v>49</v>
      </c>
    </row>
    <row r="1092" spans="1:3" x14ac:dyDescent="0.2">
      <c r="A1092">
        <v>1090</v>
      </c>
      <c r="B1092" t="s">
        <v>8221</v>
      </c>
      <c r="C1092">
        <v>1</v>
      </c>
    </row>
    <row r="1093" spans="1:3" x14ac:dyDescent="0.2">
      <c r="A1093">
        <v>1091</v>
      </c>
      <c r="B1093" t="s">
        <v>8221</v>
      </c>
      <c r="C1093">
        <v>2</v>
      </c>
    </row>
    <row r="1094" spans="1:3" x14ac:dyDescent="0.2">
      <c r="A1094">
        <v>1092</v>
      </c>
      <c r="B1094" t="s">
        <v>8221</v>
      </c>
      <c r="C1094">
        <v>7</v>
      </c>
    </row>
    <row r="1095" spans="1:3" x14ac:dyDescent="0.2">
      <c r="A1095">
        <v>1093</v>
      </c>
      <c r="B1095" t="s">
        <v>8221</v>
      </c>
      <c r="C1095">
        <v>4</v>
      </c>
    </row>
    <row r="1096" spans="1:3" x14ac:dyDescent="0.2">
      <c r="A1096">
        <v>1094</v>
      </c>
      <c r="B1096" t="s">
        <v>8221</v>
      </c>
      <c r="C1096">
        <v>27</v>
      </c>
    </row>
    <row r="1097" spans="1:3" x14ac:dyDescent="0.2">
      <c r="A1097">
        <v>1095</v>
      </c>
      <c r="B1097" t="s">
        <v>8221</v>
      </c>
      <c r="C1097">
        <v>94</v>
      </c>
    </row>
    <row r="1098" spans="1:3" x14ac:dyDescent="0.2">
      <c r="A1098">
        <v>1096</v>
      </c>
      <c r="B1098" t="s">
        <v>8221</v>
      </c>
      <c r="C1098">
        <v>29</v>
      </c>
    </row>
    <row r="1099" spans="1:3" x14ac:dyDescent="0.2">
      <c r="A1099">
        <v>1097</v>
      </c>
      <c r="B1099" t="s">
        <v>8221</v>
      </c>
      <c r="C1099">
        <v>7</v>
      </c>
    </row>
    <row r="1100" spans="1:3" x14ac:dyDescent="0.2">
      <c r="A1100">
        <v>1098</v>
      </c>
      <c r="B1100" t="s">
        <v>8221</v>
      </c>
      <c r="C1100">
        <v>22</v>
      </c>
    </row>
    <row r="1101" spans="1:3" x14ac:dyDescent="0.2">
      <c r="A1101">
        <v>1099</v>
      </c>
      <c r="B1101" t="s">
        <v>8221</v>
      </c>
      <c r="C1101">
        <v>1</v>
      </c>
    </row>
    <row r="1102" spans="1:3" x14ac:dyDescent="0.2">
      <c r="A1102">
        <v>1100</v>
      </c>
      <c r="B1102" t="s">
        <v>8221</v>
      </c>
      <c r="C1102">
        <v>10</v>
      </c>
    </row>
    <row r="1103" spans="1:3" x14ac:dyDescent="0.2">
      <c r="A1103">
        <v>1101</v>
      </c>
      <c r="B1103" t="s">
        <v>8221</v>
      </c>
      <c r="C1103">
        <v>6</v>
      </c>
    </row>
    <row r="1104" spans="1:3" x14ac:dyDescent="0.2">
      <c r="A1104">
        <v>1102</v>
      </c>
      <c r="B1104" t="s">
        <v>8221</v>
      </c>
      <c r="C1104">
        <v>24</v>
      </c>
    </row>
    <row r="1105" spans="1:3" x14ac:dyDescent="0.2">
      <c r="A1105">
        <v>1103</v>
      </c>
      <c r="B1105" t="s">
        <v>8221</v>
      </c>
      <c r="C1105">
        <v>15</v>
      </c>
    </row>
    <row r="1106" spans="1:3" x14ac:dyDescent="0.2">
      <c r="A1106">
        <v>1104</v>
      </c>
      <c r="B1106" t="s">
        <v>8221</v>
      </c>
      <c r="C1106">
        <v>37</v>
      </c>
    </row>
    <row r="1107" spans="1:3" x14ac:dyDescent="0.2">
      <c r="A1107">
        <v>1105</v>
      </c>
      <c r="B1107" t="s">
        <v>8221</v>
      </c>
      <c r="C1107">
        <v>20</v>
      </c>
    </row>
    <row r="1108" spans="1:3" x14ac:dyDescent="0.2">
      <c r="A1108">
        <v>1106</v>
      </c>
      <c r="B1108" t="s">
        <v>8221</v>
      </c>
      <c r="C1108">
        <v>7</v>
      </c>
    </row>
    <row r="1109" spans="1:3" x14ac:dyDescent="0.2">
      <c r="A1109">
        <v>1107</v>
      </c>
      <c r="B1109" t="s">
        <v>8221</v>
      </c>
      <c r="C1109">
        <v>0</v>
      </c>
    </row>
    <row r="1110" spans="1:3" x14ac:dyDescent="0.2">
      <c r="A1110">
        <v>1108</v>
      </c>
      <c r="B1110" t="s">
        <v>8221</v>
      </c>
      <c r="C1110">
        <v>21</v>
      </c>
    </row>
    <row r="1111" spans="1:3" x14ac:dyDescent="0.2">
      <c r="A1111">
        <v>1109</v>
      </c>
      <c r="B1111" t="s">
        <v>8221</v>
      </c>
      <c r="C1111">
        <v>3</v>
      </c>
    </row>
    <row r="1112" spans="1:3" x14ac:dyDescent="0.2">
      <c r="A1112">
        <v>1110</v>
      </c>
      <c r="B1112" t="s">
        <v>8221</v>
      </c>
      <c r="C1112">
        <v>11</v>
      </c>
    </row>
    <row r="1113" spans="1:3" x14ac:dyDescent="0.2">
      <c r="A1113">
        <v>1111</v>
      </c>
      <c r="B1113" t="s">
        <v>8221</v>
      </c>
      <c r="C1113">
        <v>1</v>
      </c>
    </row>
    <row r="1114" spans="1:3" x14ac:dyDescent="0.2">
      <c r="A1114">
        <v>1112</v>
      </c>
      <c r="B1114" t="s">
        <v>8221</v>
      </c>
      <c r="C1114">
        <v>312</v>
      </c>
    </row>
    <row r="1115" spans="1:3" x14ac:dyDescent="0.2">
      <c r="A1115">
        <v>1113</v>
      </c>
      <c r="B1115" t="s">
        <v>8221</v>
      </c>
      <c r="C1115">
        <v>1</v>
      </c>
    </row>
    <row r="1116" spans="1:3" x14ac:dyDescent="0.2">
      <c r="A1116">
        <v>1114</v>
      </c>
      <c r="B1116" t="s">
        <v>8221</v>
      </c>
      <c r="C1116">
        <v>3</v>
      </c>
    </row>
    <row r="1117" spans="1:3" x14ac:dyDescent="0.2">
      <c r="A1117">
        <v>1115</v>
      </c>
      <c r="B1117" t="s">
        <v>8221</v>
      </c>
      <c r="C1117">
        <v>4</v>
      </c>
    </row>
    <row r="1118" spans="1:3" x14ac:dyDescent="0.2">
      <c r="A1118">
        <v>1116</v>
      </c>
      <c r="B1118" t="s">
        <v>8221</v>
      </c>
      <c r="C1118">
        <v>10</v>
      </c>
    </row>
    <row r="1119" spans="1:3" x14ac:dyDescent="0.2">
      <c r="A1119">
        <v>1117</v>
      </c>
      <c r="B1119" t="s">
        <v>8221</v>
      </c>
      <c r="C1119">
        <v>8</v>
      </c>
    </row>
    <row r="1120" spans="1:3" x14ac:dyDescent="0.2">
      <c r="A1120">
        <v>1118</v>
      </c>
      <c r="B1120" t="s">
        <v>8221</v>
      </c>
      <c r="C1120">
        <v>3</v>
      </c>
    </row>
    <row r="1121" spans="1:3" x14ac:dyDescent="0.2">
      <c r="A1121">
        <v>1119</v>
      </c>
      <c r="B1121" t="s">
        <v>8221</v>
      </c>
      <c r="C1121">
        <v>1</v>
      </c>
    </row>
    <row r="1122" spans="1:3" x14ac:dyDescent="0.2">
      <c r="A1122">
        <v>1120</v>
      </c>
      <c r="B1122" t="s">
        <v>8221</v>
      </c>
      <c r="C1122">
        <v>0</v>
      </c>
    </row>
    <row r="1123" spans="1:3" x14ac:dyDescent="0.2">
      <c r="A1123">
        <v>1121</v>
      </c>
      <c r="B1123" t="s">
        <v>8221</v>
      </c>
      <c r="C1123">
        <v>5</v>
      </c>
    </row>
    <row r="1124" spans="1:3" x14ac:dyDescent="0.2">
      <c r="A1124">
        <v>1122</v>
      </c>
      <c r="B1124" t="s">
        <v>8221</v>
      </c>
      <c r="C1124">
        <v>0</v>
      </c>
    </row>
    <row r="1125" spans="1:3" x14ac:dyDescent="0.2">
      <c r="A1125">
        <v>1123</v>
      </c>
      <c r="B1125" t="s">
        <v>8221</v>
      </c>
      <c r="C1125">
        <v>3</v>
      </c>
    </row>
    <row r="1126" spans="1:3" x14ac:dyDescent="0.2">
      <c r="A1126">
        <v>1124</v>
      </c>
      <c r="B1126" t="s">
        <v>8221</v>
      </c>
      <c r="C1126">
        <v>7</v>
      </c>
    </row>
    <row r="1127" spans="1:3" x14ac:dyDescent="0.2">
      <c r="A1127">
        <v>1125</v>
      </c>
      <c r="B1127" t="s">
        <v>8221</v>
      </c>
      <c r="C1127">
        <v>0</v>
      </c>
    </row>
    <row r="1128" spans="1:3" x14ac:dyDescent="0.2">
      <c r="A1128">
        <v>1126</v>
      </c>
      <c r="B1128" t="s">
        <v>8221</v>
      </c>
      <c r="C1128">
        <v>2</v>
      </c>
    </row>
    <row r="1129" spans="1:3" x14ac:dyDescent="0.2">
      <c r="A1129">
        <v>1127</v>
      </c>
      <c r="B1129" t="s">
        <v>8221</v>
      </c>
      <c r="C1129">
        <v>23</v>
      </c>
    </row>
    <row r="1130" spans="1:3" x14ac:dyDescent="0.2">
      <c r="A1130">
        <v>1128</v>
      </c>
      <c r="B1130" t="s">
        <v>8221</v>
      </c>
      <c r="C1130">
        <v>1</v>
      </c>
    </row>
    <row r="1131" spans="1:3" x14ac:dyDescent="0.2">
      <c r="A1131">
        <v>1129</v>
      </c>
      <c r="B1131" t="s">
        <v>8221</v>
      </c>
      <c r="C1131">
        <v>2</v>
      </c>
    </row>
    <row r="1132" spans="1:3" x14ac:dyDescent="0.2">
      <c r="A1132">
        <v>1130</v>
      </c>
      <c r="B1132" t="s">
        <v>8221</v>
      </c>
      <c r="C1132">
        <v>3</v>
      </c>
    </row>
    <row r="1133" spans="1:3" x14ac:dyDescent="0.2">
      <c r="A1133">
        <v>1131</v>
      </c>
      <c r="B1133" t="s">
        <v>8221</v>
      </c>
      <c r="C1133">
        <v>0</v>
      </c>
    </row>
    <row r="1134" spans="1:3" x14ac:dyDescent="0.2">
      <c r="A1134">
        <v>1132</v>
      </c>
      <c r="B1134" t="s">
        <v>8221</v>
      </c>
      <c r="C1134">
        <v>13</v>
      </c>
    </row>
    <row r="1135" spans="1:3" x14ac:dyDescent="0.2">
      <c r="A1135">
        <v>1133</v>
      </c>
      <c r="B1135" t="s">
        <v>8221</v>
      </c>
      <c r="C1135">
        <v>1</v>
      </c>
    </row>
    <row r="1136" spans="1:3" x14ac:dyDescent="0.2">
      <c r="A1136">
        <v>1134</v>
      </c>
      <c r="B1136" t="s">
        <v>8221</v>
      </c>
      <c r="C1136">
        <v>1</v>
      </c>
    </row>
    <row r="1137" spans="1:3" x14ac:dyDescent="0.2">
      <c r="A1137">
        <v>1135</v>
      </c>
      <c r="B1137" t="s">
        <v>8221</v>
      </c>
      <c r="C1137">
        <v>1</v>
      </c>
    </row>
    <row r="1138" spans="1:3" x14ac:dyDescent="0.2">
      <c r="A1138">
        <v>1136</v>
      </c>
      <c r="B1138" t="s">
        <v>8221</v>
      </c>
      <c r="C1138">
        <v>6</v>
      </c>
    </row>
    <row r="1139" spans="1:3" x14ac:dyDescent="0.2">
      <c r="A1139">
        <v>1137</v>
      </c>
      <c r="B1139" t="s">
        <v>8221</v>
      </c>
      <c r="C1139">
        <v>39</v>
      </c>
    </row>
    <row r="1140" spans="1:3" x14ac:dyDescent="0.2">
      <c r="A1140">
        <v>1138</v>
      </c>
      <c r="B1140" t="s">
        <v>8221</v>
      </c>
      <c r="C1140">
        <v>4</v>
      </c>
    </row>
    <row r="1141" spans="1:3" x14ac:dyDescent="0.2">
      <c r="A1141">
        <v>1139</v>
      </c>
      <c r="B1141" t="s">
        <v>8221</v>
      </c>
      <c r="C1141">
        <v>1</v>
      </c>
    </row>
    <row r="1142" spans="1:3" x14ac:dyDescent="0.2">
      <c r="A1142">
        <v>1140</v>
      </c>
      <c r="B1142" t="s">
        <v>8221</v>
      </c>
      <c r="C1142">
        <v>0</v>
      </c>
    </row>
    <row r="1143" spans="1:3" x14ac:dyDescent="0.2">
      <c r="A1143">
        <v>1141</v>
      </c>
      <c r="B1143" t="s">
        <v>8221</v>
      </c>
      <c r="C1143">
        <v>0</v>
      </c>
    </row>
    <row r="1144" spans="1:3" x14ac:dyDescent="0.2">
      <c r="A1144">
        <v>1142</v>
      </c>
      <c r="B1144" t="s">
        <v>8221</v>
      </c>
      <c r="C1144">
        <v>0</v>
      </c>
    </row>
    <row r="1145" spans="1:3" x14ac:dyDescent="0.2">
      <c r="A1145">
        <v>1143</v>
      </c>
      <c r="B1145" t="s">
        <v>8221</v>
      </c>
      <c r="C1145">
        <v>8</v>
      </c>
    </row>
    <row r="1146" spans="1:3" x14ac:dyDescent="0.2">
      <c r="A1146">
        <v>1144</v>
      </c>
      <c r="B1146" t="s">
        <v>8221</v>
      </c>
      <c r="C1146">
        <v>0</v>
      </c>
    </row>
    <row r="1147" spans="1:3" x14ac:dyDescent="0.2">
      <c r="A1147">
        <v>1145</v>
      </c>
      <c r="B1147" t="s">
        <v>8221</v>
      </c>
      <c r="C1147">
        <v>1</v>
      </c>
    </row>
    <row r="1148" spans="1:3" x14ac:dyDescent="0.2">
      <c r="A1148">
        <v>1146</v>
      </c>
      <c r="B1148" t="s">
        <v>8221</v>
      </c>
      <c r="C1148">
        <v>12</v>
      </c>
    </row>
    <row r="1149" spans="1:3" x14ac:dyDescent="0.2">
      <c r="A1149">
        <v>1147</v>
      </c>
      <c r="B1149" t="s">
        <v>8221</v>
      </c>
      <c r="C1149">
        <v>0</v>
      </c>
    </row>
    <row r="1150" spans="1:3" x14ac:dyDescent="0.2">
      <c r="A1150">
        <v>1148</v>
      </c>
      <c r="B1150" t="s">
        <v>8221</v>
      </c>
      <c r="C1150">
        <v>3</v>
      </c>
    </row>
    <row r="1151" spans="1:3" x14ac:dyDescent="0.2">
      <c r="A1151">
        <v>1149</v>
      </c>
      <c r="B1151" t="s">
        <v>8221</v>
      </c>
      <c r="C1151">
        <v>2</v>
      </c>
    </row>
    <row r="1152" spans="1:3" x14ac:dyDescent="0.2">
      <c r="A1152">
        <v>1150</v>
      </c>
      <c r="B1152" t="s">
        <v>8221</v>
      </c>
      <c r="C1152">
        <v>6</v>
      </c>
    </row>
    <row r="1153" spans="1:3" x14ac:dyDescent="0.2">
      <c r="A1153">
        <v>1151</v>
      </c>
      <c r="B1153" t="s">
        <v>8221</v>
      </c>
      <c r="C1153">
        <v>0</v>
      </c>
    </row>
    <row r="1154" spans="1:3" x14ac:dyDescent="0.2">
      <c r="A1154">
        <v>1152</v>
      </c>
      <c r="B1154" t="s">
        <v>8221</v>
      </c>
      <c r="C1154">
        <v>15</v>
      </c>
    </row>
    <row r="1155" spans="1:3" x14ac:dyDescent="0.2">
      <c r="A1155">
        <v>1153</v>
      </c>
      <c r="B1155" t="s">
        <v>8221</v>
      </c>
      <c r="C1155">
        <v>1</v>
      </c>
    </row>
    <row r="1156" spans="1:3" x14ac:dyDescent="0.2">
      <c r="A1156">
        <v>1154</v>
      </c>
      <c r="B1156" t="s">
        <v>8221</v>
      </c>
      <c r="C1156">
        <v>3</v>
      </c>
    </row>
    <row r="1157" spans="1:3" x14ac:dyDescent="0.2">
      <c r="A1157">
        <v>1155</v>
      </c>
      <c r="B1157" t="s">
        <v>8221</v>
      </c>
      <c r="C1157">
        <v>8</v>
      </c>
    </row>
    <row r="1158" spans="1:3" x14ac:dyDescent="0.2">
      <c r="A1158">
        <v>1156</v>
      </c>
      <c r="B1158" t="s">
        <v>8221</v>
      </c>
      <c r="C1158">
        <v>0</v>
      </c>
    </row>
    <row r="1159" spans="1:3" x14ac:dyDescent="0.2">
      <c r="A1159">
        <v>1157</v>
      </c>
      <c r="B1159" t="s">
        <v>8221</v>
      </c>
      <c r="C1159">
        <v>3</v>
      </c>
    </row>
    <row r="1160" spans="1:3" x14ac:dyDescent="0.2">
      <c r="A1160">
        <v>1158</v>
      </c>
      <c r="B1160" t="s">
        <v>8221</v>
      </c>
      <c r="C1160">
        <v>3</v>
      </c>
    </row>
    <row r="1161" spans="1:3" x14ac:dyDescent="0.2">
      <c r="A1161">
        <v>1159</v>
      </c>
      <c r="B1161" t="s">
        <v>8221</v>
      </c>
      <c r="C1161">
        <v>0</v>
      </c>
    </row>
    <row r="1162" spans="1:3" x14ac:dyDescent="0.2">
      <c r="A1162">
        <v>1160</v>
      </c>
      <c r="B1162" t="s">
        <v>8221</v>
      </c>
      <c r="C1162">
        <v>19</v>
      </c>
    </row>
    <row r="1163" spans="1:3" x14ac:dyDescent="0.2">
      <c r="A1163">
        <v>1161</v>
      </c>
      <c r="B1163" t="s">
        <v>8221</v>
      </c>
      <c r="C1163">
        <v>0</v>
      </c>
    </row>
    <row r="1164" spans="1:3" x14ac:dyDescent="0.2">
      <c r="A1164">
        <v>1162</v>
      </c>
      <c r="B1164" t="s">
        <v>8221</v>
      </c>
      <c r="C1164">
        <v>2</v>
      </c>
    </row>
    <row r="1165" spans="1:3" x14ac:dyDescent="0.2">
      <c r="A1165">
        <v>1163</v>
      </c>
      <c r="B1165" t="s">
        <v>8221</v>
      </c>
      <c r="C1165">
        <v>0</v>
      </c>
    </row>
    <row r="1166" spans="1:3" x14ac:dyDescent="0.2">
      <c r="A1166">
        <v>1164</v>
      </c>
      <c r="B1166" t="s">
        <v>8221</v>
      </c>
      <c r="C1166">
        <v>0</v>
      </c>
    </row>
    <row r="1167" spans="1:3" x14ac:dyDescent="0.2">
      <c r="A1167">
        <v>1165</v>
      </c>
      <c r="B1167" t="s">
        <v>8221</v>
      </c>
      <c r="C1167">
        <v>25</v>
      </c>
    </row>
    <row r="1168" spans="1:3" x14ac:dyDescent="0.2">
      <c r="A1168">
        <v>1166</v>
      </c>
      <c r="B1168" t="s">
        <v>8221</v>
      </c>
      <c r="C1168">
        <v>8</v>
      </c>
    </row>
    <row r="1169" spans="1:3" x14ac:dyDescent="0.2">
      <c r="A1169">
        <v>1167</v>
      </c>
      <c r="B1169" t="s">
        <v>8221</v>
      </c>
      <c r="C1169">
        <v>16</v>
      </c>
    </row>
    <row r="1170" spans="1:3" x14ac:dyDescent="0.2">
      <c r="A1170">
        <v>1168</v>
      </c>
      <c r="B1170" t="s">
        <v>8221</v>
      </c>
      <c r="C1170">
        <v>3</v>
      </c>
    </row>
    <row r="1171" spans="1:3" x14ac:dyDescent="0.2">
      <c r="A1171">
        <v>1169</v>
      </c>
      <c r="B1171" t="s">
        <v>8221</v>
      </c>
      <c r="C1171">
        <v>3</v>
      </c>
    </row>
    <row r="1172" spans="1:3" x14ac:dyDescent="0.2">
      <c r="A1172">
        <v>1170</v>
      </c>
      <c r="B1172" t="s">
        <v>8221</v>
      </c>
      <c r="C1172">
        <v>2</v>
      </c>
    </row>
    <row r="1173" spans="1:3" x14ac:dyDescent="0.2">
      <c r="A1173">
        <v>1171</v>
      </c>
      <c r="B1173" t="s">
        <v>8221</v>
      </c>
      <c r="C1173">
        <v>1</v>
      </c>
    </row>
    <row r="1174" spans="1:3" x14ac:dyDescent="0.2">
      <c r="A1174">
        <v>1172</v>
      </c>
      <c r="B1174" t="s">
        <v>8221</v>
      </c>
      <c r="C1174">
        <v>0</v>
      </c>
    </row>
    <row r="1175" spans="1:3" x14ac:dyDescent="0.2">
      <c r="A1175">
        <v>1173</v>
      </c>
      <c r="B1175" t="s">
        <v>8221</v>
      </c>
      <c r="C1175">
        <v>1</v>
      </c>
    </row>
    <row r="1176" spans="1:3" x14ac:dyDescent="0.2">
      <c r="A1176">
        <v>1174</v>
      </c>
      <c r="B1176" t="s">
        <v>8221</v>
      </c>
      <c r="C1176">
        <v>19</v>
      </c>
    </row>
    <row r="1177" spans="1:3" x14ac:dyDescent="0.2">
      <c r="A1177">
        <v>1175</v>
      </c>
      <c r="B1177" t="s">
        <v>8221</v>
      </c>
      <c r="C1177">
        <v>9</v>
      </c>
    </row>
    <row r="1178" spans="1:3" x14ac:dyDescent="0.2">
      <c r="A1178">
        <v>1176</v>
      </c>
      <c r="B1178" t="s">
        <v>8221</v>
      </c>
      <c r="C1178">
        <v>1</v>
      </c>
    </row>
    <row r="1179" spans="1:3" x14ac:dyDescent="0.2">
      <c r="A1179">
        <v>1177</v>
      </c>
      <c r="B1179" t="s">
        <v>8221</v>
      </c>
      <c r="C1179">
        <v>0</v>
      </c>
    </row>
    <row r="1180" spans="1:3" x14ac:dyDescent="0.2">
      <c r="A1180">
        <v>1178</v>
      </c>
      <c r="B1180" t="s">
        <v>8221</v>
      </c>
      <c r="C1180">
        <v>1</v>
      </c>
    </row>
    <row r="1181" spans="1:3" x14ac:dyDescent="0.2">
      <c r="A1181">
        <v>1179</v>
      </c>
      <c r="B1181" t="s">
        <v>8221</v>
      </c>
      <c r="C1181">
        <v>5</v>
      </c>
    </row>
    <row r="1182" spans="1:3" x14ac:dyDescent="0.2">
      <c r="A1182">
        <v>1180</v>
      </c>
      <c r="B1182" t="s">
        <v>8221</v>
      </c>
      <c r="C1182">
        <v>85</v>
      </c>
    </row>
    <row r="1183" spans="1:3" x14ac:dyDescent="0.2">
      <c r="A1183">
        <v>1181</v>
      </c>
      <c r="B1183" t="s">
        <v>8221</v>
      </c>
      <c r="C1183">
        <v>3</v>
      </c>
    </row>
    <row r="1184" spans="1:3" x14ac:dyDescent="0.2">
      <c r="A1184">
        <v>1182</v>
      </c>
      <c r="B1184" t="s">
        <v>8221</v>
      </c>
      <c r="C1184">
        <v>4</v>
      </c>
    </row>
    <row r="1185" spans="1:3" x14ac:dyDescent="0.2">
      <c r="A1185">
        <v>1183</v>
      </c>
      <c r="B1185" t="s">
        <v>8221</v>
      </c>
      <c r="C1185">
        <v>3</v>
      </c>
    </row>
    <row r="1186" spans="1:3" hidden="1" x14ac:dyDescent="0.2">
      <c r="A1186">
        <v>1184</v>
      </c>
      <c r="B1186" t="s">
        <v>8219</v>
      </c>
      <c r="C1186">
        <v>375</v>
      </c>
    </row>
    <row r="1187" spans="1:3" hidden="1" x14ac:dyDescent="0.2">
      <c r="A1187">
        <v>1185</v>
      </c>
      <c r="B1187" t="s">
        <v>8219</v>
      </c>
      <c r="C1187">
        <v>111</v>
      </c>
    </row>
    <row r="1188" spans="1:3" hidden="1" x14ac:dyDescent="0.2">
      <c r="A1188">
        <v>1186</v>
      </c>
      <c r="B1188" t="s">
        <v>8219</v>
      </c>
      <c r="C1188">
        <v>123</v>
      </c>
    </row>
    <row r="1189" spans="1:3" hidden="1" x14ac:dyDescent="0.2">
      <c r="A1189">
        <v>1187</v>
      </c>
      <c r="B1189" t="s">
        <v>8219</v>
      </c>
      <c r="C1189">
        <v>70</v>
      </c>
    </row>
    <row r="1190" spans="1:3" hidden="1" x14ac:dyDescent="0.2">
      <c r="A1190">
        <v>1188</v>
      </c>
      <c r="B1190" t="s">
        <v>8219</v>
      </c>
      <c r="C1190">
        <v>85</v>
      </c>
    </row>
    <row r="1191" spans="1:3" hidden="1" x14ac:dyDescent="0.2">
      <c r="A1191">
        <v>1189</v>
      </c>
      <c r="B1191" t="s">
        <v>8219</v>
      </c>
      <c r="C1191">
        <v>86</v>
      </c>
    </row>
    <row r="1192" spans="1:3" hidden="1" x14ac:dyDescent="0.2">
      <c r="A1192">
        <v>1190</v>
      </c>
      <c r="B1192" t="s">
        <v>8219</v>
      </c>
      <c r="C1192">
        <v>13</v>
      </c>
    </row>
    <row r="1193" spans="1:3" hidden="1" x14ac:dyDescent="0.2">
      <c r="A1193">
        <v>1191</v>
      </c>
      <c r="B1193" t="s">
        <v>8219</v>
      </c>
      <c r="C1193">
        <v>33</v>
      </c>
    </row>
    <row r="1194" spans="1:3" hidden="1" x14ac:dyDescent="0.2">
      <c r="A1194">
        <v>1192</v>
      </c>
      <c r="B1194" t="s">
        <v>8219</v>
      </c>
      <c r="C1194">
        <v>15</v>
      </c>
    </row>
    <row r="1195" spans="1:3" hidden="1" x14ac:dyDescent="0.2">
      <c r="A1195">
        <v>1193</v>
      </c>
      <c r="B1195" t="s">
        <v>8219</v>
      </c>
      <c r="C1195">
        <v>273</v>
      </c>
    </row>
    <row r="1196" spans="1:3" hidden="1" x14ac:dyDescent="0.2">
      <c r="A1196">
        <v>1194</v>
      </c>
      <c r="B1196" t="s">
        <v>8219</v>
      </c>
      <c r="C1196">
        <v>714</v>
      </c>
    </row>
    <row r="1197" spans="1:3" hidden="1" x14ac:dyDescent="0.2">
      <c r="A1197">
        <v>1195</v>
      </c>
      <c r="B1197" t="s">
        <v>8219</v>
      </c>
      <c r="C1197">
        <v>170</v>
      </c>
    </row>
    <row r="1198" spans="1:3" hidden="1" x14ac:dyDescent="0.2">
      <c r="A1198">
        <v>1196</v>
      </c>
      <c r="B1198" t="s">
        <v>8219</v>
      </c>
      <c r="C1198">
        <v>512</v>
      </c>
    </row>
    <row r="1199" spans="1:3" hidden="1" x14ac:dyDescent="0.2">
      <c r="A1199">
        <v>1197</v>
      </c>
      <c r="B1199" t="s">
        <v>8219</v>
      </c>
      <c r="C1199">
        <v>314</v>
      </c>
    </row>
    <row r="1200" spans="1:3" hidden="1" x14ac:dyDescent="0.2">
      <c r="A1200">
        <v>1198</v>
      </c>
      <c r="B1200" t="s">
        <v>8219</v>
      </c>
      <c r="C1200">
        <v>167</v>
      </c>
    </row>
    <row r="1201" spans="1:3" hidden="1" x14ac:dyDescent="0.2">
      <c r="A1201">
        <v>1199</v>
      </c>
      <c r="B1201" t="s">
        <v>8219</v>
      </c>
      <c r="C1201">
        <v>9</v>
      </c>
    </row>
    <row r="1202" spans="1:3" hidden="1" x14ac:dyDescent="0.2">
      <c r="A1202">
        <v>1200</v>
      </c>
      <c r="B1202" t="s">
        <v>8219</v>
      </c>
      <c r="C1202">
        <v>103</v>
      </c>
    </row>
    <row r="1203" spans="1:3" hidden="1" x14ac:dyDescent="0.2">
      <c r="A1203">
        <v>1201</v>
      </c>
      <c r="B1203" t="s">
        <v>8219</v>
      </c>
      <c r="C1203">
        <v>111</v>
      </c>
    </row>
    <row r="1204" spans="1:3" hidden="1" x14ac:dyDescent="0.2">
      <c r="A1204">
        <v>1202</v>
      </c>
      <c r="B1204" t="s">
        <v>8219</v>
      </c>
      <c r="C1204">
        <v>271</v>
      </c>
    </row>
    <row r="1205" spans="1:3" hidden="1" x14ac:dyDescent="0.2">
      <c r="A1205">
        <v>1203</v>
      </c>
      <c r="B1205" t="s">
        <v>8219</v>
      </c>
      <c r="C1205">
        <v>101</v>
      </c>
    </row>
    <row r="1206" spans="1:3" hidden="1" x14ac:dyDescent="0.2">
      <c r="A1206">
        <v>1204</v>
      </c>
      <c r="B1206" t="s">
        <v>8219</v>
      </c>
      <c r="C1206">
        <v>57</v>
      </c>
    </row>
    <row r="1207" spans="1:3" hidden="1" x14ac:dyDescent="0.2">
      <c r="A1207">
        <v>1205</v>
      </c>
      <c r="B1207" t="s">
        <v>8219</v>
      </c>
      <c r="C1207">
        <v>62</v>
      </c>
    </row>
    <row r="1208" spans="1:3" hidden="1" x14ac:dyDescent="0.2">
      <c r="A1208">
        <v>1206</v>
      </c>
      <c r="B1208" t="s">
        <v>8219</v>
      </c>
      <c r="C1208">
        <v>32</v>
      </c>
    </row>
    <row r="1209" spans="1:3" hidden="1" x14ac:dyDescent="0.2">
      <c r="A1209">
        <v>1207</v>
      </c>
      <c r="B1209" t="s">
        <v>8219</v>
      </c>
      <c r="C1209">
        <v>141</v>
      </c>
    </row>
    <row r="1210" spans="1:3" hidden="1" x14ac:dyDescent="0.2">
      <c r="A1210">
        <v>1208</v>
      </c>
      <c r="B1210" t="s">
        <v>8219</v>
      </c>
      <c r="C1210">
        <v>75</v>
      </c>
    </row>
    <row r="1211" spans="1:3" hidden="1" x14ac:dyDescent="0.2">
      <c r="A1211">
        <v>1209</v>
      </c>
      <c r="B1211" t="s">
        <v>8219</v>
      </c>
      <c r="C1211">
        <v>46</v>
      </c>
    </row>
    <row r="1212" spans="1:3" hidden="1" x14ac:dyDescent="0.2">
      <c r="A1212">
        <v>1210</v>
      </c>
      <c r="B1212" t="s">
        <v>8219</v>
      </c>
      <c r="C1212">
        <v>103</v>
      </c>
    </row>
    <row r="1213" spans="1:3" hidden="1" x14ac:dyDescent="0.2">
      <c r="A1213">
        <v>1211</v>
      </c>
      <c r="B1213" t="s">
        <v>8219</v>
      </c>
      <c r="C1213">
        <v>6</v>
      </c>
    </row>
    <row r="1214" spans="1:3" hidden="1" x14ac:dyDescent="0.2">
      <c r="A1214">
        <v>1212</v>
      </c>
      <c r="B1214" t="s">
        <v>8219</v>
      </c>
      <c r="C1214">
        <v>83</v>
      </c>
    </row>
    <row r="1215" spans="1:3" hidden="1" x14ac:dyDescent="0.2">
      <c r="A1215">
        <v>1213</v>
      </c>
      <c r="B1215" t="s">
        <v>8219</v>
      </c>
      <c r="C1215">
        <v>108</v>
      </c>
    </row>
    <row r="1216" spans="1:3" hidden="1" x14ac:dyDescent="0.2">
      <c r="A1216">
        <v>1214</v>
      </c>
      <c r="B1216" t="s">
        <v>8219</v>
      </c>
      <c r="C1216">
        <v>25</v>
      </c>
    </row>
    <row r="1217" spans="1:3" hidden="1" x14ac:dyDescent="0.2">
      <c r="A1217">
        <v>1215</v>
      </c>
      <c r="B1217" t="s">
        <v>8219</v>
      </c>
      <c r="C1217">
        <v>549</v>
      </c>
    </row>
    <row r="1218" spans="1:3" hidden="1" x14ac:dyDescent="0.2">
      <c r="A1218">
        <v>1216</v>
      </c>
      <c r="B1218" t="s">
        <v>8219</v>
      </c>
      <c r="C1218">
        <v>222</v>
      </c>
    </row>
    <row r="1219" spans="1:3" hidden="1" x14ac:dyDescent="0.2">
      <c r="A1219">
        <v>1217</v>
      </c>
      <c r="B1219" t="s">
        <v>8219</v>
      </c>
      <c r="C1219">
        <v>183</v>
      </c>
    </row>
    <row r="1220" spans="1:3" hidden="1" x14ac:dyDescent="0.2">
      <c r="A1220">
        <v>1218</v>
      </c>
      <c r="B1220" t="s">
        <v>8219</v>
      </c>
      <c r="C1220">
        <v>89</v>
      </c>
    </row>
    <row r="1221" spans="1:3" hidden="1" x14ac:dyDescent="0.2">
      <c r="A1221">
        <v>1219</v>
      </c>
      <c r="B1221" t="s">
        <v>8219</v>
      </c>
      <c r="C1221">
        <v>253</v>
      </c>
    </row>
    <row r="1222" spans="1:3" hidden="1" x14ac:dyDescent="0.2">
      <c r="A1222">
        <v>1220</v>
      </c>
      <c r="B1222" t="s">
        <v>8219</v>
      </c>
      <c r="C1222">
        <v>140</v>
      </c>
    </row>
    <row r="1223" spans="1:3" hidden="1" x14ac:dyDescent="0.2">
      <c r="A1223">
        <v>1221</v>
      </c>
      <c r="B1223" t="s">
        <v>8219</v>
      </c>
      <c r="C1223">
        <v>103</v>
      </c>
    </row>
    <row r="1224" spans="1:3" hidden="1" x14ac:dyDescent="0.2">
      <c r="A1224">
        <v>1222</v>
      </c>
      <c r="B1224" t="s">
        <v>8219</v>
      </c>
      <c r="C1224">
        <v>138</v>
      </c>
    </row>
    <row r="1225" spans="1:3" hidden="1" x14ac:dyDescent="0.2">
      <c r="A1225">
        <v>1223</v>
      </c>
      <c r="B1225" t="s">
        <v>8219</v>
      </c>
      <c r="C1225">
        <v>191</v>
      </c>
    </row>
    <row r="1226" spans="1:3" x14ac:dyDescent="0.2">
      <c r="A1226">
        <v>1224</v>
      </c>
      <c r="B1226" t="s">
        <v>8220</v>
      </c>
      <c r="C1226">
        <v>18</v>
      </c>
    </row>
    <row r="1227" spans="1:3" x14ac:dyDescent="0.2">
      <c r="A1227">
        <v>1225</v>
      </c>
      <c r="B1227" t="s">
        <v>8220</v>
      </c>
      <c r="C1227">
        <v>3</v>
      </c>
    </row>
    <row r="1228" spans="1:3" x14ac:dyDescent="0.2">
      <c r="A1228">
        <v>1226</v>
      </c>
      <c r="B1228" t="s">
        <v>8220</v>
      </c>
      <c r="C1228">
        <v>40</v>
      </c>
    </row>
    <row r="1229" spans="1:3" x14ac:dyDescent="0.2">
      <c r="A1229">
        <v>1227</v>
      </c>
      <c r="B1229" t="s">
        <v>8220</v>
      </c>
      <c r="C1229">
        <v>0</v>
      </c>
    </row>
    <row r="1230" spans="1:3" x14ac:dyDescent="0.2">
      <c r="A1230">
        <v>1228</v>
      </c>
      <c r="B1230" t="s">
        <v>8220</v>
      </c>
      <c r="C1230">
        <v>24</v>
      </c>
    </row>
    <row r="1231" spans="1:3" x14ac:dyDescent="0.2">
      <c r="A1231">
        <v>1229</v>
      </c>
      <c r="B1231" t="s">
        <v>8220</v>
      </c>
      <c r="C1231">
        <v>1</v>
      </c>
    </row>
    <row r="1232" spans="1:3" x14ac:dyDescent="0.2">
      <c r="A1232">
        <v>1230</v>
      </c>
      <c r="B1232" t="s">
        <v>8220</v>
      </c>
      <c r="C1232">
        <v>0</v>
      </c>
    </row>
    <row r="1233" spans="1:3" x14ac:dyDescent="0.2">
      <c r="A1233">
        <v>1231</v>
      </c>
      <c r="B1233" t="s">
        <v>8220</v>
      </c>
      <c r="C1233">
        <v>0</v>
      </c>
    </row>
    <row r="1234" spans="1:3" x14ac:dyDescent="0.2">
      <c r="A1234">
        <v>1232</v>
      </c>
      <c r="B1234" t="s">
        <v>8220</v>
      </c>
      <c r="C1234">
        <v>1</v>
      </c>
    </row>
    <row r="1235" spans="1:3" x14ac:dyDescent="0.2">
      <c r="A1235">
        <v>1233</v>
      </c>
      <c r="B1235" t="s">
        <v>8220</v>
      </c>
      <c r="C1235">
        <v>6</v>
      </c>
    </row>
    <row r="1236" spans="1:3" x14ac:dyDescent="0.2">
      <c r="A1236">
        <v>1234</v>
      </c>
      <c r="B1236" t="s">
        <v>8220</v>
      </c>
      <c r="C1236">
        <v>0</v>
      </c>
    </row>
    <row r="1237" spans="1:3" x14ac:dyDescent="0.2">
      <c r="A1237">
        <v>1235</v>
      </c>
      <c r="B1237" t="s">
        <v>8220</v>
      </c>
      <c r="C1237">
        <v>6</v>
      </c>
    </row>
    <row r="1238" spans="1:3" x14ac:dyDescent="0.2">
      <c r="A1238">
        <v>1236</v>
      </c>
      <c r="B1238" t="s">
        <v>8220</v>
      </c>
      <c r="C1238">
        <v>0</v>
      </c>
    </row>
    <row r="1239" spans="1:3" x14ac:dyDescent="0.2">
      <c r="A1239">
        <v>1237</v>
      </c>
      <c r="B1239" t="s">
        <v>8220</v>
      </c>
      <c r="C1239">
        <v>0</v>
      </c>
    </row>
    <row r="1240" spans="1:3" x14ac:dyDescent="0.2">
      <c r="A1240">
        <v>1238</v>
      </c>
      <c r="B1240" t="s">
        <v>8220</v>
      </c>
      <c r="C1240">
        <v>3</v>
      </c>
    </row>
    <row r="1241" spans="1:3" x14ac:dyDescent="0.2">
      <c r="A1241">
        <v>1239</v>
      </c>
      <c r="B1241" t="s">
        <v>8220</v>
      </c>
      <c r="C1241">
        <v>0</v>
      </c>
    </row>
    <row r="1242" spans="1:3" x14ac:dyDescent="0.2">
      <c r="A1242">
        <v>1240</v>
      </c>
      <c r="B1242" t="s">
        <v>8220</v>
      </c>
      <c r="C1242">
        <v>8</v>
      </c>
    </row>
    <row r="1243" spans="1:3" x14ac:dyDescent="0.2">
      <c r="A1243">
        <v>1241</v>
      </c>
      <c r="B1243" t="s">
        <v>8220</v>
      </c>
      <c r="C1243">
        <v>34</v>
      </c>
    </row>
    <row r="1244" spans="1:3" x14ac:dyDescent="0.2">
      <c r="A1244">
        <v>1242</v>
      </c>
      <c r="B1244" t="s">
        <v>8220</v>
      </c>
      <c r="C1244">
        <v>1</v>
      </c>
    </row>
    <row r="1245" spans="1:3" x14ac:dyDescent="0.2">
      <c r="A1245">
        <v>1243</v>
      </c>
      <c r="B1245" t="s">
        <v>8220</v>
      </c>
      <c r="C1245">
        <v>38</v>
      </c>
    </row>
    <row r="1246" spans="1:3" hidden="1" x14ac:dyDescent="0.2">
      <c r="A1246">
        <v>1244</v>
      </c>
      <c r="B1246" t="s">
        <v>8219</v>
      </c>
      <c r="C1246">
        <v>45</v>
      </c>
    </row>
    <row r="1247" spans="1:3" hidden="1" x14ac:dyDescent="0.2">
      <c r="A1247">
        <v>1245</v>
      </c>
      <c r="B1247" t="s">
        <v>8219</v>
      </c>
      <c r="C1247">
        <v>17</v>
      </c>
    </row>
    <row r="1248" spans="1:3" hidden="1" x14ac:dyDescent="0.2">
      <c r="A1248">
        <v>1246</v>
      </c>
      <c r="B1248" t="s">
        <v>8219</v>
      </c>
      <c r="C1248">
        <v>31</v>
      </c>
    </row>
    <row r="1249" spans="1:3" hidden="1" x14ac:dyDescent="0.2">
      <c r="A1249">
        <v>1247</v>
      </c>
      <c r="B1249" t="s">
        <v>8219</v>
      </c>
      <c r="C1249">
        <v>50</v>
      </c>
    </row>
    <row r="1250" spans="1:3" hidden="1" x14ac:dyDescent="0.2">
      <c r="A1250">
        <v>1248</v>
      </c>
      <c r="B1250" t="s">
        <v>8219</v>
      </c>
      <c r="C1250">
        <v>59</v>
      </c>
    </row>
    <row r="1251" spans="1:3" hidden="1" x14ac:dyDescent="0.2">
      <c r="A1251">
        <v>1249</v>
      </c>
      <c r="B1251" t="s">
        <v>8219</v>
      </c>
      <c r="C1251">
        <v>81</v>
      </c>
    </row>
    <row r="1252" spans="1:3" hidden="1" x14ac:dyDescent="0.2">
      <c r="A1252">
        <v>1250</v>
      </c>
      <c r="B1252" t="s">
        <v>8219</v>
      </c>
      <c r="C1252">
        <v>508</v>
      </c>
    </row>
    <row r="1253" spans="1:3" hidden="1" x14ac:dyDescent="0.2">
      <c r="A1253">
        <v>1251</v>
      </c>
      <c r="B1253" t="s">
        <v>8219</v>
      </c>
      <c r="C1253">
        <v>74</v>
      </c>
    </row>
    <row r="1254" spans="1:3" hidden="1" x14ac:dyDescent="0.2">
      <c r="A1254">
        <v>1252</v>
      </c>
      <c r="B1254" t="s">
        <v>8219</v>
      </c>
      <c r="C1254">
        <v>141</v>
      </c>
    </row>
    <row r="1255" spans="1:3" hidden="1" x14ac:dyDescent="0.2">
      <c r="A1255">
        <v>1253</v>
      </c>
      <c r="B1255" t="s">
        <v>8219</v>
      </c>
      <c r="C1255">
        <v>711</v>
      </c>
    </row>
    <row r="1256" spans="1:3" hidden="1" x14ac:dyDescent="0.2">
      <c r="A1256">
        <v>1254</v>
      </c>
      <c r="B1256" t="s">
        <v>8219</v>
      </c>
      <c r="C1256">
        <v>141</v>
      </c>
    </row>
    <row r="1257" spans="1:3" hidden="1" x14ac:dyDescent="0.2">
      <c r="A1257">
        <v>1255</v>
      </c>
      <c r="B1257" t="s">
        <v>8219</v>
      </c>
      <c r="C1257">
        <v>109</v>
      </c>
    </row>
    <row r="1258" spans="1:3" hidden="1" x14ac:dyDescent="0.2">
      <c r="A1258">
        <v>1256</v>
      </c>
      <c r="B1258" t="s">
        <v>8219</v>
      </c>
      <c r="C1258">
        <v>361</v>
      </c>
    </row>
    <row r="1259" spans="1:3" hidden="1" x14ac:dyDescent="0.2">
      <c r="A1259">
        <v>1257</v>
      </c>
      <c r="B1259" t="s">
        <v>8219</v>
      </c>
      <c r="C1259">
        <v>176</v>
      </c>
    </row>
    <row r="1260" spans="1:3" hidden="1" x14ac:dyDescent="0.2">
      <c r="A1260">
        <v>1258</v>
      </c>
      <c r="B1260" t="s">
        <v>8219</v>
      </c>
      <c r="C1260">
        <v>670</v>
      </c>
    </row>
    <row r="1261" spans="1:3" hidden="1" x14ac:dyDescent="0.2">
      <c r="A1261">
        <v>1259</v>
      </c>
      <c r="B1261" t="s">
        <v>8219</v>
      </c>
      <c r="C1261">
        <v>96</v>
      </c>
    </row>
    <row r="1262" spans="1:3" hidden="1" x14ac:dyDescent="0.2">
      <c r="A1262">
        <v>1260</v>
      </c>
      <c r="B1262" t="s">
        <v>8219</v>
      </c>
      <c r="C1262">
        <v>74</v>
      </c>
    </row>
    <row r="1263" spans="1:3" hidden="1" x14ac:dyDescent="0.2">
      <c r="A1263">
        <v>1261</v>
      </c>
      <c r="B1263" t="s">
        <v>8219</v>
      </c>
      <c r="C1263">
        <v>52</v>
      </c>
    </row>
    <row r="1264" spans="1:3" hidden="1" x14ac:dyDescent="0.2">
      <c r="A1264">
        <v>1262</v>
      </c>
      <c r="B1264" t="s">
        <v>8219</v>
      </c>
      <c r="C1264">
        <v>105</v>
      </c>
    </row>
    <row r="1265" spans="1:3" hidden="1" x14ac:dyDescent="0.2">
      <c r="A1265">
        <v>1263</v>
      </c>
      <c r="B1265" t="s">
        <v>8219</v>
      </c>
      <c r="C1265">
        <v>41</v>
      </c>
    </row>
    <row r="1266" spans="1:3" hidden="1" x14ac:dyDescent="0.2">
      <c r="A1266">
        <v>1264</v>
      </c>
      <c r="B1266" t="s">
        <v>8219</v>
      </c>
      <c r="C1266">
        <v>34</v>
      </c>
    </row>
    <row r="1267" spans="1:3" hidden="1" x14ac:dyDescent="0.2">
      <c r="A1267">
        <v>1265</v>
      </c>
      <c r="B1267" t="s">
        <v>8219</v>
      </c>
      <c r="C1267">
        <v>66</v>
      </c>
    </row>
    <row r="1268" spans="1:3" hidden="1" x14ac:dyDescent="0.2">
      <c r="A1268">
        <v>1266</v>
      </c>
      <c r="B1268" t="s">
        <v>8219</v>
      </c>
      <c r="C1268">
        <v>50</v>
      </c>
    </row>
    <row r="1269" spans="1:3" hidden="1" x14ac:dyDescent="0.2">
      <c r="A1269">
        <v>1267</v>
      </c>
      <c r="B1269" t="s">
        <v>8219</v>
      </c>
      <c r="C1269">
        <v>159</v>
      </c>
    </row>
    <row r="1270" spans="1:3" hidden="1" x14ac:dyDescent="0.2">
      <c r="A1270">
        <v>1268</v>
      </c>
      <c r="B1270" t="s">
        <v>8219</v>
      </c>
      <c r="C1270">
        <v>182</v>
      </c>
    </row>
    <row r="1271" spans="1:3" hidden="1" x14ac:dyDescent="0.2">
      <c r="A1271">
        <v>1269</v>
      </c>
      <c r="B1271" t="s">
        <v>8219</v>
      </c>
      <c r="C1271">
        <v>206</v>
      </c>
    </row>
    <row r="1272" spans="1:3" hidden="1" x14ac:dyDescent="0.2">
      <c r="A1272">
        <v>1270</v>
      </c>
      <c r="B1272" t="s">
        <v>8219</v>
      </c>
      <c r="C1272">
        <v>169</v>
      </c>
    </row>
    <row r="1273" spans="1:3" hidden="1" x14ac:dyDescent="0.2">
      <c r="A1273">
        <v>1271</v>
      </c>
      <c r="B1273" t="s">
        <v>8219</v>
      </c>
      <c r="C1273">
        <v>31</v>
      </c>
    </row>
    <row r="1274" spans="1:3" hidden="1" x14ac:dyDescent="0.2">
      <c r="A1274">
        <v>1272</v>
      </c>
      <c r="B1274" t="s">
        <v>8219</v>
      </c>
      <c r="C1274">
        <v>28</v>
      </c>
    </row>
    <row r="1275" spans="1:3" hidden="1" x14ac:dyDescent="0.2">
      <c r="A1275">
        <v>1273</v>
      </c>
      <c r="B1275" t="s">
        <v>8219</v>
      </c>
      <c r="C1275">
        <v>54</v>
      </c>
    </row>
    <row r="1276" spans="1:3" hidden="1" x14ac:dyDescent="0.2">
      <c r="A1276">
        <v>1274</v>
      </c>
      <c r="B1276" t="s">
        <v>8219</v>
      </c>
      <c r="C1276">
        <v>467</v>
      </c>
    </row>
    <row r="1277" spans="1:3" hidden="1" x14ac:dyDescent="0.2">
      <c r="A1277">
        <v>1275</v>
      </c>
      <c r="B1277" t="s">
        <v>8219</v>
      </c>
      <c r="C1277">
        <v>389</v>
      </c>
    </row>
    <row r="1278" spans="1:3" hidden="1" x14ac:dyDescent="0.2">
      <c r="A1278">
        <v>1276</v>
      </c>
      <c r="B1278" t="s">
        <v>8219</v>
      </c>
      <c r="C1278">
        <v>68</v>
      </c>
    </row>
    <row r="1279" spans="1:3" hidden="1" x14ac:dyDescent="0.2">
      <c r="A1279">
        <v>1277</v>
      </c>
      <c r="B1279" t="s">
        <v>8219</v>
      </c>
      <c r="C1279">
        <v>413</v>
      </c>
    </row>
    <row r="1280" spans="1:3" hidden="1" x14ac:dyDescent="0.2">
      <c r="A1280">
        <v>1278</v>
      </c>
      <c r="B1280" t="s">
        <v>8219</v>
      </c>
      <c r="C1280">
        <v>190</v>
      </c>
    </row>
    <row r="1281" spans="1:3" hidden="1" x14ac:dyDescent="0.2">
      <c r="A1281">
        <v>1279</v>
      </c>
      <c r="B1281" t="s">
        <v>8219</v>
      </c>
      <c r="C1281">
        <v>189</v>
      </c>
    </row>
    <row r="1282" spans="1:3" hidden="1" x14ac:dyDescent="0.2">
      <c r="A1282">
        <v>1280</v>
      </c>
      <c r="B1282" t="s">
        <v>8219</v>
      </c>
      <c r="C1282">
        <v>130</v>
      </c>
    </row>
    <row r="1283" spans="1:3" hidden="1" x14ac:dyDescent="0.2">
      <c r="A1283">
        <v>1281</v>
      </c>
      <c r="B1283" t="s">
        <v>8219</v>
      </c>
      <c r="C1283">
        <v>74</v>
      </c>
    </row>
    <row r="1284" spans="1:3" hidden="1" x14ac:dyDescent="0.2">
      <c r="A1284">
        <v>1282</v>
      </c>
      <c r="B1284" t="s">
        <v>8219</v>
      </c>
      <c r="C1284">
        <v>274</v>
      </c>
    </row>
    <row r="1285" spans="1:3" hidden="1" x14ac:dyDescent="0.2">
      <c r="A1285">
        <v>1283</v>
      </c>
      <c r="B1285" t="s">
        <v>8219</v>
      </c>
      <c r="C1285">
        <v>22</v>
      </c>
    </row>
    <row r="1286" spans="1:3" hidden="1" x14ac:dyDescent="0.2">
      <c r="A1286">
        <v>1284</v>
      </c>
      <c r="B1286" t="s">
        <v>8219</v>
      </c>
      <c r="C1286">
        <v>31</v>
      </c>
    </row>
    <row r="1287" spans="1:3" hidden="1" x14ac:dyDescent="0.2">
      <c r="A1287">
        <v>1285</v>
      </c>
      <c r="B1287" t="s">
        <v>8219</v>
      </c>
      <c r="C1287">
        <v>63</v>
      </c>
    </row>
    <row r="1288" spans="1:3" hidden="1" x14ac:dyDescent="0.2">
      <c r="A1288">
        <v>1286</v>
      </c>
      <c r="B1288" t="s">
        <v>8219</v>
      </c>
      <c r="C1288">
        <v>20</v>
      </c>
    </row>
    <row r="1289" spans="1:3" hidden="1" x14ac:dyDescent="0.2">
      <c r="A1289">
        <v>1287</v>
      </c>
      <c r="B1289" t="s">
        <v>8219</v>
      </c>
      <c r="C1289">
        <v>25</v>
      </c>
    </row>
    <row r="1290" spans="1:3" hidden="1" x14ac:dyDescent="0.2">
      <c r="A1290">
        <v>1288</v>
      </c>
      <c r="B1290" t="s">
        <v>8219</v>
      </c>
      <c r="C1290">
        <v>61</v>
      </c>
    </row>
    <row r="1291" spans="1:3" hidden="1" x14ac:dyDescent="0.2">
      <c r="A1291">
        <v>1289</v>
      </c>
      <c r="B1291" t="s">
        <v>8219</v>
      </c>
      <c r="C1291">
        <v>52</v>
      </c>
    </row>
    <row r="1292" spans="1:3" hidden="1" x14ac:dyDescent="0.2">
      <c r="A1292">
        <v>1290</v>
      </c>
      <c r="B1292" t="s">
        <v>8219</v>
      </c>
      <c r="C1292">
        <v>86</v>
      </c>
    </row>
    <row r="1293" spans="1:3" hidden="1" x14ac:dyDescent="0.2">
      <c r="A1293">
        <v>1291</v>
      </c>
      <c r="B1293" t="s">
        <v>8219</v>
      </c>
      <c r="C1293">
        <v>42</v>
      </c>
    </row>
    <row r="1294" spans="1:3" hidden="1" x14ac:dyDescent="0.2">
      <c r="A1294">
        <v>1292</v>
      </c>
      <c r="B1294" t="s">
        <v>8219</v>
      </c>
      <c r="C1294">
        <v>52</v>
      </c>
    </row>
    <row r="1295" spans="1:3" hidden="1" x14ac:dyDescent="0.2">
      <c r="A1295">
        <v>1293</v>
      </c>
      <c r="B1295" t="s">
        <v>8219</v>
      </c>
      <c r="C1295">
        <v>120</v>
      </c>
    </row>
    <row r="1296" spans="1:3" hidden="1" x14ac:dyDescent="0.2">
      <c r="A1296">
        <v>1294</v>
      </c>
      <c r="B1296" t="s">
        <v>8219</v>
      </c>
      <c r="C1296">
        <v>22</v>
      </c>
    </row>
    <row r="1297" spans="1:3" hidden="1" x14ac:dyDescent="0.2">
      <c r="A1297">
        <v>1295</v>
      </c>
      <c r="B1297" t="s">
        <v>8219</v>
      </c>
      <c r="C1297">
        <v>64</v>
      </c>
    </row>
    <row r="1298" spans="1:3" hidden="1" x14ac:dyDescent="0.2">
      <c r="A1298">
        <v>1296</v>
      </c>
      <c r="B1298" t="s">
        <v>8219</v>
      </c>
      <c r="C1298">
        <v>23</v>
      </c>
    </row>
    <row r="1299" spans="1:3" hidden="1" x14ac:dyDescent="0.2">
      <c r="A1299">
        <v>1297</v>
      </c>
      <c r="B1299" t="s">
        <v>8219</v>
      </c>
      <c r="C1299">
        <v>238</v>
      </c>
    </row>
    <row r="1300" spans="1:3" hidden="1" x14ac:dyDescent="0.2">
      <c r="A1300">
        <v>1298</v>
      </c>
      <c r="B1300" t="s">
        <v>8219</v>
      </c>
      <c r="C1300">
        <v>33</v>
      </c>
    </row>
    <row r="1301" spans="1:3" hidden="1" x14ac:dyDescent="0.2">
      <c r="A1301">
        <v>1299</v>
      </c>
      <c r="B1301" t="s">
        <v>8219</v>
      </c>
      <c r="C1301">
        <v>32</v>
      </c>
    </row>
    <row r="1302" spans="1:3" hidden="1" x14ac:dyDescent="0.2">
      <c r="A1302">
        <v>1300</v>
      </c>
      <c r="B1302" t="s">
        <v>8219</v>
      </c>
      <c r="C1302">
        <v>24</v>
      </c>
    </row>
    <row r="1303" spans="1:3" hidden="1" x14ac:dyDescent="0.2">
      <c r="A1303">
        <v>1301</v>
      </c>
      <c r="B1303" t="s">
        <v>8219</v>
      </c>
      <c r="C1303">
        <v>29</v>
      </c>
    </row>
    <row r="1304" spans="1:3" hidden="1" x14ac:dyDescent="0.2">
      <c r="A1304">
        <v>1302</v>
      </c>
      <c r="B1304" t="s">
        <v>8219</v>
      </c>
      <c r="C1304">
        <v>50</v>
      </c>
    </row>
    <row r="1305" spans="1:3" hidden="1" x14ac:dyDescent="0.2">
      <c r="A1305">
        <v>1303</v>
      </c>
      <c r="B1305" t="s">
        <v>8219</v>
      </c>
      <c r="C1305">
        <v>108</v>
      </c>
    </row>
    <row r="1306" spans="1:3" x14ac:dyDescent="0.2">
      <c r="A1306">
        <v>1304</v>
      </c>
      <c r="B1306" t="s">
        <v>8220</v>
      </c>
      <c r="C1306">
        <v>104</v>
      </c>
    </row>
    <row r="1307" spans="1:3" x14ac:dyDescent="0.2">
      <c r="A1307">
        <v>1305</v>
      </c>
      <c r="B1307" t="s">
        <v>8220</v>
      </c>
      <c r="C1307">
        <v>86</v>
      </c>
    </row>
    <row r="1308" spans="1:3" x14ac:dyDescent="0.2">
      <c r="A1308">
        <v>1306</v>
      </c>
      <c r="B1308" t="s">
        <v>8220</v>
      </c>
      <c r="C1308">
        <v>356</v>
      </c>
    </row>
    <row r="1309" spans="1:3" x14ac:dyDescent="0.2">
      <c r="A1309">
        <v>1307</v>
      </c>
      <c r="B1309" t="s">
        <v>8220</v>
      </c>
      <c r="C1309">
        <v>45</v>
      </c>
    </row>
    <row r="1310" spans="1:3" x14ac:dyDescent="0.2">
      <c r="A1310">
        <v>1308</v>
      </c>
      <c r="B1310" t="s">
        <v>8220</v>
      </c>
      <c r="C1310">
        <v>38</v>
      </c>
    </row>
    <row r="1311" spans="1:3" x14ac:dyDescent="0.2">
      <c r="A1311">
        <v>1309</v>
      </c>
      <c r="B1311" t="s">
        <v>8220</v>
      </c>
      <c r="C1311">
        <v>35</v>
      </c>
    </row>
    <row r="1312" spans="1:3" x14ac:dyDescent="0.2">
      <c r="A1312">
        <v>1310</v>
      </c>
      <c r="B1312" t="s">
        <v>8220</v>
      </c>
      <c r="C1312">
        <v>24</v>
      </c>
    </row>
    <row r="1313" spans="1:3" x14ac:dyDescent="0.2">
      <c r="A1313">
        <v>1311</v>
      </c>
      <c r="B1313" t="s">
        <v>8220</v>
      </c>
      <c r="C1313">
        <v>100</v>
      </c>
    </row>
    <row r="1314" spans="1:3" x14ac:dyDescent="0.2">
      <c r="A1314">
        <v>1312</v>
      </c>
      <c r="B1314" t="s">
        <v>8220</v>
      </c>
      <c r="C1314">
        <v>1</v>
      </c>
    </row>
    <row r="1315" spans="1:3" x14ac:dyDescent="0.2">
      <c r="A1315">
        <v>1313</v>
      </c>
      <c r="B1315" t="s">
        <v>8220</v>
      </c>
      <c r="C1315">
        <v>122</v>
      </c>
    </row>
    <row r="1316" spans="1:3" x14ac:dyDescent="0.2">
      <c r="A1316">
        <v>1314</v>
      </c>
      <c r="B1316" t="s">
        <v>8220</v>
      </c>
      <c r="C1316">
        <v>11</v>
      </c>
    </row>
    <row r="1317" spans="1:3" x14ac:dyDescent="0.2">
      <c r="A1317">
        <v>1315</v>
      </c>
      <c r="B1317" t="s">
        <v>8220</v>
      </c>
      <c r="C1317">
        <v>248</v>
      </c>
    </row>
    <row r="1318" spans="1:3" x14ac:dyDescent="0.2">
      <c r="A1318">
        <v>1316</v>
      </c>
      <c r="B1318" t="s">
        <v>8220</v>
      </c>
      <c r="C1318">
        <v>1</v>
      </c>
    </row>
    <row r="1319" spans="1:3" x14ac:dyDescent="0.2">
      <c r="A1319">
        <v>1317</v>
      </c>
      <c r="B1319" t="s">
        <v>8220</v>
      </c>
      <c r="C1319">
        <v>19</v>
      </c>
    </row>
    <row r="1320" spans="1:3" x14ac:dyDescent="0.2">
      <c r="A1320">
        <v>1318</v>
      </c>
      <c r="B1320" t="s">
        <v>8220</v>
      </c>
      <c r="C1320">
        <v>135</v>
      </c>
    </row>
    <row r="1321" spans="1:3" x14ac:dyDescent="0.2">
      <c r="A1321">
        <v>1319</v>
      </c>
      <c r="B1321" t="s">
        <v>8220</v>
      </c>
      <c r="C1321">
        <v>9</v>
      </c>
    </row>
    <row r="1322" spans="1:3" x14ac:dyDescent="0.2">
      <c r="A1322">
        <v>1320</v>
      </c>
      <c r="B1322" t="s">
        <v>8220</v>
      </c>
      <c r="C1322">
        <v>3</v>
      </c>
    </row>
    <row r="1323" spans="1:3" x14ac:dyDescent="0.2">
      <c r="A1323">
        <v>1321</v>
      </c>
      <c r="B1323" t="s">
        <v>8220</v>
      </c>
      <c r="C1323">
        <v>7</v>
      </c>
    </row>
    <row r="1324" spans="1:3" x14ac:dyDescent="0.2">
      <c r="A1324">
        <v>1322</v>
      </c>
      <c r="B1324" t="s">
        <v>8220</v>
      </c>
      <c r="C1324">
        <v>4</v>
      </c>
    </row>
    <row r="1325" spans="1:3" x14ac:dyDescent="0.2">
      <c r="A1325">
        <v>1323</v>
      </c>
      <c r="B1325" t="s">
        <v>8220</v>
      </c>
      <c r="C1325">
        <v>44</v>
      </c>
    </row>
    <row r="1326" spans="1:3" x14ac:dyDescent="0.2">
      <c r="A1326">
        <v>1324</v>
      </c>
      <c r="B1326" t="s">
        <v>8220</v>
      </c>
      <c r="C1326">
        <v>90</v>
      </c>
    </row>
    <row r="1327" spans="1:3" x14ac:dyDescent="0.2">
      <c r="A1327">
        <v>1325</v>
      </c>
      <c r="B1327" t="s">
        <v>8220</v>
      </c>
      <c r="C1327">
        <v>8</v>
      </c>
    </row>
    <row r="1328" spans="1:3" x14ac:dyDescent="0.2">
      <c r="A1328">
        <v>1326</v>
      </c>
      <c r="B1328" t="s">
        <v>8220</v>
      </c>
      <c r="C1328">
        <v>11</v>
      </c>
    </row>
    <row r="1329" spans="1:3" x14ac:dyDescent="0.2">
      <c r="A1329">
        <v>1327</v>
      </c>
      <c r="B1329" t="s">
        <v>8220</v>
      </c>
      <c r="C1329">
        <v>41</v>
      </c>
    </row>
    <row r="1330" spans="1:3" x14ac:dyDescent="0.2">
      <c r="A1330">
        <v>1328</v>
      </c>
      <c r="B1330" t="s">
        <v>8220</v>
      </c>
      <c r="C1330">
        <v>15</v>
      </c>
    </row>
    <row r="1331" spans="1:3" x14ac:dyDescent="0.2">
      <c r="A1331">
        <v>1329</v>
      </c>
      <c r="B1331" t="s">
        <v>8220</v>
      </c>
      <c r="C1331">
        <v>9</v>
      </c>
    </row>
    <row r="1332" spans="1:3" x14ac:dyDescent="0.2">
      <c r="A1332">
        <v>1330</v>
      </c>
      <c r="B1332" t="s">
        <v>8220</v>
      </c>
      <c r="C1332">
        <v>50</v>
      </c>
    </row>
    <row r="1333" spans="1:3" x14ac:dyDescent="0.2">
      <c r="A1333">
        <v>1331</v>
      </c>
      <c r="B1333" t="s">
        <v>8220</v>
      </c>
      <c r="C1333">
        <v>34</v>
      </c>
    </row>
    <row r="1334" spans="1:3" x14ac:dyDescent="0.2">
      <c r="A1334">
        <v>1332</v>
      </c>
      <c r="B1334" t="s">
        <v>8220</v>
      </c>
      <c r="C1334">
        <v>0</v>
      </c>
    </row>
    <row r="1335" spans="1:3" x14ac:dyDescent="0.2">
      <c r="A1335">
        <v>1333</v>
      </c>
      <c r="B1335" t="s">
        <v>8220</v>
      </c>
      <c r="C1335">
        <v>0</v>
      </c>
    </row>
    <row r="1336" spans="1:3" x14ac:dyDescent="0.2">
      <c r="A1336">
        <v>1334</v>
      </c>
      <c r="B1336" t="s">
        <v>8220</v>
      </c>
      <c r="C1336">
        <v>276</v>
      </c>
    </row>
    <row r="1337" spans="1:3" x14ac:dyDescent="0.2">
      <c r="A1337">
        <v>1335</v>
      </c>
      <c r="B1337" t="s">
        <v>8220</v>
      </c>
      <c r="C1337">
        <v>16</v>
      </c>
    </row>
    <row r="1338" spans="1:3" x14ac:dyDescent="0.2">
      <c r="A1338">
        <v>1336</v>
      </c>
      <c r="B1338" t="s">
        <v>8220</v>
      </c>
      <c r="C1338">
        <v>224</v>
      </c>
    </row>
    <row r="1339" spans="1:3" x14ac:dyDescent="0.2">
      <c r="A1339">
        <v>1337</v>
      </c>
      <c r="B1339" t="s">
        <v>8220</v>
      </c>
      <c r="C1339">
        <v>140</v>
      </c>
    </row>
    <row r="1340" spans="1:3" x14ac:dyDescent="0.2">
      <c r="A1340">
        <v>1338</v>
      </c>
      <c r="B1340" t="s">
        <v>8220</v>
      </c>
      <c r="C1340">
        <v>15</v>
      </c>
    </row>
    <row r="1341" spans="1:3" x14ac:dyDescent="0.2">
      <c r="A1341">
        <v>1339</v>
      </c>
      <c r="B1341" t="s">
        <v>8220</v>
      </c>
      <c r="C1341">
        <v>37</v>
      </c>
    </row>
    <row r="1342" spans="1:3" x14ac:dyDescent="0.2">
      <c r="A1342">
        <v>1340</v>
      </c>
      <c r="B1342" t="s">
        <v>8220</v>
      </c>
      <c r="C1342">
        <v>0</v>
      </c>
    </row>
    <row r="1343" spans="1:3" x14ac:dyDescent="0.2">
      <c r="A1343">
        <v>1341</v>
      </c>
      <c r="B1343" t="s">
        <v>8220</v>
      </c>
      <c r="C1343">
        <v>46</v>
      </c>
    </row>
    <row r="1344" spans="1:3" x14ac:dyDescent="0.2">
      <c r="A1344">
        <v>1342</v>
      </c>
      <c r="B1344" t="s">
        <v>8220</v>
      </c>
      <c r="C1344">
        <v>1</v>
      </c>
    </row>
    <row r="1345" spans="1:3" x14ac:dyDescent="0.2">
      <c r="A1345">
        <v>1343</v>
      </c>
      <c r="B1345" t="s">
        <v>8220</v>
      </c>
      <c r="C1345">
        <v>323</v>
      </c>
    </row>
    <row r="1346" spans="1:3" hidden="1" x14ac:dyDescent="0.2">
      <c r="A1346">
        <v>1344</v>
      </c>
      <c r="B1346" t="s">
        <v>8219</v>
      </c>
      <c r="C1346">
        <v>139</v>
      </c>
    </row>
    <row r="1347" spans="1:3" hidden="1" x14ac:dyDescent="0.2">
      <c r="A1347">
        <v>1345</v>
      </c>
      <c r="B1347" t="s">
        <v>8219</v>
      </c>
      <c r="C1347">
        <v>7</v>
      </c>
    </row>
    <row r="1348" spans="1:3" hidden="1" x14ac:dyDescent="0.2">
      <c r="A1348">
        <v>1346</v>
      </c>
      <c r="B1348" t="s">
        <v>8219</v>
      </c>
      <c r="C1348">
        <v>149</v>
      </c>
    </row>
    <row r="1349" spans="1:3" hidden="1" x14ac:dyDescent="0.2">
      <c r="A1349">
        <v>1347</v>
      </c>
      <c r="B1349" t="s">
        <v>8219</v>
      </c>
      <c r="C1349">
        <v>31</v>
      </c>
    </row>
    <row r="1350" spans="1:3" hidden="1" x14ac:dyDescent="0.2">
      <c r="A1350">
        <v>1348</v>
      </c>
      <c r="B1350" t="s">
        <v>8219</v>
      </c>
      <c r="C1350">
        <v>26</v>
      </c>
    </row>
    <row r="1351" spans="1:3" hidden="1" x14ac:dyDescent="0.2">
      <c r="A1351">
        <v>1349</v>
      </c>
      <c r="B1351" t="s">
        <v>8219</v>
      </c>
      <c r="C1351">
        <v>172</v>
      </c>
    </row>
    <row r="1352" spans="1:3" hidden="1" x14ac:dyDescent="0.2">
      <c r="A1352">
        <v>1350</v>
      </c>
      <c r="B1352" t="s">
        <v>8219</v>
      </c>
      <c r="C1352">
        <v>78</v>
      </c>
    </row>
    <row r="1353" spans="1:3" hidden="1" x14ac:dyDescent="0.2">
      <c r="A1353">
        <v>1351</v>
      </c>
      <c r="B1353" t="s">
        <v>8219</v>
      </c>
      <c r="C1353">
        <v>120</v>
      </c>
    </row>
    <row r="1354" spans="1:3" hidden="1" x14ac:dyDescent="0.2">
      <c r="A1354">
        <v>1352</v>
      </c>
      <c r="B1354" t="s">
        <v>8219</v>
      </c>
      <c r="C1354">
        <v>227</v>
      </c>
    </row>
    <row r="1355" spans="1:3" hidden="1" x14ac:dyDescent="0.2">
      <c r="A1355">
        <v>1353</v>
      </c>
      <c r="B1355" t="s">
        <v>8219</v>
      </c>
      <c r="C1355">
        <v>42</v>
      </c>
    </row>
    <row r="1356" spans="1:3" hidden="1" x14ac:dyDescent="0.2">
      <c r="A1356">
        <v>1354</v>
      </c>
      <c r="B1356" t="s">
        <v>8219</v>
      </c>
      <c r="C1356">
        <v>64</v>
      </c>
    </row>
    <row r="1357" spans="1:3" hidden="1" x14ac:dyDescent="0.2">
      <c r="A1357">
        <v>1355</v>
      </c>
      <c r="B1357" t="s">
        <v>8219</v>
      </c>
      <c r="C1357">
        <v>121</v>
      </c>
    </row>
    <row r="1358" spans="1:3" hidden="1" x14ac:dyDescent="0.2">
      <c r="A1358">
        <v>1356</v>
      </c>
      <c r="B1358" t="s">
        <v>8219</v>
      </c>
      <c r="C1358">
        <v>87</v>
      </c>
    </row>
    <row r="1359" spans="1:3" hidden="1" x14ac:dyDescent="0.2">
      <c r="A1359">
        <v>1357</v>
      </c>
      <c r="B1359" t="s">
        <v>8219</v>
      </c>
      <c r="C1359">
        <v>65</v>
      </c>
    </row>
    <row r="1360" spans="1:3" hidden="1" x14ac:dyDescent="0.2">
      <c r="A1360">
        <v>1358</v>
      </c>
      <c r="B1360" t="s">
        <v>8219</v>
      </c>
      <c r="C1360">
        <v>49</v>
      </c>
    </row>
    <row r="1361" spans="1:3" hidden="1" x14ac:dyDescent="0.2">
      <c r="A1361">
        <v>1359</v>
      </c>
      <c r="B1361" t="s">
        <v>8219</v>
      </c>
      <c r="C1361">
        <v>19</v>
      </c>
    </row>
    <row r="1362" spans="1:3" hidden="1" x14ac:dyDescent="0.2">
      <c r="A1362">
        <v>1360</v>
      </c>
      <c r="B1362" t="s">
        <v>8219</v>
      </c>
      <c r="C1362">
        <v>81</v>
      </c>
    </row>
    <row r="1363" spans="1:3" hidden="1" x14ac:dyDescent="0.2">
      <c r="A1363">
        <v>1361</v>
      </c>
      <c r="B1363" t="s">
        <v>8219</v>
      </c>
      <c r="C1363">
        <v>264</v>
      </c>
    </row>
    <row r="1364" spans="1:3" hidden="1" x14ac:dyDescent="0.2">
      <c r="A1364">
        <v>1362</v>
      </c>
      <c r="B1364" t="s">
        <v>8219</v>
      </c>
      <c r="C1364">
        <v>25</v>
      </c>
    </row>
    <row r="1365" spans="1:3" hidden="1" x14ac:dyDescent="0.2">
      <c r="A1365">
        <v>1363</v>
      </c>
      <c r="B1365" t="s">
        <v>8219</v>
      </c>
      <c r="C1365">
        <v>5</v>
      </c>
    </row>
    <row r="1366" spans="1:3" hidden="1" x14ac:dyDescent="0.2">
      <c r="A1366">
        <v>1364</v>
      </c>
      <c r="B1366" t="s">
        <v>8219</v>
      </c>
      <c r="C1366">
        <v>144</v>
      </c>
    </row>
    <row r="1367" spans="1:3" hidden="1" x14ac:dyDescent="0.2">
      <c r="A1367">
        <v>1365</v>
      </c>
      <c r="B1367" t="s">
        <v>8219</v>
      </c>
      <c r="C1367">
        <v>92</v>
      </c>
    </row>
    <row r="1368" spans="1:3" hidden="1" x14ac:dyDescent="0.2">
      <c r="A1368">
        <v>1366</v>
      </c>
      <c r="B1368" t="s">
        <v>8219</v>
      </c>
      <c r="C1368">
        <v>147</v>
      </c>
    </row>
    <row r="1369" spans="1:3" hidden="1" x14ac:dyDescent="0.2">
      <c r="A1369">
        <v>1367</v>
      </c>
      <c r="B1369" t="s">
        <v>8219</v>
      </c>
      <c r="C1369">
        <v>90</v>
      </c>
    </row>
    <row r="1370" spans="1:3" hidden="1" x14ac:dyDescent="0.2">
      <c r="A1370">
        <v>1368</v>
      </c>
      <c r="B1370" t="s">
        <v>8219</v>
      </c>
      <c r="C1370">
        <v>87</v>
      </c>
    </row>
    <row r="1371" spans="1:3" hidden="1" x14ac:dyDescent="0.2">
      <c r="A1371">
        <v>1369</v>
      </c>
      <c r="B1371" t="s">
        <v>8219</v>
      </c>
      <c r="C1371">
        <v>406</v>
      </c>
    </row>
    <row r="1372" spans="1:3" hidden="1" x14ac:dyDescent="0.2">
      <c r="A1372">
        <v>1370</v>
      </c>
      <c r="B1372" t="s">
        <v>8219</v>
      </c>
      <c r="C1372">
        <v>20</v>
      </c>
    </row>
    <row r="1373" spans="1:3" hidden="1" x14ac:dyDescent="0.2">
      <c r="A1373">
        <v>1371</v>
      </c>
      <c r="B1373" t="s">
        <v>8219</v>
      </c>
      <c r="C1373">
        <v>70</v>
      </c>
    </row>
    <row r="1374" spans="1:3" hidden="1" x14ac:dyDescent="0.2">
      <c r="A1374">
        <v>1372</v>
      </c>
      <c r="B1374" t="s">
        <v>8219</v>
      </c>
      <c r="C1374">
        <v>16</v>
      </c>
    </row>
    <row r="1375" spans="1:3" hidden="1" x14ac:dyDescent="0.2">
      <c r="A1375">
        <v>1373</v>
      </c>
      <c r="B1375" t="s">
        <v>8219</v>
      </c>
      <c r="C1375">
        <v>52</v>
      </c>
    </row>
    <row r="1376" spans="1:3" hidden="1" x14ac:dyDescent="0.2">
      <c r="A1376">
        <v>1374</v>
      </c>
      <c r="B1376" t="s">
        <v>8219</v>
      </c>
      <c r="C1376">
        <v>66</v>
      </c>
    </row>
    <row r="1377" spans="1:3" hidden="1" x14ac:dyDescent="0.2">
      <c r="A1377">
        <v>1375</v>
      </c>
      <c r="B1377" t="s">
        <v>8219</v>
      </c>
      <c r="C1377">
        <v>109</v>
      </c>
    </row>
    <row r="1378" spans="1:3" hidden="1" x14ac:dyDescent="0.2">
      <c r="A1378">
        <v>1376</v>
      </c>
      <c r="B1378" t="s">
        <v>8219</v>
      </c>
      <c r="C1378">
        <v>168</v>
      </c>
    </row>
    <row r="1379" spans="1:3" hidden="1" x14ac:dyDescent="0.2">
      <c r="A1379">
        <v>1377</v>
      </c>
      <c r="B1379" t="s">
        <v>8219</v>
      </c>
      <c r="C1379">
        <v>31</v>
      </c>
    </row>
    <row r="1380" spans="1:3" hidden="1" x14ac:dyDescent="0.2">
      <c r="A1380">
        <v>1378</v>
      </c>
      <c r="B1380" t="s">
        <v>8219</v>
      </c>
      <c r="C1380">
        <v>133</v>
      </c>
    </row>
    <row r="1381" spans="1:3" hidden="1" x14ac:dyDescent="0.2">
      <c r="A1381">
        <v>1379</v>
      </c>
      <c r="B1381" t="s">
        <v>8219</v>
      </c>
      <c r="C1381">
        <v>151</v>
      </c>
    </row>
    <row r="1382" spans="1:3" hidden="1" x14ac:dyDescent="0.2">
      <c r="A1382">
        <v>1380</v>
      </c>
      <c r="B1382" t="s">
        <v>8219</v>
      </c>
      <c r="C1382">
        <v>5</v>
      </c>
    </row>
    <row r="1383" spans="1:3" hidden="1" x14ac:dyDescent="0.2">
      <c r="A1383">
        <v>1381</v>
      </c>
      <c r="B1383" t="s">
        <v>8219</v>
      </c>
      <c r="C1383">
        <v>73</v>
      </c>
    </row>
    <row r="1384" spans="1:3" hidden="1" x14ac:dyDescent="0.2">
      <c r="A1384">
        <v>1382</v>
      </c>
      <c r="B1384" t="s">
        <v>8219</v>
      </c>
      <c r="C1384">
        <v>148</v>
      </c>
    </row>
    <row r="1385" spans="1:3" hidden="1" x14ac:dyDescent="0.2">
      <c r="A1385">
        <v>1383</v>
      </c>
      <c r="B1385" t="s">
        <v>8219</v>
      </c>
      <c r="C1385">
        <v>93</v>
      </c>
    </row>
    <row r="1386" spans="1:3" hidden="1" x14ac:dyDescent="0.2">
      <c r="A1386">
        <v>1384</v>
      </c>
      <c r="B1386" t="s">
        <v>8219</v>
      </c>
      <c r="C1386">
        <v>63</v>
      </c>
    </row>
    <row r="1387" spans="1:3" hidden="1" x14ac:dyDescent="0.2">
      <c r="A1387">
        <v>1385</v>
      </c>
      <c r="B1387" t="s">
        <v>8219</v>
      </c>
      <c r="C1387">
        <v>134</v>
      </c>
    </row>
    <row r="1388" spans="1:3" hidden="1" x14ac:dyDescent="0.2">
      <c r="A1388">
        <v>1386</v>
      </c>
      <c r="B1388" t="s">
        <v>8219</v>
      </c>
      <c r="C1388">
        <v>14</v>
      </c>
    </row>
    <row r="1389" spans="1:3" hidden="1" x14ac:dyDescent="0.2">
      <c r="A1389">
        <v>1387</v>
      </c>
      <c r="B1389" t="s">
        <v>8219</v>
      </c>
      <c r="C1389">
        <v>78</v>
      </c>
    </row>
    <row r="1390" spans="1:3" hidden="1" x14ac:dyDescent="0.2">
      <c r="A1390">
        <v>1388</v>
      </c>
      <c r="B1390" t="s">
        <v>8219</v>
      </c>
      <c r="C1390">
        <v>112</v>
      </c>
    </row>
    <row r="1391" spans="1:3" hidden="1" x14ac:dyDescent="0.2">
      <c r="A1391">
        <v>1389</v>
      </c>
      <c r="B1391" t="s">
        <v>8219</v>
      </c>
      <c r="C1391">
        <v>34</v>
      </c>
    </row>
    <row r="1392" spans="1:3" hidden="1" x14ac:dyDescent="0.2">
      <c r="A1392">
        <v>1390</v>
      </c>
      <c r="B1392" t="s">
        <v>8219</v>
      </c>
      <c r="C1392">
        <v>19</v>
      </c>
    </row>
    <row r="1393" spans="1:3" hidden="1" x14ac:dyDescent="0.2">
      <c r="A1393">
        <v>1391</v>
      </c>
      <c r="B1393" t="s">
        <v>8219</v>
      </c>
      <c r="C1393">
        <v>13</v>
      </c>
    </row>
    <row r="1394" spans="1:3" hidden="1" x14ac:dyDescent="0.2">
      <c r="A1394">
        <v>1392</v>
      </c>
      <c r="B1394" t="s">
        <v>8219</v>
      </c>
      <c r="C1394">
        <v>104</v>
      </c>
    </row>
    <row r="1395" spans="1:3" hidden="1" x14ac:dyDescent="0.2">
      <c r="A1395">
        <v>1393</v>
      </c>
      <c r="B1395" t="s">
        <v>8219</v>
      </c>
      <c r="C1395">
        <v>52</v>
      </c>
    </row>
    <row r="1396" spans="1:3" hidden="1" x14ac:dyDescent="0.2">
      <c r="A1396">
        <v>1394</v>
      </c>
      <c r="B1396" t="s">
        <v>8219</v>
      </c>
      <c r="C1396">
        <v>17</v>
      </c>
    </row>
    <row r="1397" spans="1:3" hidden="1" x14ac:dyDescent="0.2">
      <c r="A1397">
        <v>1395</v>
      </c>
      <c r="B1397" t="s">
        <v>8219</v>
      </c>
      <c r="C1397">
        <v>82</v>
      </c>
    </row>
    <row r="1398" spans="1:3" hidden="1" x14ac:dyDescent="0.2">
      <c r="A1398">
        <v>1396</v>
      </c>
      <c r="B1398" t="s">
        <v>8219</v>
      </c>
      <c r="C1398">
        <v>73</v>
      </c>
    </row>
    <row r="1399" spans="1:3" hidden="1" x14ac:dyDescent="0.2">
      <c r="A1399">
        <v>1397</v>
      </c>
      <c r="B1399" t="s">
        <v>8219</v>
      </c>
      <c r="C1399">
        <v>158</v>
      </c>
    </row>
    <row r="1400" spans="1:3" hidden="1" x14ac:dyDescent="0.2">
      <c r="A1400">
        <v>1398</v>
      </c>
      <c r="B1400" t="s">
        <v>8219</v>
      </c>
      <c r="C1400">
        <v>65</v>
      </c>
    </row>
    <row r="1401" spans="1:3" hidden="1" x14ac:dyDescent="0.2">
      <c r="A1401">
        <v>1399</v>
      </c>
      <c r="B1401" t="s">
        <v>8219</v>
      </c>
      <c r="C1401">
        <v>184</v>
      </c>
    </row>
    <row r="1402" spans="1:3" hidden="1" x14ac:dyDescent="0.2">
      <c r="A1402">
        <v>1400</v>
      </c>
      <c r="B1402" t="s">
        <v>8219</v>
      </c>
      <c r="C1402">
        <v>34</v>
      </c>
    </row>
    <row r="1403" spans="1:3" hidden="1" x14ac:dyDescent="0.2">
      <c r="A1403">
        <v>1401</v>
      </c>
      <c r="B1403" t="s">
        <v>8219</v>
      </c>
      <c r="C1403">
        <v>240</v>
      </c>
    </row>
    <row r="1404" spans="1:3" hidden="1" x14ac:dyDescent="0.2">
      <c r="A1404">
        <v>1402</v>
      </c>
      <c r="B1404" t="s">
        <v>8219</v>
      </c>
      <c r="C1404">
        <v>113</v>
      </c>
    </row>
    <row r="1405" spans="1:3" hidden="1" x14ac:dyDescent="0.2">
      <c r="A1405">
        <v>1403</v>
      </c>
      <c r="B1405" t="s">
        <v>8219</v>
      </c>
      <c r="C1405">
        <v>66</v>
      </c>
    </row>
    <row r="1406" spans="1:3" x14ac:dyDescent="0.2">
      <c r="A1406">
        <v>1404</v>
      </c>
      <c r="B1406" t="s">
        <v>8221</v>
      </c>
      <c r="C1406">
        <v>5</v>
      </c>
    </row>
    <row r="1407" spans="1:3" x14ac:dyDescent="0.2">
      <c r="A1407">
        <v>1405</v>
      </c>
      <c r="B1407" t="s">
        <v>8221</v>
      </c>
      <c r="C1407">
        <v>17</v>
      </c>
    </row>
    <row r="1408" spans="1:3" x14ac:dyDescent="0.2">
      <c r="A1408">
        <v>1406</v>
      </c>
      <c r="B1408" t="s">
        <v>8221</v>
      </c>
      <c r="C1408">
        <v>3</v>
      </c>
    </row>
    <row r="1409" spans="1:3" x14ac:dyDescent="0.2">
      <c r="A1409">
        <v>1407</v>
      </c>
      <c r="B1409" t="s">
        <v>8221</v>
      </c>
      <c r="C1409">
        <v>2</v>
      </c>
    </row>
    <row r="1410" spans="1:3" x14ac:dyDescent="0.2">
      <c r="A1410">
        <v>1408</v>
      </c>
      <c r="B1410" t="s">
        <v>8221</v>
      </c>
      <c r="C1410">
        <v>6</v>
      </c>
    </row>
    <row r="1411" spans="1:3" x14ac:dyDescent="0.2">
      <c r="A1411">
        <v>1409</v>
      </c>
      <c r="B1411" t="s">
        <v>8221</v>
      </c>
      <c r="C1411">
        <v>0</v>
      </c>
    </row>
    <row r="1412" spans="1:3" x14ac:dyDescent="0.2">
      <c r="A1412">
        <v>1410</v>
      </c>
      <c r="B1412" t="s">
        <v>8221</v>
      </c>
      <c r="C1412">
        <v>1</v>
      </c>
    </row>
    <row r="1413" spans="1:3" x14ac:dyDescent="0.2">
      <c r="A1413">
        <v>1411</v>
      </c>
      <c r="B1413" t="s">
        <v>8221</v>
      </c>
      <c r="C1413">
        <v>3</v>
      </c>
    </row>
    <row r="1414" spans="1:3" x14ac:dyDescent="0.2">
      <c r="A1414">
        <v>1412</v>
      </c>
      <c r="B1414" t="s">
        <v>8221</v>
      </c>
      <c r="C1414">
        <v>13</v>
      </c>
    </row>
    <row r="1415" spans="1:3" x14ac:dyDescent="0.2">
      <c r="A1415">
        <v>1413</v>
      </c>
      <c r="B1415" t="s">
        <v>8221</v>
      </c>
      <c r="C1415">
        <v>1</v>
      </c>
    </row>
    <row r="1416" spans="1:3" x14ac:dyDescent="0.2">
      <c r="A1416">
        <v>1414</v>
      </c>
      <c r="B1416" t="s">
        <v>8221</v>
      </c>
      <c r="C1416">
        <v>1</v>
      </c>
    </row>
    <row r="1417" spans="1:3" x14ac:dyDescent="0.2">
      <c r="A1417">
        <v>1415</v>
      </c>
      <c r="B1417" t="s">
        <v>8221</v>
      </c>
      <c r="C1417">
        <v>9</v>
      </c>
    </row>
    <row r="1418" spans="1:3" x14ac:dyDescent="0.2">
      <c r="A1418">
        <v>1416</v>
      </c>
      <c r="B1418" t="s">
        <v>8221</v>
      </c>
      <c r="C1418">
        <v>0</v>
      </c>
    </row>
    <row r="1419" spans="1:3" x14ac:dyDescent="0.2">
      <c r="A1419">
        <v>1417</v>
      </c>
      <c r="B1419" t="s">
        <v>8221</v>
      </c>
      <c r="C1419">
        <v>2</v>
      </c>
    </row>
    <row r="1420" spans="1:3" x14ac:dyDescent="0.2">
      <c r="A1420">
        <v>1418</v>
      </c>
      <c r="B1420" t="s">
        <v>8221</v>
      </c>
      <c r="C1420">
        <v>1</v>
      </c>
    </row>
    <row r="1421" spans="1:3" x14ac:dyDescent="0.2">
      <c r="A1421">
        <v>1419</v>
      </c>
      <c r="B1421" t="s">
        <v>8221</v>
      </c>
      <c r="C1421">
        <v>10</v>
      </c>
    </row>
    <row r="1422" spans="1:3" x14ac:dyDescent="0.2">
      <c r="A1422">
        <v>1420</v>
      </c>
      <c r="B1422" t="s">
        <v>8221</v>
      </c>
      <c r="C1422">
        <v>3</v>
      </c>
    </row>
    <row r="1423" spans="1:3" x14ac:dyDescent="0.2">
      <c r="A1423">
        <v>1421</v>
      </c>
      <c r="B1423" t="s">
        <v>8221</v>
      </c>
      <c r="C1423">
        <v>2</v>
      </c>
    </row>
    <row r="1424" spans="1:3" x14ac:dyDescent="0.2">
      <c r="A1424">
        <v>1422</v>
      </c>
      <c r="B1424" t="s">
        <v>8221</v>
      </c>
      <c r="C1424">
        <v>2</v>
      </c>
    </row>
    <row r="1425" spans="1:3" x14ac:dyDescent="0.2">
      <c r="A1425">
        <v>1423</v>
      </c>
      <c r="B1425" t="s">
        <v>8221</v>
      </c>
      <c r="C1425">
        <v>1</v>
      </c>
    </row>
    <row r="1426" spans="1:3" x14ac:dyDescent="0.2">
      <c r="A1426">
        <v>1424</v>
      </c>
      <c r="B1426" t="s">
        <v>8221</v>
      </c>
      <c r="C1426">
        <v>14</v>
      </c>
    </row>
    <row r="1427" spans="1:3" x14ac:dyDescent="0.2">
      <c r="A1427">
        <v>1425</v>
      </c>
      <c r="B1427" t="s">
        <v>8221</v>
      </c>
      <c r="C1427">
        <v>0</v>
      </c>
    </row>
    <row r="1428" spans="1:3" x14ac:dyDescent="0.2">
      <c r="A1428">
        <v>1426</v>
      </c>
      <c r="B1428" t="s">
        <v>8221</v>
      </c>
      <c r="C1428">
        <v>0</v>
      </c>
    </row>
    <row r="1429" spans="1:3" x14ac:dyDescent="0.2">
      <c r="A1429">
        <v>1427</v>
      </c>
      <c r="B1429" t="s">
        <v>8221</v>
      </c>
      <c r="C1429">
        <v>4</v>
      </c>
    </row>
    <row r="1430" spans="1:3" x14ac:dyDescent="0.2">
      <c r="A1430">
        <v>1428</v>
      </c>
      <c r="B1430" t="s">
        <v>8221</v>
      </c>
      <c r="C1430">
        <v>3</v>
      </c>
    </row>
    <row r="1431" spans="1:3" x14ac:dyDescent="0.2">
      <c r="A1431">
        <v>1429</v>
      </c>
      <c r="B1431" t="s">
        <v>8221</v>
      </c>
      <c r="C1431">
        <v>0</v>
      </c>
    </row>
    <row r="1432" spans="1:3" x14ac:dyDescent="0.2">
      <c r="A1432">
        <v>1430</v>
      </c>
      <c r="B1432" t="s">
        <v>8221</v>
      </c>
      <c r="C1432">
        <v>5</v>
      </c>
    </row>
    <row r="1433" spans="1:3" x14ac:dyDescent="0.2">
      <c r="A1433">
        <v>1431</v>
      </c>
      <c r="B1433" t="s">
        <v>8221</v>
      </c>
      <c r="C1433">
        <v>47</v>
      </c>
    </row>
    <row r="1434" spans="1:3" x14ac:dyDescent="0.2">
      <c r="A1434">
        <v>1432</v>
      </c>
      <c r="B1434" t="s">
        <v>8221</v>
      </c>
      <c r="C1434">
        <v>0</v>
      </c>
    </row>
    <row r="1435" spans="1:3" x14ac:dyDescent="0.2">
      <c r="A1435">
        <v>1433</v>
      </c>
      <c r="B1435" t="s">
        <v>8221</v>
      </c>
      <c r="C1435">
        <v>10</v>
      </c>
    </row>
    <row r="1436" spans="1:3" x14ac:dyDescent="0.2">
      <c r="A1436">
        <v>1434</v>
      </c>
      <c r="B1436" t="s">
        <v>8221</v>
      </c>
      <c r="C1436">
        <v>11</v>
      </c>
    </row>
    <row r="1437" spans="1:3" x14ac:dyDescent="0.2">
      <c r="A1437">
        <v>1435</v>
      </c>
      <c r="B1437" t="s">
        <v>8221</v>
      </c>
      <c r="C1437">
        <v>2</v>
      </c>
    </row>
    <row r="1438" spans="1:3" x14ac:dyDescent="0.2">
      <c r="A1438">
        <v>1436</v>
      </c>
      <c r="B1438" t="s">
        <v>8221</v>
      </c>
      <c r="C1438">
        <v>2</v>
      </c>
    </row>
    <row r="1439" spans="1:3" x14ac:dyDescent="0.2">
      <c r="A1439">
        <v>1437</v>
      </c>
      <c r="B1439" t="s">
        <v>8221</v>
      </c>
      <c r="C1439">
        <v>22</v>
      </c>
    </row>
    <row r="1440" spans="1:3" x14ac:dyDescent="0.2">
      <c r="A1440">
        <v>1438</v>
      </c>
      <c r="B1440" t="s">
        <v>8221</v>
      </c>
      <c r="C1440">
        <v>8</v>
      </c>
    </row>
    <row r="1441" spans="1:3" x14ac:dyDescent="0.2">
      <c r="A1441">
        <v>1439</v>
      </c>
      <c r="B1441" t="s">
        <v>8221</v>
      </c>
      <c r="C1441">
        <v>6</v>
      </c>
    </row>
    <row r="1442" spans="1:3" x14ac:dyDescent="0.2">
      <c r="A1442">
        <v>1440</v>
      </c>
      <c r="B1442" t="s">
        <v>8221</v>
      </c>
      <c r="C1442">
        <v>1</v>
      </c>
    </row>
    <row r="1443" spans="1:3" x14ac:dyDescent="0.2">
      <c r="A1443">
        <v>1441</v>
      </c>
      <c r="B1443" t="s">
        <v>8221</v>
      </c>
      <c r="C1443">
        <v>3</v>
      </c>
    </row>
    <row r="1444" spans="1:3" x14ac:dyDescent="0.2">
      <c r="A1444">
        <v>1442</v>
      </c>
      <c r="B1444" t="s">
        <v>8221</v>
      </c>
      <c r="C1444">
        <v>0</v>
      </c>
    </row>
    <row r="1445" spans="1:3" x14ac:dyDescent="0.2">
      <c r="A1445">
        <v>1443</v>
      </c>
      <c r="B1445" t="s">
        <v>8221</v>
      </c>
      <c r="C1445">
        <v>0</v>
      </c>
    </row>
    <row r="1446" spans="1:3" x14ac:dyDescent="0.2">
      <c r="A1446">
        <v>1444</v>
      </c>
      <c r="B1446" t="s">
        <v>8221</v>
      </c>
      <c r="C1446">
        <v>0</v>
      </c>
    </row>
    <row r="1447" spans="1:3" x14ac:dyDescent="0.2">
      <c r="A1447">
        <v>1445</v>
      </c>
      <c r="B1447" t="s">
        <v>8221</v>
      </c>
      <c r="C1447">
        <v>0</v>
      </c>
    </row>
    <row r="1448" spans="1:3" x14ac:dyDescent="0.2">
      <c r="A1448">
        <v>1446</v>
      </c>
      <c r="B1448" t="s">
        <v>8221</v>
      </c>
      <c r="C1448">
        <v>0</v>
      </c>
    </row>
    <row r="1449" spans="1:3" x14ac:dyDescent="0.2">
      <c r="A1449">
        <v>1447</v>
      </c>
      <c r="B1449" t="s">
        <v>8221</v>
      </c>
      <c r="C1449">
        <v>3</v>
      </c>
    </row>
    <row r="1450" spans="1:3" x14ac:dyDescent="0.2">
      <c r="A1450">
        <v>1448</v>
      </c>
      <c r="B1450" t="s">
        <v>8221</v>
      </c>
      <c r="C1450">
        <v>0</v>
      </c>
    </row>
    <row r="1451" spans="1:3" x14ac:dyDescent="0.2">
      <c r="A1451">
        <v>1449</v>
      </c>
      <c r="B1451" t="s">
        <v>8221</v>
      </c>
      <c r="C1451">
        <v>0</v>
      </c>
    </row>
    <row r="1452" spans="1:3" x14ac:dyDescent="0.2">
      <c r="A1452">
        <v>1450</v>
      </c>
      <c r="B1452" t="s">
        <v>8221</v>
      </c>
      <c r="C1452">
        <v>1</v>
      </c>
    </row>
    <row r="1453" spans="1:3" x14ac:dyDescent="0.2">
      <c r="A1453">
        <v>1451</v>
      </c>
      <c r="B1453" t="s">
        <v>8220</v>
      </c>
      <c r="C1453">
        <v>2</v>
      </c>
    </row>
    <row r="1454" spans="1:3" x14ac:dyDescent="0.2">
      <c r="A1454">
        <v>1452</v>
      </c>
      <c r="B1454" t="s">
        <v>8220</v>
      </c>
      <c r="C1454">
        <v>0</v>
      </c>
    </row>
    <row r="1455" spans="1:3" x14ac:dyDescent="0.2">
      <c r="A1455">
        <v>1453</v>
      </c>
      <c r="B1455" t="s">
        <v>8220</v>
      </c>
      <c r="C1455">
        <v>0</v>
      </c>
    </row>
    <row r="1456" spans="1:3" x14ac:dyDescent="0.2">
      <c r="A1456">
        <v>1454</v>
      </c>
      <c r="B1456" t="s">
        <v>8220</v>
      </c>
      <c r="C1456">
        <v>1</v>
      </c>
    </row>
    <row r="1457" spans="1:3" x14ac:dyDescent="0.2">
      <c r="A1457">
        <v>1455</v>
      </c>
      <c r="B1457" t="s">
        <v>8220</v>
      </c>
      <c r="C1457">
        <v>7</v>
      </c>
    </row>
    <row r="1458" spans="1:3" x14ac:dyDescent="0.2">
      <c r="A1458">
        <v>1456</v>
      </c>
      <c r="B1458" t="s">
        <v>8220</v>
      </c>
      <c r="C1458">
        <v>3</v>
      </c>
    </row>
    <row r="1459" spans="1:3" x14ac:dyDescent="0.2">
      <c r="A1459">
        <v>1457</v>
      </c>
      <c r="B1459" t="s">
        <v>8220</v>
      </c>
      <c r="C1459">
        <v>0</v>
      </c>
    </row>
    <row r="1460" spans="1:3" x14ac:dyDescent="0.2">
      <c r="A1460">
        <v>1458</v>
      </c>
      <c r="B1460" t="s">
        <v>8220</v>
      </c>
      <c r="C1460">
        <v>0</v>
      </c>
    </row>
    <row r="1461" spans="1:3" x14ac:dyDescent="0.2">
      <c r="A1461">
        <v>1459</v>
      </c>
      <c r="B1461" t="s">
        <v>8220</v>
      </c>
      <c r="C1461">
        <v>0</v>
      </c>
    </row>
    <row r="1462" spans="1:3" x14ac:dyDescent="0.2">
      <c r="A1462">
        <v>1460</v>
      </c>
      <c r="B1462" t="s">
        <v>8220</v>
      </c>
      <c r="C1462">
        <v>0</v>
      </c>
    </row>
    <row r="1463" spans="1:3" hidden="1" x14ac:dyDescent="0.2">
      <c r="A1463">
        <v>1461</v>
      </c>
      <c r="B1463" t="s">
        <v>8219</v>
      </c>
      <c r="C1463">
        <v>340</v>
      </c>
    </row>
    <row r="1464" spans="1:3" hidden="1" x14ac:dyDescent="0.2">
      <c r="A1464">
        <v>1462</v>
      </c>
      <c r="B1464" t="s">
        <v>8219</v>
      </c>
      <c r="C1464">
        <v>150</v>
      </c>
    </row>
    <row r="1465" spans="1:3" hidden="1" x14ac:dyDescent="0.2">
      <c r="A1465">
        <v>1463</v>
      </c>
      <c r="B1465" t="s">
        <v>8219</v>
      </c>
      <c r="C1465">
        <v>25</v>
      </c>
    </row>
    <row r="1466" spans="1:3" hidden="1" x14ac:dyDescent="0.2">
      <c r="A1466">
        <v>1464</v>
      </c>
      <c r="B1466" t="s">
        <v>8219</v>
      </c>
      <c r="C1466">
        <v>234</v>
      </c>
    </row>
    <row r="1467" spans="1:3" hidden="1" x14ac:dyDescent="0.2">
      <c r="A1467">
        <v>1465</v>
      </c>
      <c r="B1467" t="s">
        <v>8219</v>
      </c>
      <c r="C1467">
        <v>2602</v>
      </c>
    </row>
    <row r="1468" spans="1:3" hidden="1" x14ac:dyDescent="0.2">
      <c r="A1468">
        <v>1466</v>
      </c>
      <c r="B1468" t="s">
        <v>8219</v>
      </c>
      <c r="C1468">
        <v>248</v>
      </c>
    </row>
    <row r="1469" spans="1:3" hidden="1" x14ac:dyDescent="0.2">
      <c r="A1469">
        <v>1467</v>
      </c>
      <c r="B1469" t="s">
        <v>8219</v>
      </c>
      <c r="C1469">
        <v>600</v>
      </c>
    </row>
    <row r="1470" spans="1:3" hidden="1" x14ac:dyDescent="0.2">
      <c r="A1470">
        <v>1468</v>
      </c>
      <c r="B1470" t="s">
        <v>8219</v>
      </c>
      <c r="C1470">
        <v>293</v>
      </c>
    </row>
    <row r="1471" spans="1:3" hidden="1" x14ac:dyDescent="0.2">
      <c r="A1471">
        <v>1469</v>
      </c>
      <c r="B1471" t="s">
        <v>8219</v>
      </c>
      <c r="C1471">
        <v>321</v>
      </c>
    </row>
    <row r="1472" spans="1:3" hidden="1" x14ac:dyDescent="0.2">
      <c r="A1472">
        <v>1470</v>
      </c>
      <c r="B1472" t="s">
        <v>8219</v>
      </c>
      <c r="C1472">
        <v>81</v>
      </c>
    </row>
    <row r="1473" spans="1:3" hidden="1" x14ac:dyDescent="0.2">
      <c r="A1473">
        <v>1471</v>
      </c>
      <c r="B1473" t="s">
        <v>8219</v>
      </c>
      <c r="C1473">
        <v>343</v>
      </c>
    </row>
    <row r="1474" spans="1:3" hidden="1" x14ac:dyDescent="0.2">
      <c r="A1474">
        <v>1472</v>
      </c>
      <c r="B1474" t="s">
        <v>8219</v>
      </c>
      <c r="C1474">
        <v>336</v>
      </c>
    </row>
    <row r="1475" spans="1:3" hidden="1" x14ac:dyDescent="0.2">
      <c r="A1475">
        <v>1473</v>
      </c>
      <c r="B1475" t="s">
        <v>8219</v>
      </c>
      <c r="C1475">
        <v>47</v>
      </c>
    </row>
    <row r="1476" spans="1:3" hidden="1" x14ac:dyDescent="0.2">
      <c r="A1476">
        <v>1474</v>
      </c>
      <c r="B1476" t="s">
        <v>8219</v>
      </c>
      <c r="C1476">
        <v>76</v>
      </c>
    </row>
    <row r="1477" spans="1:3" hidden="1" x14ac:dyDescent="0.2">
      <c r="A1477">
        <v>1475</v>
      </c>
      <c r="B1477" t="s">
        <v>8219</v>
      </c>
      <c r="C1477">
        <v>441</v>
      </c>
    </row>
    <row r="1478" spans="1:3" hidden="1" x14ac:dyDescent="0.2">
      <c r="A1478">
        <v>1476</v>
      </c>
      <c r="B1478" t="s">
        <v>8219</v>
      </c>
      <c r="C1478">
        <v>916</v>
      </c>
    </row>
    <row r="1479" spans="1:3" hidden="1" x14ac:dyDescent="0.2">
      <c r="A1479">
        <v>1477</v>
      </c>
      <c r="B1479" t="s">
        <v>8219</v>
      </c>
      <c r="C1479">
        <v>369</v>
      </c>
    </row>
    <row r="1480" spans="1:3" hidden="1" x14ac:dyDescent="0.2">
      <c r="A1480">
        <v>1478</v>
      </c>
      <c r="B1480" t="s">
        <v>8219</v>
      </c>
      <c r="C1480">
        <v>20242</v>
      </c>
    </row>
    <row r="1481" spans="1:3" hidden="1" x14ac:dyDescent="0.2">
      <c r="A1481">
        <v>1479</v>
      </c>
      <c r="B1481" t="s">
        <v>8219</v>
      </c>
      <c r="C1481">
        <v>71</v>
      </c>
    </row>
    <row r="1482" spans="1:3" hidden="1" x14ac:dyDescent="0.2">
      <c r="A1482">
        <v>1480</v>
      </c>
      <c r="B1482" t="s">
        <v>8219</v>
      </c>
      <c r="C1482">
        <v>635</v>
      </c>
    </row>
    <row r="1483" spans="1:3" x14ac:dyDescent="0.2">
      <c r="A1483">
        <v>1481</v>
      </c>
      <c r="B1483" t="s">
        <v>8221</v>
      </c>
      <c r="C1483">
        <v>6</v>
      </c>
    </row>
    <row r="1484" spans="1:3" x14ac:dyDescent="0.2">
      <c r="A1484">
        <v>1482</v>
      </c>
      <c r="B1484" t="s">
        <v>8221</v>
      </c>
      <c r="C1484">
        <v>1</v>
      </c>
    </row>
    <row r="1485" spans="1:3" x14ac:dyDescent="0.2">
      <c r="A1485">
        <v>1483</v>
      </c>
      <c r="B1485" t="s">
        <v>8221</v>
      </c>
      <c r="C1485">
        <v>2</v>
      </c>
    </row>
    <row r="1486" spans="1:3" x14ac:dyDescent="0.2">
      <c r="A1486">
        <v>1484</v>
      </c>
      <c r="B1486" t="s">
        <v>8221</v>
      </c>
      <c r="C1486">
        <v>0</v>
      </c>
    </row>
    <row r="1487" spans="1:3" x14ac:dyDescent="0.2">
      <c r="A1487">
        <v>1485</v>
      </c>
      <c r="B1487" t="s">
        <v>8221</v>
      </c>
      <c r="C1487">
        <v>3</v>
      </c>
    </row>
    <row r="1488" spans="1:3" x14ac:dyDescent="0.2">
      <c r="A1488">
        <v>1486</v>
      </c>
      <c r="B1488" t="s">
        <v>8221</v>
      </c>
      <c r="C1488">
        <v>3</v>
      </c>
    </row>
    <row r="1489" spans="1:3" x14ac:dyDescent="0.2">
      <c r="A1489">
        <v>1487</v>
      </c>
      <c r="B1489" t="s">
        <v>8221</v>
      </c>
      <c r="C1489">
        <v>0</v>
      </c>
    </row>
    <row r="1490" spans="1:3" x14ac:dyDescent="0.2">
      <c r="A1490">
        <v>1488</v>
      </c>
      <c r="B1490" t="s">
        <v>8221</v>
      </c>
      <c r="C1490">
        <v>6</v>
      </c>
    </row>
    <row r="1491" spans="1:3" x14ac:dyDescent="0.2">
      <c r="A1491">
        <v>1489</v>
      </c>
      <c r="B1491" t="s">
        <v>8221</v>
      </c>
      <c r="C1491">
        <v>0</v>
      </c>
    </row>
    <row r="1492" spans="1:3" x14ac:dyDescent="0.2">
      <c r="A1492">
        <v>1490</v>
      </c>
      <c r="B1492" t="s">
        <v>8221</v>
      </c>
      <c r="C1492">
        <v>19</v>
      </c>
    </row>
    <row r="1493" spans="1:3" x14ac:dyDescent="0.2">
      <c r="A1493">
        <v>1491</v>
      </c>
      <c r="B1493" t="s">
        <v>8221</v>
      </c>
      <c r="C1493">
        <v>1</v>
      </c>
    </row>
    <row r="1494" spans="1:3" x14ac:dyDescent="0.2">
      <c r="A1494">
        <v>1492</v>
      </c>
      <c r="B1494" t="s">
        <v>8221</v>
      </c>
      <c r="C1494">
        <v>2</v>
      </c>
    </row>
    <row r="1495" spans="1:3" x14ac:dyDescent="0.2">
      <c r="A1495">
        <v>1493</v>
      </c>
      <c r="B1495" t="s">
        <v>8221</v>
      </c>
      <c r="C1495">
        <v>0</v>
      </c>
    </row>
    <row r="1496" spans="1:3" x14ac:dyDescent="0.2">
      <c r="A1496">
        <v>1494</v>
      </c>
      <c r="B1496" t="s">
        <v>8221</v>
      </c>
      <c r="C1496">
        <v>11</v>
      </c>
    </row>
    <row r="1497" spans="1:3" x14ac:dyDescent="0.2">
      <c r="A1497">
        <v>1495</v>
      </c>
      <c r="B1497" t="s">
        <v>8221</v>
      </c>
      <c r="C1497">
        <v>0</v>
      </c>
    </row>
    <row r="1498" spans="1:3" x14ac:dyDescent="0.2">
      <c r="A1498">
        <v>1496</v>
      </c>
      <c r="B1498" t="s">
        <v>8221</v>
      </c>
      <c r="C1498">
        <v>0</v>
      </c>
    </row>
    <row r="1499" spans="1:3" x14ac:dyDescent="0.2">
      <c r="A1499">
        <v>1497</v>
      </c>
      <c r="B1499" t="s">
        <v>8221</v>
      </c>
      <c r="C1499">
        <v>1</v>
      </c>
    </row>
    <row r="1500" spans="1:3" x14ac:dyDescent="0.2">
      <c r="A1500">
        <v>1498</v>
      </c>
      <c r="B1500" t="s">
        <v>8221</v>
      </c>
      <c r="C1500">
        <v>3</v>
      </c>
    </row>
    <row r="1501" spans="1:3" x14ac:dyDescent="0.2">
      <c r="A1501">
        <v>1499</v>
      </c>
      <c r="B1501" t="s">
        <v>8221</v>
      </c>
      <c r="C1501">
        <v>1</v>
      </c>
    </row>
    <row r="1502" spans="1:3" x14ac:dyDescent="0.2">
      <c r="A1502">
        <v>1500</v>
      </c>
      <c r="B1502" t="s">
        <v>8221</v>
      </c>
      <c r="C1502">
        <v>15</v>
      </c>
    </row>
    <row r="1503" spans="1:3" hidden="1" x14ac:dyDescent="0.2">
      <c r="A1503">
        <v>1501</v>
      </c>
      <c r="B1503" t="s">
        <v>8219</v>
      </c>
      <c r="C1503">
        <v>885</v>
      </c>
    </row>
    <row r="1504" spans="1:3" hidden="1" x14ac:dyDescent="0.2">
      <c r="A1504">
        <v>1502</v>
      </c>
      <c r="B1504" t="s">
        <v>8219</v>
      </c>
      <c r="C1504">
        <v>329</v>
      </c>
    </row>
    <row r="1505" spans="1:3" hidden="1" x14ac:dyDescent="0.2">
      <c r="A1505">
        <v>1503</v>
      </c>
      <c r="B1505" t="s">
        <v>8219</v>
      </c>
      <c r="C1505">
        <v>71</v>
      </c>
    </row>
    <row r="1506" spans="1:3" hidden="1" x14ac:dyDescent="0.2">
      <c r="A1506">
        <v>1504</v>
      </c>
      <c r="B1506" t="s">
        <v>8219</v>
      </c>
      <c r="C1506">
        <v>269</v>
      </c>
    </row>
    <row r="1507" spans="1:3" hidden="1" x14ac:dyDescent="0.2">
      <c r="A1507">
        <v>1505</v>
      </c>
      <c r="B1507" t="s">
        <v>8219</v>
      </c>
      <c r="C1507">
        <v>345</v>
      </c>
    </row>
    <row r="1508" spans="1:3" hidden="1" x14ac:dyDescent="0.2">
      <c r="A1508">
        <v>1506</v>
      </c>
      <c r="B1508" t="s">
        <v>8219</v>
      </c>
      <c r="C1508">
        <v>43</v>
      </c>
    </row>
    <row r="1509" spans="1:3" hidden="1" x14ac:dyDescent="0.2">
      <c r="A1509">
        <v>1507</v>
      </c>
      <c r="B1509" t="s">
        <v>8219</v>
      </c>
      <c r="C1509">
        <v>33</v>
      </c>
    </row>
    <row r="1510" spans="1:3" hidden="1" x14ac:dyDescent="0.2">
      <c r="A1510">
        <v>1508</v>
      </c>
      <c r="B1510" t="s">
        <v>8219</v>
      </c>
      <c r="C1510">
        <v>211</v>
      </c>
    </row>
    <row r="1511" spans="1:3" hidden="1" x14ac:dyDescent="0.2">
      <c r="A1511">
        <v>1509</v>
      </c>
      <c r="B1511" t="s">
        <v>8219</v>
      </c>
      <c r="C1511">
        <v>196</v>
      </c>
    </row>
    <row r="1512" spans="1:3" hidden="1" x14ac:dyDescent="0.2">
      <c r="A1512">
        <v>1510</v>
      </c>
      <c r="B1512" t="s">
        <v>8219</v>
      </c>
      <c r="C1512">
        <v>405</v>
      </c>
    </row>
    <row r="1513" spans="1:3" hidden="1" x14ac:dyDescent="0.2">
      <c r="A1513">
        <v>1511</v>
      </c>
      <c r="B1513" t="s">
        <v>8219</v>
      </c>
      <c r="C1513">
        <v>206</v>
      </c>
    </row>
    <row r="1514" spans="1:3" hidden="1" x14ac:dyDescent="0.2">
      <c r="A1514">
        <v>1512</v>
      </c>
      <c r="B1514" t="s">
        <v>8219</v>
      </c>
      <c r="C1514">
        <v>335</v>
      </c>
    </row>
    <row r="1515" spans="1:3" hidden="1" x14ac:dyDescent="0.2">
      <c r="A1515">
        <v>1513</v>
      </c>
      <c r="B1515" t="s">
        <v>8219</v>
      </c>
      <c r="C1515">
        <v>215</v>
      </c>
    </row>
    <row r="1516" spans="1:3" hidden="1" x14ac:dyDescent="0.2">
      <c r="A1516">
        <v>1514</v>
      </c>
      <c r="B1516" t="s">
        <v>8219</v>
      </c>
      <c r="C1516">
        <v>176</v>
      </c>
    </row>
    <row r="1517" spans="1:3" hidden="1" x14ac:dyDescent="0.2">
      <c r="A1517">
        <v>1515</v>
      </c>
      <c r="B1517" t="s">
        <v>8219</v>
      </c>
      <c r="C1517">
        <v>555</v>
      </c>
    </row>
    <row r="1518" spans="1:3" hidden="1" x14ac:dyDescent="0.2">
      <c r="A1518">
        <v>1516</v>
      </c>
      <c r="B1518" t="s">
        <v>8219</v>
      </c>
      <c r="C1518">
        <v>116</v>
      </c>
    </row>
    <row r="1519" spans="1:3" hidden="1" x14ac:dyDescent="0.2">
      <c r="A1519">
        <v>1517</v>
      </c>
      <c r="B1519" t="s">
        <v>8219</v>
      </c>
      <c r="C1519">
        <v>615</v>
      </c>
    </row>
    <row r="1520" spans="1:3" hidden="1" x14ac:dyDescent="0.2">
      <c r="A1520">
        <v>1518</v>
      </c>
      <c r="B1520" t="s">
        <v>8219</v>
      </c>
      <c r="C1520">
        <v>236</v>
      </c>
    </row>
    <row r="1521" spans="1:3" hidden="1" x14ac:dyDescent="0.2">
      <c r="A1521">
        <v>1519</v>
      </c>
      <c r="B1521" t="s">
        <v>8219</v>
      </c>
      <c r="C1521">
        <v>145</v>
      </c>
    </row>
    <row r="1522" spans="1:3" hidden="1" x14ac:dyDescent="0.2">
      <c r="A1522">
        <v>1520</v>
      </c>
      <c r="B1522" t="s">
        <v>8219</v>
      </c>
      <c r="C1522">
        <v>167</v>
      </c>
    </row>
    <row r="1523" spans="1:3" hidden="1" x14ac:dyDescent="0.2">
      <c r="A1523">
        <v>1521</v>
      </c>
      <c r="B1523" t="s">
        <v>8219</v>
      </c>
      <c r="C1523">
        <v>235</v>
      </c>
    </row>
    <row r="1524" spans="1:3" hidden="1" x14ac:dyDescent="0.2">
      <c r="A1524">
        <v>1522</v>
      </c>
      <c r="B1524" t="s">
        <v>8219</v>
      </c>
      <c r="C1524">
        <v>452</v>
      </c>
    </row>
    <row r="1525" spans="1:3" hidden="1" x14ac:dyDescent="0.2">
      <c r="A1525">
        <v>1523</v>
      </c>
      <c r="B1525" t="s">
        <v>8219</v>
      </c>
      <c r="C1525">
        <v>241</v>
      </c>
    </row>
    <row r="1526" spans="1:3" hidden="1" x14ac:dyDescent="0.2">
      <c r="A1526">
        <v>1524</v>
      </c>
      <c r="B1526" t="s">
        <v>8219</v>
      </c>
      <c r="C1526">
        <v>28</v>
      </c>
    </row>
    <row r="1527" spans="1:3" hidden="1" x14ac:dyDescent="0.2">
      <c r="A1527">
        <v>1525</v>
      </c>
      <c r="B1527" t="s">
        <v>8219</v>
      </c>
      <c r="C1527">
        <v>140</v>
      </c>
    </row>
    <row r="1528" spans="1:3" hidden="1" x14ac:dyDescent="0.2">
      <c r="A1528">
        <v>1526</v>
      </c>
      <c r="B1528" t="s">
        <v>8219</v>
      </c>
      <c r="C1528">
        <v>280</v>
      </c>
    </row>
    <row r="1529" spans="1:3" hidden="1" x14ac:dyDescent="0.2">
      <c r="A1529">
        <v>1527</v>
      </c>
      <c r="B1529" t="s">
        <v>8219</v>
      </c>
      <c r="C1529">
        <v>70</v>
      </c>
    </row>
    <row r="1530" spans="1:3" hidden="1" x14ac:dyDescent="0.2">
      <c r="A1530">
        <v>1528</v>
      </c>
      <c r="B1530" t="s">
        <v>8219</v>
      </c>
      <c r="C1530">
        <v>160</v>
      </c>
    </row>
    <row r="1531" spans="1:3" hidden="1" x14ac:dyDescent="0.2">
      <c r="A1531">
        <v>1529</v>
      </c>
      <c r="B1531" t="s">
        <v>8219</v>
      </c>
      <c r="C1531">
        <v>141</v>
      </c>
    </row>
    <row r="1532" spans="1:3" hidden="1" x14ac:dyDescent="0.2">
      <c r="A1532">
        <v>1530</v>
      </c>
      <c r="B1532" t="s">
        <v>8219</v>
      </c>
      <c r="C1532">
        <v>874</v>
      </c>
    </row>
    <row r="1533" spans="1:3" hidden="1" x14ac:dyDescent="0.2">
      <c r="A1533">
        <v>1531</v>
      </c>
      <c r="B1533" t="s">
        <v>8219</v>
      </c>
      <c r="C1533">
        <v>73</v>
      </c>
    </row>
    <row r="1534" spans="1:3" hidden="1" x14ac:dyDescent="0.2">
      <c r="A1534">
        <v>1532</v>
      </c>
      <c r="B1534" t="s">
        <v>8219</v>
      </c>
      <c r="C1534">
        <v>294</v>
      </c>
    </row>
    <row r="1535" spans="1:3" hidden="1" x14ac:dyDescent="0.2">
      <c r="A1535">
        <v>1533</v>
      </c>
      <c r="B1535" t="s">
        <v>8219</v>
      </c>
      <c r="C1535">
        <v>740</v>
      </c>
    </row>
    <row r="1536" spans="1:3" hidden="1" x14ac:dyDescent="0.2">
      <c r="A1536">
        <v>1534</v>
      </c>
      <c r="B1536" t="s">
        <v>8219</v>
      </c>
      <c r="C1536">
        <v>369</v>
      </c>
    </row>
    <row r="1537" spans="1:3" hidden="1" x14ac:dyDescent="0.2">
      <c r="A1537">
        <v>1535</v>
      </c>
      <c r="B1537" t="s">
        <v>8219</v>
      </c>
      <c r="C1537">
        <v>110</v>
      </c>
    </row>
    <row r="1538" spans="1:3" hidden="1" x14ac:dyDescent="0.2">
      <c r="A1538">
        <v>1536</v>
      </c>
      <c r="B1538" t="s">
        <v>8219</v>
      </c>
      <c r="C1538">
        <v>455</v>
      </c>
    </row>
    <row r="1539" spans="1:3" hidden="1" x14ac:dyDescent="0.2">
      <c r="A1539">
        <v>1537</v>
      </c>
      <c r="B1539" t="s">
        <v>8219</v>
      </c>
      <c r="C1539">
        <v>224</v>
      </c>
    </row>
    <row r="1540" spans="1:3" hidden="1" x14ac:dyDescent="0.2">
      <c r="A1540">
        <v>1538</v>
      </c>
      <c r="B1540" t="s">
        <v>8219</v>
      </c>
      <c r="C1540">
        <v>46</v>
      </c>
    </row>
    <row r="1541" spans="1:3" hidden="1" x14ac:dyDescent="0.2">
      <c r="A1541">
        <v>1539</v>
      </c>
      <c r="B1541" t="s">
        <v>8219</v>
      </c>
      <c r="C1541">
        <v>284</v>
      </c>
    </row>
    <row r="1542" spans="1:3" hidden="1" x14ac:dyDescent="0.2">
      <c r="A1542">
        <v>1540</v>
      </c>
      <c r="B1542" t="s">
        <v>8219</v>
      </c>
      <c r="C1542">
        <v>98</v>
      </c>
    </row>
    <row r="1543" spans="1:3" x14ac:dyDescent="0.2">
      <c r="A1543">
        <v>1541</v>
      </c>
      <c r="B1543" t="s">
        <v>8221</v>
      </c>
      <c r="C1543">
        <v>2</v>
      </c>
    </row>
    <row r="1544" spans="1:3" x14ac:dyDescent="0.2">
      <c r="A1544">
        <v>1542</v>
      </c>
      <c r="B1544" t="s">
        <v>8221</v>
      </c>
      <c r="C1544">
        <v>1</v>
      </c>
    </row>
    <row r="1545" spans="1:3" x14ac:dyDescent="0.2">
      <c r="A1545">
        <v>1543</v>
      </c>
      <c r="B1545" t="s">
        <v>8221</v>
      </c>
      <c r="C1545">
        <v>1</v>
      </c>
    </row>
    <row r="1546" spans="1:3" x14ac:dyDescent="0.2">
      <c r="A1546">
        <v>1544</v>
      </c>
      <c r="B1546" t="s">
        <v>8221</v>
      </c>
      <c r="C1546">
        <v>0</v>
      </c>
    </row>
    <row r="1547" spans="1:3" x14ac:dyDescent="0.2">
      <c r="A1547">
        <v>1545</v>
      </c>
      <c r="B1547" t="s">
        <v>8221</v>
      </c>
      <c r="C1547">
        <v>1</v>
      </c>
    </row>
    <row r="1548" spans="1:3" x14ac:dyDescent="0.2">
      <c r="A1548">
        <v>1546</v>
      </c>
      <c r="B1548" t="s">
        <v>8221</v>
      </c>
      <c r="C1548">
        <v>11</v>
      </c>
    </row>
    <row r="1549" spans="1:3" x14ac:dyDescent="0.2">
      <c r="A1549">
        <v>1547</v>
      </c>
      <c r="B1549" t="s">
        <v>8221</v>
      </c>
      <c r="C1549">
        <v>0</v>
      </c>
    </row>
    <row r="1550" spans="1:3" x14ac:dyDescent="0.2">
      <c r="A1550">
        <v>1548</v>
      </c>
      <c r="B1550" t="s">
        <v>8221</v>
      </c>
      <c r="C1550">
        <v>1</v>
      </c>
    </row>
    <row r="1551" spans="1:3" x14ac:dyDescent="0.2">
      <c r="A1551">
        <v>1549</v>
      </c>
      <c r="B1551" t="s">
        <v>8221</v>
      </c>
      <c r="C1551">
        <v>6</v>
      </c>
    </row>
    <row r="1552" spans="1:3" x14ac:dyDescent="0.2">
      <c r="A1552">
        <v>1550</v>
      </c>
      <c r="B1552" t="s">
        <v>8221</v>
      </c>
      <c r="C1552">
        <v>7</v>
      </c>
    </row>
    <row r="1553" spans="1:3" x14ac:dyDescent="0.2">
      <c r="A1553">
        <v>1551</v>
      </c>
      <c r="B1553" t="s">
        <v>8221</v>
      </c>
      <c r="C1553">
        <v>0</v>
      </c>
    </row>
    <row r="1554" spans="1:3" x14ac:dyDescent="0.2">
      <c r="A1554">
        <v>1552</v>
      </c>
      <c r="B1554" t="s">
        <v>8221</v>
      </c>
      <c r="C1554">
        <v>16</v>
      </c>
    </row>
    <row r="1555" spans="1:3" x14ac:dyDescent="0.2">
      <c r="A1555">
        <v>1553</v>
      </c>
      <c r="B1555" t="s">
        <v>8221</v>
      </c>
      <c r="C1555">
        <v>0</v>
      </c>
    </row>
    <row r="1556" spans="1:3" x14ac:dyDescent="0.2">
      <c r="A1556">
        <v>1554</v>
      </c>
      <c r="B1556" t="s">
        <v>8221</v>
      </c>
      <c r="C1556">
        <v>0</v>
      </c>
    </row>
    <row r="1557" spans="1:3" x14ac:dyDescent="0.2">
      <c r="A1557">
        <v>1555</v>
      </c>
      <c r="B1557" t="s">
        <v>8221</v>
      </c>
      <c r="C1557">
        <v>0</v>
      </c>
    </row>
    <row r="1558" spans="1:3" x14ac:dyDescent="0.2">
      <c r="A1558">
        <v>1556</v>
      </c>
      <c r="B1558" t="s">
        <v>8221</v>
      </c>
      <c r="C1558">
        <v>12</v>
      </c>
    </row>
    <row r="1559" spans="1:3" x14ac:dyDescent="0.2">
      <c r="A1559">
        <v>1557</v>
      </c>
      <c r="B1559" t="s">
        <v>8221</v>
      </c>
      <c r="C1559">
        <v>1</v>
      </c>
    </row>
    <row r="1560" spans="1:3" x14ac:dyDescent="0.2">
      <c r="A1560">
        <v>1558</v>
      </c>
      <c r="B1560" t="s">
        <v>8221</v>
      </c>
      <c r="C1560">
        <v>3</v>
      </c>
    </row>
    <row r="1561" spans="1:3" x14ac:dyDescent="0.2">
      <c r="A1561">
        <v>1559</v>
      </c>
      <c r="B1561" t="s">
        <v>8221</v>
      </c>
      <c r="C1561">
        <v>1</v>
      </c>
    </row>
    <row r="1562" spans="1:3" x14ac:dyDescent="0.2">
      <c r="A1562">
        <v>1560</v>
      </c>
      <c r="B1562" t="s">
        <v>8221</v>
      </c>
      <c r="C1562">
        <v>4</v>
      </c>
    </row>
    <row r="1563" spans="1:3" x14ac:dyDescent="0.2">
      <c r="A1563">
        <v>1561</v>
      </c>
      <c r="B1563" t="s">
        <v>8220</v>
      </c>
      <c r="C1563">
        <v>1</v>
      </c>
    </row>
    <row r="1564" spans="1:3" x14ac:dyDescent="0.2">
      <c r="A1564">
        <v>1562</v>
      </c>
      <c r="B1564" t="s">
        <v>8220</v>
      </c>
      <c r="C1564">
        <v>0</v>
      </c>
    </row>
    <row r="1565" spans="1:3" x14ac:dyDescent="0.2">
      <c r="A1565">
        <v>1563</v>
      </c>
      <c r="B1565" t="s">
        <v>8220</v>
      </c>
      <c r="C1565">
        <v>2</v>
      </c>
    </row>
    <row r="1566" spans="1:3" x14ac:dyDescent="0.2">
      <c r="A1566">
        <v>1564</v>
      </c>
      <c r="B1566" t="s">
        <v>8220</v>
      </c>
      <c r="C1566">
        <v>1</v>
      </c>
    </row>
    <row r="1567" spans="1:3" x14ac:dyDescent="0.2">
      <c r="A1567">
        <v>1565</v>
      </c>
      <c r="B1567" t="s">
        <v>8220</v>
      </c>
      <c r="C1567">
        <v>1</v>
      </c>
    </row>
    <row r="1568" spans="1:3" x14ac:dyDescent="0.2">
      <c r="A1568">
        <v>1566</v>
      </c>
      <c r="B1568" t="s">
        <v>8220</v>
      </c>
      <c r="C1568">
        <v>59</v>
      </c>
    </row>
    <row r="1569" spans="1:3" x14ac:dyDescent="0.2">
      <c r="A1569">
        <v>1567</v>
      </c>
      <c r="B1569" t="s">
        <v>8220</v>
      </c>
      <c r="C1569">
        <v>13</v>
      </c>
    </row>
    <row r="1570" spans="1:3" x14ac:dyDescent="0.2">
      <c r="A1570">
        <v>1568</v>
      </c>
      <c r="B1570" t="s">
        <v>8220</v>
      </c>
      <c r="C1570">
        <v>22</v>
      </c>
    </row>
    <row r="1571" spans="1:3" x14ac:dyDescent="0.2">
      <c r="A1571">
        <v>1569</v>
      </c>
      <c r="B1571" t="s">
        <v>8220</v>
      </c>
      <c r="C1571">
        <v>0</v>
      </c>
    </row>
    <row r="1572" spans="1:3" x14ac:dyDescent="0.2">
      <c r="A1572">
        <v>1570</v>
      </c>
      <c r="B1572" t="s">
        <v>8220</v>
      </c>
      <c r="C1572">
        <v>52</v>
      </c>
    </row>
    <row r="1573" spans="1:3" x14ac:dyDescent="0.2">
      <c r="A1573">
        <v>1571</v>
      </c>
      <c r="B1573" t="s">
        <v>8220</v>
      </c>
      <c r="C1573">
        <v>4</v>
      </c>
    </row>
    <row r="1574" spans="1:3" x14ac:dyDescent="0.2">
      <c r="A1574">
        <v>1572</v>
      </c>
      <c r="B1574" t="s">
        <v>8220</v>
      </c>
      <c r="C1574">
        <v>3</v>
      </c>
    </row>
    <row r="1575" spans="1:3" x14ac:dyDescent="0.2">
      <c r="A1575">
        <v>1573</v>
      </c>
      <c r="B1575" t="s">
        <v>8220</v>
      </c>
      <c r="C1575">
        <v>3</v>
      </c>
    </row>
    <row r="1576" spans="1:3" x14ac:dyDescent="0.2">
      <c r="A1576">
        <v>1574</v>
      </c>
      <c r="B1576" t="s">
        <v>8220</v>
      </c>
      <c r="C1576">
        <v>6</v>
      </c>
    </row>
    <row r="1577" spans="1:3" x14ac:dyDescent="0.2">
      <c r="A1577">
        <v>1575</v>
      </c>
      <c r="B1577" t="s">
        <v>8220</v>
      </c>
      <c r="C1577">
        <v>35</v>
      </c>
    </row>
    <row r="1578" spans="1:3" x14ac:dyDescent="0.2">
      <c r="A1578">
        <v>1576</v>
      </c>
      <c r="B1578" t="s">
        <v>8220</v>
      </c>
      <c r="C1578">
        <v>10</v>
      </c>
    </row>
    <row r="1579" spans="1:3" x14ac:dyDescent="0.2">
      <c r="A1579">
        <v>1577</v>
      </c>
      <c r="B1579" t="s">
        <v>8220</v>
      </c>
      <c r="C1579">
        <v>2</v>
      </c>
    </row>
    <row r="1580" spans="1:3" x14ac:dyDescent="0.2">
      <c r="A1580">
        <v>1578</v>
      </c>
      <c r="B1580" t="s">
        <v>8220</v>
      </c>
      <c r="C1580">
        <v>4</v>
      </c>
    </row>
    <row r="1581" spans="1:3" x14ac:dyDescent="0.2">
      <c r="A1581">
        <v>1579</v>
      </c>
      <c r="B1581" t="s">
        <v>8220</v>
      </c>
      <c r="C1581">
        <v>2</v>
      </c>
    </row>
    <row r="1582" spans="1:3" x14ac:dyDescent="0.2">
      <c r="A1582">
        <v>1580</v>
      </c>
      <c r="B1582" t="s">
        <v>8220</v>
      </c>
      <c r="C1582">
        <v>0</v>
      </c>
    </row>
    <row r="1583" spans="1:3" x14ac:dyDescent="0.2">
      <c r="A1583">
        <v>1581</v>
      </c>
      <c r="B1583" t="s">
        <v>8221</v>
      </c>
      <c r="C1583">
        <v>1</v>
      </c>
    </row>
    <row r="1584" spans="1:3" x14ac:dyDescent="0.2">
      <c r="A1584">
        <v>1582</v>
      </c>
      <c r="B1584" t="s">
        <v>8221</v>
      </c>
      <c r="C1584">
        <v>3</v>
      </c>
    </row>
    <row r="1585" spans="1:3" x14ac:dyDescent="0.2">
      <c r="A1585">
        <v>1583</v>
      </c>
      <c r="B1585" t="s">
        <v>8221</v>
      </c>
      <c r="C1585">
        <v>1</v>
      </c>
    </row>
    <row r="1586" spans="1:3" x14ac:dyDescent="0.2">
      <c r="A1586">
        <v>1584</v>
      </c>
      <c r="B1586" t="s">
        <v>8221</v>
      </c>
      <c r="C1586">
        <v>0</v>
      </c>
    </row>
    <row r="1587" spans="1:3" x14ac:dyDescent="0.2">
      <c r="A1587">
        <v>1585</v>
      </c>
      <c r="B1587" t="s">
        <v>8221</v>
      </c>
      <c r="C1587">
        <v>12</v>
      </c>
    </row>
    <row r="1588" spans="1:3" x14ac:dyDescent="0.2">
      <c r="A1588">
        <v>1586</v>
      </c>
      <c r="B1588" t="s">
        <v>8221</v>
      </c>
      <c r="C1588">
        <v>0</v>
      </c>
    </row>
    <row r="1589" spans="1:3" x14ac:dyDescent="0.2">
      <c r="A1589">
        <v>1587</v>
      </c>
      <c r="B1589" t="s">
        <v>8221</v>
      </c>
      <c r="C1589">
        <v>1</v>
      </c>
    </row>
    <row r="1590" spans="1:3" x14ac:dyDescent="0.2">
      <c r="A1590">
        <v>1588</v>
      </c>
      <c r="B1590" t="s">
        <v>8221</v>
      </c>
      <c r="C1590">
        <v>0</v>
      </c>
    </row>
    <row r="1591" spans="1:3" x14ac:dyDescent="0.2">
      <c r="A1591">
        <v>1589</v>
      </c>
      <c r="B1591" t="s">
        <v>8221</v>
      </c>
      <c r="C1591">
        <v>0</v>
      </c>
    </row>
    <row r="1592" spans="1:3" x14ac:dyDescent="0.2">
      <c r="A1592">
        <v>1590</v>
      </c>
      <c r="B1592" t="s">
        <v>8221</v>
      </c>
      <c r="C1592">
        <v>2</v>
      </c>
    </row>
    <row r="1593" spans="1:3" x14ac:dyDescent="0.2">
      <c r="A1593">
        <v>1591</v>
      </c>
      <c r="B1593" t="s">
        <v>8221</v>
      </c>
      <c r="C1593">
        <v>92</v>
      </c>
    </row>
    <row r="1594" spans="1:3" x14ac:dyDescent="0.2">
      <c r="A1594">
        <v>1592</v>
      </c>
      <c r="B1594" t="s">
        <v>8221</v>
      </c>
      <c r="C1594">
        <v>0</v>
      </c>
    </row>
    <row r="1595" spans="1:3" x14ac:dyDescent="0.2">
      <c r="A1595">
        <v>1593</v>
      </c>
      <c r="B1595" t="s">
        <v>8221</v>
      </c>
      <c r="C1595">
        <v>3</v>
      </c>
    </row>
    <row r="1596" spans="1:3" x14ac:dyDescent="0.2">
      <c r="A1596">
        <v>1594</v>
      </c>
      <c r="B1596" t="s">
        <v>8221</v>
      </c>
      <c r="C1596">
        <v>10</v>
      </c>
    </row>
    <row r="1597" spans="1:3" x14ac:dyDescent="0.2">
      <c r="A1597">
        <v>1595</v>
      </c>
      <c r="B1597" t="s">
        <v>8221</v>
      </c>
      <c r="C1597">
        <v>7</v>
      </c>
    </row>
    <row r="1598" spans="1:3" x14ac:dyDescent="0.2">
      <c r="A1598">
        <v>1596</v>
      </c>
      <c r="B1598" t="s">
        <v>8221</v>
      </c>
      <c r="C1598">
        <v>3</v>
      </c>
    </row>
    <row r="1599" spans="1:3" x14ac:dyDescent="0.2">
      <c r="A1599">
        <v>1597</v>
      </c>
      <c r="B1599" t="s">
        <v>8221</v>
      </c>
      <c r="C1599">
        <v>0</v>
      </c>
    </row>
    <row r="1600" spans="1:3" x14ac:dyDescent="0.2">
      <c r="A1600">
        <v>1598</v>
      </c>
      <c r="B1600" t="s">
        <v>8221</v>
      </c>
      <c r="C1600">
        <v>1</v>
      </c>
    </row>
    <row r="1601" spans="1:3" x14ac:dyDescent="0.2">
      <c r="A1601">
        <v>1599</v>
      </c>
      <c r="B1601" t="s">
        <v>8221</v>
      </c>
      <c r="C1601">
        <v>0</v>
      </c>
    </row>
    <row r="1602" spans="1:3" x14ac:dyDescent="0.2">
      <c r="A1602">
        <v>1600</v>
      </c>
      <c r="B1602" t="s">
        <v>8221</v>
      </c>
      <c r="C1602">
        <v>9</v>
      </c>
    </row>
    <row r="1603" spans="1:3" hidden="1" x14ac:dyDescent="0.2">
      <c r="A1603">
        <v>1601</v>
      </c>
      <c r="B1603" t="s">
        <v>8219</v>
      </c>
      <c r="C1603">
        <v>56</v>
      </c>
    </row>
    <row r="1604" spans="1:3" hidden="1" x14ac:dyDescent="0.2">
      <c r="A1604">
        <v>1602</v>
      </c>
      <c r="B1604" t="s">
        <v>8219</v>
      </c>
      <c r="C1604">
        <v>32</v>
      </c>
    </row>
    <row r="1605" spans="1:3" hidden="1" x14ac:dyDescent="0.2">
      <c r="A1605">
        <v>1603</v>
      </c>
      <c r="B1605" t="s">
        <v>8219</v>
      </c>
      <c r="C1605">
        <v>30</v>
      </c>
    </row>
    <row r="1606" spans="1:3" hidden="1" x14ac:dyDescent="0.2">
      <c r="A1606">
        <v>1604</v>
      </c>
      <c r="B1606" t="s">
        <v>8219</v>
      </c>
      <c r="C1606">
        <v>70</v>
      </c>
    </row>
    <row r="1607" spans="1:3" hidden="1" x14ac:dyDescent="0.2">
      <c r="A1607">
        <v>1605</v>
      </c>
      <c r="B1607" t="s">
        <v>8219</v>
      </c>
      <c r="C1607">
        <v>44</v>
      </c>
    </row>
    <row r="1608" spans="1:3" hidden="1" x14ac:dyDescent="0.2">
      <c r="A1608">
        <v>1606</v>
      </c>
      <c r="B1608" t="s">
        <v>8219</v>
      </c>
      <c r="C1608">
        <v>92</v>
      </c>
    </row>
    <row r="1609" spans="1:3" hidden="1" x14ac:dyDescent="0.2">
      <c r="A1609">
        <v>1607</v>
      </c>
      <c r="B1609" t="s">
        <v>8219</v>
      </c>
      <c r="C1609">
        <v>205</v>
      </c>
    </row>
    <row r="1610" spans="1:3" hidden="1" x14ac:dyDescent="0.2">
      <c r="A1610">
        <v>1608</v>
      </c>
      <c r="B1610" t="s">
        <v>8219</v>
      </c>
      <c r="C1610">
        <v>23</v>
      </c>
    </row>
    <row r="1611" spans="1:3" hidden="1" x14ac:dyDescent="0.2">
      <c r="A1611">
        <v>1609</v>
      </c>
      <c r="B1611" t="s">
        <v>8219</v>
      </c>
      <c r="C1611">
        <v>4</v>
      </c>
    </row>
    <row r="1612" spans="1:3" hidden="1" x14ac:dyDescent="0.2">
      <c r="A1612">
        <v>1610</v>
      </c>
      <c r="B1612" t="s">
        <v>8219</v>
      </c>
      <c r="C1612">
        <v>112</v>
      </c>
    </row>
    <row r="1613" spans="1:3" hidden="1" x14ac:dyDescent="0.2">
      <c r="A1613">
        <v>1611</v>
      </c>
      <c r="B1613" t="s">
        <v>8219</v>
      </c>
      <c r="C1613">
        <v>27</v>
      </c>
    </row>
    <row r="1614" spans="1:3" hidden="1" x14ac:dyDescent="0.2">
      <c r="A1614">
        <v>1612</v>
      </c>
      <c r="B1614" t="s">
        <v>8219</v>
      </c>
      <c r="C1614">
        <v>11</v>
      </c>
    </row>
    <row r="1615" spans="1:3" hidden="1" x14ac:dyDescent="0.2">
      <c r="A1615">
        <v>1613</v>
      </c>
      <c r="B1615" t="s">
        <v>8219</v>
      </c>
      <c r="C1615">
        <v>26</v>
      </c>
    </row>
    <row r="1616" spans="1:3" hidden="1" x14ac:dyDescent="0.2">
      <c r="A1616">
        <v>1614</v>
      </c>
      <c r="B1616" t="s">
        <v>8219</v>
      </c>
      <c r="C1616">
        <v>77</v>
      </c>
    </row>
    <row r="1617" spans="1:3" hidden="1" x14ac:dyDescent="0.2">
      <c r="A1617">
        <v>1615</v>
      </c>
      <c r="B1617" t="s">
        <v>8219</v>
      </c>
      <c r="C1617">
        <v>136</v>
      </c>
    </row>
    <row r="1618" spans="1:3" hidden="1" x14ac:dyDescent="0.2">
      <c r="A1618">
        <v>1616</v>
      </c>
      <c r="B1618" t="s">
        <v>8219</v>
      </c>
      <c r="C1618">
        <v>157</v>
      </c>
    </row>
    <row r="1619" spans="1:3" hidden="1" x14ac:dyDescent="0.2">
      <c r="A1619">
        <v>1617</v>
      </c>
      <c r="B1619" t="s">
        <v>8219</v>
      </c>
      <c r="C1619">
        <v>158</v>
      </c>
    </row>
    <row r="1620" spans="1:3" hidden="1" x14ac:dyDescent="0.2">
      <c r="A1620">
        <v>1618</v>
      </c>
      <c r="B1620" t="s">
        <v>8219</v>
      </c>
      <c r="C1620">
        <v>27</v>
      </c>
    </row>
    <row r="1621" spans="1:3" hidden="1" x14ac:dyDescent="0.2">
      <c r="A1621">
        <v>1619</v>
      </c>
      <c r="B1621" t="s">
        <v>8219</v>
      </c>
      <c r="C1621">
        <v>23</v>
      </c>
    </row>
    <row r="1622" spans="1:3" hidden="1" x14ac:dyDescent="0.2">
      <c r="A1622">
        <v>1620</v>
      </c>
      <c r="B1622" t="s">
        <v>8219</v>
      </c>
      <c r="C1622">
        <v>17</v>
      </c>
    </row>
    <row r="1623" spans="1:3" hidden="1" x14ac:dyDescent="0.2">
      <c r="A1623">
        <v>1621</v>
      </c>
      <c r="B1623" t="s">
        <v>8219</v>
      </c>
      <c r="C1623">
        <v>37</v>
      </c>
    </row>
    <row r="1624" spans="1:3" hidden="1" x14ac:dyDescent="0.2">
      <c r="A1624">
        <v>1622</v>
      </c>
      <c r="B1624" t="s">
        <v>8219</v>
      </c>
      <c r="C1624">
        <v>65</v>
      </c>
    </row>
    <row r="1625" spans="1:3" hidden="1" x14ac:dyDescent="0.2">
      <c r="A1625">
        <v>1623</v>
      </c>
      <c r="B1625" t="s">
        <v>8219</v>
      </c>
      <c r="C1625">
        <v>18</v>
      </c>
    </row>
    <row r="1626" spans="1:3" hidden="1" x14ac:dyDescent="0.2">
      <c r="A1626">
        <v>1624</v>
      </c>
      <c r="B1626" t="s">
        <v>8219</v>
      </c>
      <c r="C1626">
        <v>25</v>
      </c>
    </row>
    <row r="1627" spans="1:3" hidden="1" x14ac:dyDescent="0.2">
      <c r="A1627">
        <v>1625</v>
      </c>
      <c r="B1627" t="s">
        <v>8219</v>
      </c>
      <c r="C1627">
        <v>104</v>
      </c>
    </row>
    <row r="1628" spans="1:3" hidden="1" x14ac:dyDescent="0.2">
      <c r="A1628">
        <v>1626</v>
      </c>
      <c r="B1628" t="s">
        <v>8219</v>
      </c>
      <c r="C1628">
        <v>108</v>
      </c>
    </row>
    <row r="1629" spans="1:3" hidden="1" x14ac:dyDescent="0.2">
      <c r="A1629">
        <v>1627</v>
      </c>
      <c r="B1629" t="s">
        <v>8219</v>
      </c>
      <c r="C1629">
        <v>38</v>
      </c>
    </row>
    <row r="1630" spans="1:3" hidden="1" x14ac:dyDescent="0.2">
      <c r="A1630">
        <v>1628</v>
      </c>
      <c r="B1630" t="s">
        <v>8219</v>
      </c>
      <c r="C1630">
        <v>88</v>
      </c>
    </row>
    <row r="1631" spans="1:3" hidden="1" x14ac:dyDescent="0.2">
      <c r="A1631">
        <v>1629</v>
      </c>
      <c r="B1631" t="s">
        <v>8219</v>
      </c>
      <c r="C1631">
        <v>82</v>
      </c>
    </row>
    <row r="1632" spans="1:3" hidden="1" x14ac:dyDescent="0.2">
      <c r="A1632">
        <v>1630</v>
      </c>
      <c r="B1632" t="s">
        <v>8219</v>
      </c>
      <c r="C1632">
        <v>126</v>
      </c>
    </row>
    <row r="1633" spans="1:3" hidden="1" x14ac:dyDescent="0.2">
      <c r="A1633">
        <v>1631</v>
      </c>
      <c r="B1633" t="s">
        <v>8219</v>
      </c>
      <c r="C1633">
        <v>133</v>
      </c>
    </row>
    <row r="1634" spans="1:3" hidden="1" x14ac:dyDescent="0.2">
      <c r="A1634">
        <v>1632</v>
      </c>
      <c r="B1634" t="s">
        <v>8219</v>
      </c>
      <c r="C1634">
        <v>47</v>
      </c>
    </row>
    <row r="1635" spans="1:3" hidden="1" x14ac:dyDescent="0.2">
      <c r="A1635">
        <v>1633</v>
      </c>
      <c r="B1635" t="s">
        <v>8219</v>
      </c>
      <c r="C1635">
        <v>58</v>
      </c>
    </row>
    <row r="1636" spans="1:3" hidden="1" x14ac:dyDescent="0.2">
      <c r="A1636">
        <v>1634</v>
      </c>
      <c r="B1636" t="s">
        <v>8219</v>
      </c>
      <c r="C1636">
        <v>32</v>
      </c>
    </row>
    <row r="1637" spans="1:3" hidden="1" x14ac:dyDescent="0.2">
      <c r="A1637">
        <v>1635</v>
      </c>
      <c r="B1637" t="s">
        <v>8219</v>
      </c>
      <c r="C1637">
        <v>37</v>
      </c>
    </row>
    <row r="1638" spans="1:3" hidden="1" x14ac:dyDescent="0.2">
      <c r="A1638">
        <v>1636</v>
      </c>
      <c r="B1638" t="s">
        <v>8219</v>
      </c>
      <c r="C1638">
        <v>87</v>
      </c>
    </row>
    <row r="1639" spans="1:3" hidden="1" x14ac:dyDescent="0.2">
      <c r="A1639">
        <v>1637</v>
      </c>
      <c r="B1639" t="s">
        <v>8219</v>
      </c>
      <c r="C1639">
        <v>15</v>
      </c>
    </row>
    <row r="1640" spans="1:3" hidden="1" x14ac:dyDescent="0.2">
      <c r="A1640">
        <v>1638</v>
      </c>
      <c r="B1640" t="s">
        <v>8219</v>
      </c>
      <c r="C1640">
        <v>27</v>
      </c>
    </row>
    <row r="1641" spans="1:3" hidden="1" x14ac:dyDescent="0.2">
      <c r="A1641">
        <v>1639</v>
      </c>
      <c r="B1641" t="s">
        <v>8219</v>
      </c>
      <c r="C1641">
        <v>19</v>
      </c>
    </row>
    <row r="1642" spans="1:3" hidden="1" x14ac:dyDescent="0.2">
      <c r="A1642">
        <v>1640</v>
      </c>
      <c r="B1642" t="s">
        <v>8219</v>
      </c>
      <c r="C1642">
        <v>17</v>
      </c>
    </row>
    <row r="1643" spans="1:3" hidden="1" x14ac:dyDescent="0.2">
      <c r="A1643">
        <v>1641</v>
      </c>
      <c r="B1643" t="s">
        <v>8219</v>
      </c>
      <c r="C1643">
        <v>26</v>
      </c>
    </row>
    <row r="1644" spans="1:3" hidden="1" x14ac:dyDescent="0.2">
      <c r="A1644">
        <v>1642</v>
      </c>
      <c r="B1644" t="s">
        <v>8219</v>
      </c>
      <c r="C1644">
        <v>28</v>
      </c>
    </row>
    <row r="1645" spans="1:3" hidden="1" x14ac:dyDescent="0.2">
      <c r="A1645">
        <v>1643</v>
      </c>
      <c r="B1645" t="s">
        <v>8219</v>
      </c>
      <c r="C1645">
        <v>37</v>
      </c>
    </row>
    <row r="1646" spans="1:3" hidden="1" x14ac:dyDescent="0.2">
      <c r="A1646">
        <v>1644</v>
      </c>
      <c r="B1646" t="s">
        <v>8219</v>
      </c>
      <c r="C1646">
        <v>128</v>
      </c>
    </row>
    <row r="1647" spans="1:3" hidden="1" x14ac:dyDescent="0.2">
      <c r="A1647">
        <v>1645</v>
      </c>
      <c r="B1647" t="s">
        <v>8219</v>
      </c>
      <c r="C1647">
        <v>10</v>
      </c>
    </row>
    <row r="1648" spans="1:3" hidden="1" x14ac:dyDescent="0.2">
      <c r="A1648">
        <v>1646</v>
      </c>
      <c r="B1648" t="s">
        <v>8219</v>
      </c>
      <c r="C1648">
        <v>83</v>
      </c>
    </row>
    <row r="1649" spans="1:3" hidden="1" x14ac:dyDescent="0.2">
      <c r="A1649">
        <v>1647</v>
      </c>
      <c r="B1649" t="s">
        <v>8219</v>
      </c>
      <c r="C1649">
        <v>46</v>
      </c>
    </row>
    <row r="1650" spans="1:3" hidden="1" x14ac:dyDescent="0.2">
      <c r="A1650">
        <v>1648</v>
      </c>
      <c r="B1650" t="s">
        <v>8219</v>
      </c>
      <c r="C1650">
        <v>90</v>
      </c>
    </row>
    <row r="1651" spans="1:3" hidden="1" x14ac:dyDescent="0.2">
      <c r="A1651">
        <v>1649</v>
      </c>
      <c r="B1651" t="s">
        <v>8219</v>
      </c>
      <c r="C1651">
        <v>81</v>
      </c>
    </row>
    <row r="1652" spans="1:3" hidden="1" x14ac:dyDescent="0.2">
      <c r="A1652">
        <v>1650</v>
      </c>
      <c r="B1652" t="s">
        <v>8219</v>
      </c>
      <c r="C1652">
        <v>32</v>
      </c>
    </row>
    <row r="1653" spans="1:3" hidden="1" x14ac:dyDescent="0.2">
      <c r="A1653">
        <v>1651</v>
      </c>
      <c r="B1653" t="s">
        <v>8219</v>
      </c>
      <c r="C1653">
        <v>20</v>
      </c>
    </row>
    <row r="1654" spans="1:3" hidden="1" x14ac:dyDescent="0.2">
      <c r="A1654">
        <v>1652</v>
      </c>
      <c r="B1654" t="s">
        <v>8219</v>
      </c>
      <c r="C1654">
        <v>70</v>
      </c>
    </row>
    <row r="1655" spans="1:3" hidden="1" x14ac:dyDescent="0.2">
      <c r="A1655">
        <v>1653</v>
      </c>
      <c r="B1655" t="s">
        <v>8219</v>
      </c>
      <c r="C1655">
        <v>168</v>
      </c>
    </row>
    <row r="1656" spans="1:3" hidden="1" x14ac:dyDescent="0.2">
      <c r="A1656">
        <v>1654</v>
      </c>
      <c r="B1656" t="s">
        <v>8219</v>
      </c>
      <c r="C1656">
        <v>34</v>
      </c>
    </row>
    <row r="1657" spans="1:3" hidden="1" x14ac:dyDescent="0.2">
      <c r="A1657">
        <v>1655</v>
      </c>
      <c r="B1657" t="s">
        <v>8219</v>
      </c>
      <c r="C1657">
        <v>48</v>
      </c>
    </row>
    <row r="1658" spans="1:3" hidden="1" x14ac:dyDescent="0.2">
      <c r="A1658">
        <v>1656</v>
      </c>
      <c r="B1658" t="s">
        <v>8219</v>
      </c>
      <c r="C1658">
        <v>48</v>
      </c>
    </row>
    <row r="1659" spans="1:3" hidden="1" x14ac:dyDescent="0.2">
      <c r="A1659">
        <v>1657</v>
      </c>
      <c r="B1659" t="s">
        <v>8219</v>
      </c>
      <c r="C1659">
        <v>221</v>
      </c>
    </row>
    <row r="1660" spans="1:3" hidden="1" x14ac:dyDescent="0.2">
      <c r="A1660">
        <v>1658</v>
      </c>
      <c r="B1660" t="s">
        <v>8219</v>
      </c>
      <c r="C1660">
        <v>107</v>
      </c>
    </row>
    <row r="1661" spans="1:3" hidden="1" x14ac:dyDescent="0.2">
      <c r="A1661">
        <v>1659</v>
      </c>
      <c r="B1661" t="s">
        <v>8219</v>
      </c>
      <c r="C1661">
        <v>45</v>
      </c>
    </row>
    <row r="1662" spans="1:3" hidden="1" x14ac:dyDescent="0.2">
      <c r="A1662">
        <v>1660</v>
      </c>
      <c r="B1662" t="s">
        <v>8219</v>
      </c>
      <c r="C1662">
        <v>36</v>
      </c>
    </row>
    <row r="1663" spans="1:3" hidden="1" x14ac:dyDescent="0.2">
      <c r="A1663">
        <v>1661</v>
      </c>
      <c r="B1663" t="s">
        <v>8219</v>
      </c>
      <c r="C1663">
        <v>101</v>
      </c>
    </row>
    <row r="1664" spans="1:3" hidden="1" x14ac:dyDescent="0.2">
      <c r="A1664">
        <v>1662</v>
      </c>
      <c r="B1664" t="s">
        <v>8219</v>
      </c>
      <c r="C1664">
        <v>62</v>
      </c>
    </row>
    <row r="1665" spans="1:3" hidden="1" x14ac:dyDescent="0.2">
      <c r="A1665">
        <v>1663</v>
      </c>
      <c r="B1665" t="s">
        <v>8219</v>
      </c>
      <c r="C1665">
        <v>32</v>
      </c>
    </row>
    <row r="1666" spans="1:3" hidden="1" x14ac:dyDescent="0.2">
      <c r="A1666">
        <v>1664</v>
      </c>
      <c r="B1666" t="s">
        <v>8219</v>
      </c>
      <c r="C1666">
        <v>89</v>
      </c>
    </row>
    <row r="1667" spans="1:3" hidden="1" x14ac:dyDescent="0.2">
      <c r="A1667">
        <v>1665</v>
      </c>
      <c r="B1667" t="s">
        <v>8219</v>
      </c>
      <c r="C1667">
        <v>93</v>
      </c>
    </row>
    <row r="1668" spans="1:3" hidden="1" x14ac:dyDescent="0.2">
      <c r="A1668">
        <v>1666</v>
      </c>
      <c r="B1668" t="s">
        <v>8219</v>
      </c>
      <c r="C1668">
        <v>98</v>
      </c>
    </row>
    <row r="1669" spans="1:3" hidden="1" x14ac:dyDescent="0.2">
      <c r="A1669">
        <v>1667</v>
      </c>
      <c r="B1669" t="s">
        <v>8219</v>
      </c>
      <c r="C1669">
        <v>82</v>
      </c>
    </row>
    <row r="1670" spans="1:3" hidden="1" x14ac:dyDescent="0.2">
      <c r="A1670">
        <v>1668</v>
      </c>
      <c r="B1670" t="s">
        <v>8219</v>
      </c>
      <c r="C1670">
        <v>116</v>
      </c>
    </row>
    <row r="1671" spans="1:3" hidden="1" x14ac:dyDescent="0.2">
      <c r="A1671">
        <v>1669</v>
      </c>
      <c r="B1671" t="s">
        <v>8219</v>
      </c>
      <c r="C1671">
        <v>52</v>
      </c>
    </row>
    <row r="1672" spans="1:3" hidden="1" x14ac:dyDescent="0.2">
      <c r="A1672">
        <v>1670</v>
      </c>
      <c r="B1672" t="s">
        <v>8219</v>
      </c>
      <c r="C1672">
        <v>23</v>
      </c>
    </row>
    <row r="1673" spans="1:3" hidden="1" x14ac:dyDescent="0.2">
      <c r="A1673">
        <v>1671</v>
      </c>
      <c r="B1673" t="s">
        <v>8219</v>
      </c>
      <c r="C1673">
        <v>77</v>
      </c>
    </row>
    <row r="1674" spans="1:3" hidden="1" x14ac:dyDescent="0.2">
      <c r="A1674">
        <v>1672</v>
      </c>
      <c r="B1674" t="s">
        <v>8219</v>
      </c>
      <c r="C1674">
        <v>49</v>
      </c>
    </row>
    <row r="1675" spans="1:3" hidden="1" x14ac:dyDescent="0.2">
      <c r="A1675">
        <v>1673</v>
      </c>
      <c r="B1675" t="s">
        <v>8219</v>
      </c>
      <c r="C1675">
        <v>59</v>
      </c>
    </row>
    <row r="1676" spans="1:3" hidden="1" x14ac:dyDescent="0.2">
      <c r="A1676">
        <v>1674</v>
      </c>
      <c r="B1676" t="s">
        <v>8219</v>
      </c>
      <c r="C1676">
        <v>113</v>
      </c>
    </row>
    <row r="1677" spans="1:3" hidden="1" x14ac:dyDescent="0.2">
      <c r="A1677">
        <v>1675</v>
      </c>
      <c r="B1677" t="s">
        <v>8219</v>
      </c>
      <c r="C1677">
        <v>34</v>
      </c>
    </row>
    <row r="1678" spans="1:3" hidden="1" x14ac:dyDescent="0.2">
      <c r="A1678">
        <v>1676</v>
      </c>
      <c r="B1678" t="s">
        <v>8219</v>
      </c>
      <c r="C1678">
        <v>42</v>
      </c>
    </row>
    <row r="1679" spans="1:3" hidden="1" x14ac:dyDescent="0.2">
      <c r="A1679">
        <v>1677</v>
      </c>
      <c r="B1679" t="s">
        <v>8219</v>
      </c>
      <c r="C1679">
        <v>42</v>
      </c>
    </row>
    <row r="1680" spans="1:3" hidden="1" x14ac:dyDescent="0.2">
      <c r="A1680">
        <v>1678</v>
      </c>
      <c r="B1680" t="s">
        <v>8219</v>
      </c>
      <c r="C1680">
        <v>49</v>
      </c>
    </row>
    <row r="1681" spans="1:3" hidden="1" x14ac:dyDescent="0.2">
      <c r="A1681">
        <v>1679</v>
      </c>
      <c r="B1681" t="s">
        <v>8219</v>
      </c>
      <c r="C1681">
        <v>56</v>
      </c>
    </row>
    <row r="1682" spans="1:3" hidden="1" x14ac:dyDescent="0.2">
      <c r="A1682">
        <v>1680</v>
      </c>
      <c r="B1682" t="s">
        <v>8219</v>
      </c>
      <c r="C1682">
        <v>25</v>
      </c>
    </row>
    <row r="1683" spans="1:3" hidden="1" x14ac:dyDescent="0.2">
      <c r="A1683">
        <v>1681</v>
      </c>
      <c r="B1683" t="s">
        <v>8222</v>
      </c>
      <c r="C1683">
        <v>884</v>
      </c>
    </row>
    <row r="1684" spans="1:3" hidden="1" x14ac:dyDescent="0.2">
      <c r="A1684">
        <v>1682</v>
      </c>
      <c r="B1684" t="s">
        <v>8222</v>
      </c>
      <c r="C1684">
        <v>0</v>
      </c>
    </row>
    <row r="1685" spans="1:3" hidden="1" x14ac:dyDescent="0.2">
      <c r="A1685">
        <v>1683</v>
      </c>
      <c r="B1685" t="s">
        <v>8222</v>
      </c>
      <c r="C1685">
        <v>10</v>
      </c>
    </row>
    <row r="1686" spans="1:3" hidden="1" x14ac:dyDescent="0.2">
      <c r="A1686">
        <v>1684</v>
      </c>
      <c r="B1686" t="s">
        <v>8222</v>
      </c>
      <c r="C1686">
        <v>101</v>
      </c>
    </row>
    <row r="1687" spans="1:3" hidden="1" x14ac:dyDescent="0.2">
      <c r="A1687">
        <v>1685</v>
      </c>
      <c r="B1687" t="s">
        <v>8222</v>
      </c>
      <c r="C1687">
        <v>15</v>
      </c>
    </row>
    <row r="1688" spans="1:3" hidden="1" x14ac:dyDescent="0.2">
      <c r="A1688">
        <v>1686</v>
      </c>
      <c r="B1688" t="s">
        <v>8222</v>
      </c>
      <c r="C1688">
        <v>1</v>
      </c>
    </row>
    <row r="1689" spans="1:3" hidden="1" x14ac:dyDescent="0.2">
      <c r="A1689">
        <v>1687</v>
      </c>
      <c r="B1689" t="s">
        <v>8222</v>
      </c>
      <c r="C1689">
        <v>39</v>
      </c>
    </row>
    <row r="1690" spans="1:3" hidden="1" x14ac:dyDescent="0.2">
      <c r="A1690">
        <v>1688</v>
      </c>
      <c r="B1690" t="s">
        <v>8222</v>
      </c>
      <c r="C1690">
        <v>7</v>
      </c>
    </row>
    <row r="1691" spans="1:3" hidden="1" x14ac:dyDescent="0.2">
      <c r="A1691">
        <v>1689</v>
      </c>
      <c r="B1691" t="s">
        <v>8222</v>
      </c>
      <c r="C1691">
        <v>14</v>
      </c>
    </row>
    <row r="1692" spans="1:3" hidden="1" x14ac:dyDescent="0.2">
      <c r="A1692">
        <v>1690</v>
      </c>
      <c r="B1692" t="s">
        <v>8222</v>
      </c>
      <c r="C1692">
        <v>11</v>
      </c>
    </row>
    <row r="1693" spans="1:3" hidden="1" x14ac:dyDescent="0.2">
      <c r="A1693">
        <v>1691</v>
      </c>
      <c r="B1693" t="s">
        <v>8222</v>
      </c>
      <c r="C1693">
        <v>38</v>
      </c>
    </row>
    <row r="1694" spans="1:3" hidden="1" x14ac:dyDescent="0.2">
      <c r="A1694">
        <v>1692</v>
      </c>
      <c r="B1694" t="s">
        <v>8222</v>
      </c>
      <c r="C1694">
        <v>15</v>
      </c>
    </row>
    <row r="1695" spans="1:3" hidden="1" x14ac:dyDescent="0.2">
      <c r="A1695">
        <v>1693</v>
      </c>
      <c r="B1695" t="s">
        <v>8222</v>
      </c>
      <c r="C1695">
        <v>8</v>
      </c>
    </row>
    <row r="1696" spans="1:3" hidden="1" x14ac:dyDescent="0.2">
      <c r="A1696">
        <v>1694</v>
      </c>
      <c r="B1696" t="s">
        <v>8222</v>
      </c>
      <c r="C1696">
        <v>1</v>
      </c>
    </row>
    <row r="1697" spans="1:3" hidden="1" x14ac:dyDescent="0.2">
      <c r="A1697">
        <v>1695</v>
      </c>
      <c r="B1697" t="s">
        <v>8222</v>
      </c>
      <c r="C1697">
        <v>23</v>
      </c>
    </row>
    <row r="1698" spans="1:3" hidden="1" x14ac:dyDescent="0.2">
      <c r="A1698">
        <v>1696</v>
      </c>
      <c r="B1698" t="s">
        <v>8222</v>
      </c>
      <c r="C1698">
        <v>0</v>
      </c>
    </row>
    <row r="1699" spans="1:3" hidden="1" x14ac:dyDescent="0.2">
      <c r="A1699">
        <v>1697</v>
      </c>
      <c r="B1699" t="s">
        <v>8222</v>
      </c>
      <c r="C1699">
        <v>22</v>
      </c>
    </row>
    <row r="1700" spans="1:3" hidden="1" x14ac:dyDescent="0.2">
      <c r="A1700">
        <v>1698</v>
      </c>
      <c r="B1700" t="s">
        <v>8222</v>
      </c>
      <c r="C1700">
        <v>0</v>
      </c>
    </row>
    <row r="1701" spans="1:3" hidden="1" x14ac:dyDescent="0.2">
      <c r="A1701">
        <v>1699</v>
      </c>
      <c r="B1701" t="s">
        <v>8222</v>
      </c>
      <c r="C1701">
        <v>4</v>
      </c>
    </row>
    <row r="1702" spans="1:3" hidden="1" x14ac:dyDescent="0.2">
      <c r="A1702">
        <v>1700</v>
      </c>
      <c r="B1702" t="s">
        <v>8222</v>
      </c>
      <c r="C1702">
        <v>79</v>
      </c>
    </row>
    <row r="1703" spans="1:3" x14ac:dyDescent="0.2">
      <c r="A1703">
        <v>1701</v>
      </c>
      <c r="B1703" t="s">
        <v>8221</v>
      </c>
      <c r="C1703">
        <v>2</v>
      </c>
    </row>
    <row r="1704" spans="1:3" x14ac:dyDescent="0.2">
      <c r="A1704">
        <v>1702</v>
      </c>
      <c r="B1704" t="s">
        <v>8221</v>
      </c>
      <c r="C1704">
        <v>1</v>
      </c>
    </row>
    <row r="1705" spans="1:3" x14ac:dyDescent="0.2">
      <c r="A1705">
        <v>1703</v>
      </c>
      <c r="B1705" t="s">
        <v>8221</v>
      </c>
      <c r="C1705">
        <v>2</v>
      </c>
    </row>
    <row r="1706" spans="1:3" x14ac:dyDescent="0.2">
      <c r="A1706">
        <v>1704</v>
      </c>
      <c r="B1706" t="s">
        <v>8221</v>
      </c>
      <c r="C1706">
        <v>11</v>
      </c>
    </row>
    <row r="1707" spans="1:3" x14ac:dyDescent="0.2">
      <c r="A1707">
        <v>1705</v>
      </c>
      <c r="B1707" t="s">
        <v>8221</v>
      </c>
      <c r="C1707">
        <v>0</v>
      </c>
    </row>
    <row r="1708" spans="1:3" x14ac:dyDescent="0.2">
      <c r="A1708">
        <v>1706</v>
      </c>
      <c r="B1708" t="s">
        <v>8221</v>
      </c>
      <c r="C1708">
        <v>0</v>
      </c>
    </row>
    <row r="1709" spans="1:3" x14ac:dyDescent="0.2">
      <c r="A1709">
        <v>1707</v>
      </c>
      <c r="B1709" t="s">
        <v>8221</v>
      </c>
      <c r="C1709">
        <v>9</v>
      </c>
    </row>
    <row r="1710" spans="1:3" x14ac:dyDescent="0.2">
      <c r="A1710">
        <v>1708</v>
      </c>
      <c r="B1710" t="s">
        <v>8221</v>
      </c>
      <c r="C1710">
        <v>0</v>
      </c>
    </row>
    <row r="1711" spans="1:3" x14ac:dyDescent="0.2">
      <c r="A1711">
        <v>1709</v>
      </c>
      <c r="B1711" t="s">
        <v>8221</v>
      </c>
      <c r="C1711">
        <v>4</v>
      </c>
    </row>
    <row r="1712" spans="1:3" x14ac:dyDescent="0.2">
      <c r="A1712">
        <v>1710</v>
      </c>
      <c r="B1712" t="s">
        <v>8221</v>
      </c>
      <c r="C1712">
        <v>1</v>
      </c>
    </row>
    <row r="1713" spans="1:3" x14ac:dyDescent="0.2">
      <c r="A1713">
        <v>1711</v>
      </c>
      <c r="B1713" t="s">
        <v>8221</v>
      </c>
      <c r="C1713">
        <v>2</v>
      </c>
    </row>
    <row r="1714" spans="1:3" x14ac:dyDescent="0.2">
      <c r="A1714">
        <v>1712</v>
      </c>
      <c r="B1714" t="s">
        <v>8221</v>
      </c>
      <c r="C1714">
        <v>0</v>
      </c>
    </row>
    <row r="1715" spans="1:3" x14ac:dyDescent="0.2">
      <c r="A1715">
        <v>1713</v>
      </c>
      <c r="B1715" t="s">
        <v>8221</v>
      </c>
      <c r="C1715">
        <v>1</v>
      </c>
    </row>
    <row r="1716" spans="1:3" x14ac:dyDescent="0.2">
      <c r="A1716">
        <v>1714</v>
      </c>
      <c r="B1716" t="s">
        <v>8221</v>
      </c>
      <c r="C1716">
        <v>17</v>
      </c>
    </row>
    <row r="1717" spans="1:3" x14ac:dyDescent="0.2">
      <c r="A1717">
        <v>1715</v>
      </c>
      <c r="B1717" t="s">
        <v>8221</v>
      </c>
      <c r="C1717">
        <v>2</v>
      </c>
    </row>
    <row r="1718" spans="1:3" x14ac:dyDescent="0.2">
      <c r="A1718">
        <v>1716</v>
      </c>
      <c r="B1718" t="s">
        <v>8221</v>
      </c>
      <c r="C1718">
        <v>3</v>
      </c>
    </row>
    <row r="1719" spans="1:3" x14ac:dyDescent="0.2">
      <c r="A1719">
        <v>1717</v>
      </c>
      <c r="B1719" t="s">
        <v>8221</v>
      </c>
      <c r="C1719">
        <v>41</v>
      </c>
    </row>
    <row r="1720" spans="1:3" x14ac:dyDescent="0.2">
      <c r="A1720">
        <v>1718</v>
      </c>
      <c r="B1720" t="s">
        <v>8221</v>
      </c>
      <c r="C1720">
        <v>2</v>
      </c>
    </row>
    <row r="1721" spans="1:3" x14ac:dyDescent="0.2">
      <c r="A1721">
        <v>1719</v>
      </c>
      <c r="B1721" t="s">
        <v>8221</v>
      </c>
      <c r="C1721">
        <v>3</v>
      </c>
    </row>
    <row r="1722" spans="1:3" x14ac:dyDescent="0.2">
      <c r="A1722">
        <v>1720</v>
      </c>
      <c r="B1722" t="s">
        <v>8221</v>
      </c>
      <c r="C1722">
        <v>8</v>
      </c>
    </row>
    <row r="1723" spans="1:3" x14ac:dyDescent="0.2">
      <c r="A1723">
        <v>1721</v>
      </c>
      <c r="B1723" t="s">
        <v>8221</v>
      </c>
      <c r="C1723">
        <v>0</v>
      </c>
    </row>
    <row r="1724" spans="1:3" x14ac:dyDescent="0.2">
      <c r="A1724">
        <v>1722</v>
      </c>
      <c r="B1724" t="s">
        <v>8221</v>
      </c>
      <c r="C1724">
        <v>1</v>
      </c>
    </row>
    <row r="1725" spans="1:3" x14ac:dyDescent="0.2">
      <c r="A1725">
        <v>1723</v>
      </c>
      <c r="B1725" t="s">
        <v>8221</v>
      </c>
      <c r="C1725">
        <v>3</v>
      </c>
    </row>
    <row r="1726" spans="1:3" x14ac:dyDescent="0.2">
      <c r="A1726">
        <v>1724</v>
      </c>
      <c r="B1726" t="s">
        <v>8221</v>
      </c>
      <c r="C1726">
        <v>4</v>
      </c>
    </row>
    <row r="1727" spans="1:3" x14ac:dyDescent="0.2">
      <c r="A1727">
        <v>1725</v>
      </c>
      <c r="B1727" t="s">
        <v>8221</v>
      </c>
      <c r="C1727">
        <v>9</v>
      </c>
    </row>
    <row r="1728" spans="1:3" x14ac:dyDescent="0.2">
      <c r="A1728">
        <v>1726</v>
      </c>
      <c r="B1728" t="s">
        <v>8221</v>
      </c>
      <c r="C1728">
        <v>16</v>
      </c>
    </row>
    <row r="1729" spans="1:3" x14ac:dyDescent="0.2">
      <c r="A1729">
        <v>1727</v>
      </c>
      <c r="B1729" t="s">
        <v>8221</v>
      </c>
      <c r="C1729">
        <v>1</v>
      </c>
    </row>
    <row r="1730" spans="1:3" x14ac:dyDescent="0.2">
      <c r="A1730">
        <v>1728</v>
      </c>
      <c r="B1730" t="s">
        <v>8221</v>
      </c>
      <c r="C1730">
        <v>7</v>
      </c>
    </row>
    <row r="1731" spans="1:3" x14ac:dyDescent="0.2">
      <c r="A1731">
        <v>1729</v>
      </c>
      <c r="B1731" t="s">
        <v>8221</v>
      </c>
      <c r="C1731">
        <v>0</v>
      </c>
    </row>
    <row r="1732" spans="1:3" x14ac:dyDescent="0.2">
      <c r="A1732">
        <v>1730</v>
      </c>
      <c r="B1732" t="s">
        <v>8221</v>
      </c>
      <c r="C1732">
        <v>0</v>
      </c>
    </row>
    <row r="1733" spans="1:3" x14ac:dyDescent="0.2">
      <c r="A1733">
        <v>1731</v>
      </c>
      <c r="B1733" t="s">
        <v>8221</v>
      </c>
      <c r="C1733">
        <v>0</v>
      </c>
    </row>
    <row r="1734" spans="1:3" x14ac:dyDescent="0.2">
      <c r="A1734">
        <v>1732</v>
      </c>
      <c r="B1734" t="s">
        <v>8221</v>
      </c>
      <c r="C1734">
        <v>0</v>
      </c>
    </row>
    <row r="1735" spans="1:3" x14ac:dyDescent="0.2">
      <c r="A1735">
        <v>1733</v>
      </c>
      <c r="B1735" t="s">
        <v>8221</v>
      </c>
      <c r="C1735">
        <v>0</v>
      </c>
    </row>
    <row r="1736" spans="1:3" x14ac:dyDescent="0.2">
      <c r="A1736">
        <v>1734</v>
      </c>
      <c r="B1736" t="s">
        <v>8221</v>
      </c>
      <c r="C1736">
        <v>1</v>
      </c>
    </row>
    <row r="1737" spans="1:3" x14ac:dyDescent="0.2">
      <c r="A1737">
        <v>1735</v>
      </c>
      <c r="B1737" t="s">
        <v>8221</v>
      </c>
      <c r="C1737">
        <v>2</v>
      </c>
    </row>
    <row r="1738" spans="1:3" x14ac:dyDescent="0.2">
      <c r="A1738">
        <v>1736</v>
      </c>
      <c r="B1738" t="s">
        <v>8221</v>
      </c>
      <c r="C1738">
        <v>1</v>
      </c>
    </row>
    <row r="1739" spans="1:3" x14ac:dyDescent="0.2">
      <c r="A1739">
        <v>1737</v>
      </c>
      <c r="B1739" t="s">
        <v>8221</v>
      </c>
      <c r="C1739">
        <v>15</v>
      </c>
    </row>
    <row r="1740" spans="1:3" x14ac:dyDescent="0.2">
      <c r="A1740">
        <v>1738</v>
      </c>
      <c r="B1740" t="s">
        <v>8221</v>
      </c>
      <c r="C1740">
        <v>1</v>
      </c>
    </row>
    <row r="1741" spans="1:3" x14ac:dyDescent="0.2">
      <c r="A1741">
        <v>1739</v>
      </c>
      <c r="B1741" t="s">
        <v>8221</v>
      </c>
      <c r="C1741">
        <v>1</v>
      </c>
    </row>
    <row r="1742" spans="1:3" x14ac:dyDescent="0.2">
      <c r="A1742">
        <v>1740</v>
      </c>
      <c r="B1742" t="s">
        <v>8221</v>
      </c>
      <c r="C1742">
        <v>0</v>
      </c>
    </row>
    <row r="1743" spans="1:3" hidden="1" x14ac:dyDescent="0.2">
      <c r="A1743">
        <v>1741</v>
      </c>
      <c r="B1743" t="s">
        <v>8219</v>
      </c>
      <c r="C1743">
        <v>52</v>
      </c>
    </row>
    <row r="1744" spans="1:3" hidden="1" x14ac:dyDescent="0.2">
      <c r="A1744">
        <v>1742</v>
      </c>
      <c r="B1744" t="s">
        <v>8219</v>
      </c>
      <c r="C1744">
        <v>34</v>
      </c>
    </row>
    <row r="1745" spans="1:3" hidden="1" x14ac:dyDescent="0.2">
      <c r="A1745">
        <v>1743</v>
      </c>
      <c r="B1745" t="s">
        <v>8219</v>
      </c>
      <c r="C1745">
        <v>67</v>
      </c>
    </row>
    <row r="1746" spans="1:3" hidden="1" x14ac:dyDescent="0.2">
      <c r="A1746">
        <v>1744</v>
      </c>
      <c r="B1746" t="s">
        <v>8219</v>
      </c>
      <c r="C1746">
        <v>70</v>
      </c>
    </row>
    <row r="1747" spans="1:3" hidden="1" x14ac:dyDescent="0.2">
      <c r="A1747">
        <v>1745</v>
      </c>
      <c r="B1747" t="s">
        <v>8219</v>
      </c>
      <c r="C1747">
        <v>89</v>
      </c>
    </row>
    <row r="1748" spans="1:3" hidden="1" x14ac:dyDescent="0.2">
      <c r="A1748">
        <v>1746</v>
      </c>
      <c r="B1748" t="s">
        <v>8219</v>
      </c>
      <c r="C1748">
        <v>107</v>
      </c>
    </row>
    <row r="1749" spans="1:3" hidden="1" x14ac:dyDescent="0.2">
      <c r="A1749">
        <v>1747</v>
      </c>
      <c r="B1749" t="s">
        <v>8219</v>
      </c>
      <c r="C1749">
        <v>159</v>
      </c>
    </row>
    <row r="1750" spans="1:3" hidden="1" x14ac:dyDescent="0.2">
      <c r="A1750">
        <v>1748</v>
      </c>
      <c r="B1750" t="s">
        <v>8219</v>
      </c>
      <c r="C1750">
        <v>181</v>
      </c>
    </row>
    <row r="1751" spans="1:3" hidden="1" x14ac:dyDescent="0.2">
      <c r="A1751">
        <v>1749</v>
      </c>
      <c r="B1751" t="s">
        <v>8219</v>
      </c>
      <c r="C1751">
        <v>131</v>
      </c>
    </row>
    <row r="1752" spans="1:3" hidden="1" x14ac:dyDescent="0.2">
      <c r="A1752">
        <v>1750</v>
      </c>
      <c r="B1752" t="s">
        <v>8219</v>
      </c>
      <c r="C1752">
        <v>125</v>
      </c>
    </row>
    <row r="1753" spans="1:3" hidden="1" x14ac:dyDescent="0.2">
      <c r="A1753">
        <v>1751</v>
      </c>
      <c r="B1753" t="s">
        <v>8219</v>
      </c>
      <c r="C1753">
        <v>61</v>
      </c>
    </row>
    <row r="1754" spans="1:3" hidden="1" x14ac:dyDescent="0.2">
      <c r="A1754">
        <v>1752</v>
      </c>
      <c r="B1754" t="s">
        <v>8219</v>
      </c>
      <c r="C1754">
        <v>90</v>
      </c>
    </row>
    <row r="1755" spans="1:3" hidden="1" x14ac:dyDescent="0.2">
      <c r="A1755">
        <v>1753</v>
      </c>
      <c r="B1755" t="s">
        <v>8219</v>
      </c>
      <c r="C1755">
        <v>35</v>
      </c>
    </row>
    <row r="1756" spans="1:3" hidden="1" x14ac:dyDescent="0.2">
      <c r="A1756">
        <v>1754</v>
      </c>
      <c r="B1756" t="s">
        <v>8219</v>
      </c>
      <c r="C1756">
        <v>90</v>
      </c>
    </row>
    <row r="1757" spans="1:3" hidden="1" x14ac:dyDescent="0.2">
      <c r="A1757">
        <v>1755</v>
      </c>
      <c r="B1757" t="s">
        <v>8219</v>
      </c>
      <c r="C1757">
        <v>4</v>
      </c>
    </row>
    <row r="1758" spans="1:3" hidden="1" x14ac:dyDescent="0.2">
      <c r="A1758">
        <v>1756</v>
      </c>
      <c r="B1758" t="s">
        <v>8219</v>
      </c>
      <c r="C1758">
        <v>120</v>
      </c>
    </row>
    <row r="1759" spans="1:3" hidden="1" x14ac:dyDescent="0.2">
      <c r="A1759">
        <v>1757</v>
      </c>
      <c r="B1759" t="s">
        <v>8219</v>
      </c>
      <c r="C1759">
        <v>14</v>
      </c>
    </row>
    <row r="1760" spans="1:3" hidden="1" x14ac:dyDescent="0.2">
      <c r="A1760">
        <v>1758</v>
      </c>
      <c r="B1760" t="s">
        <v>8219</v>
      </c>
      <c r="C1760">
        <v>27</v>
      </c>
    </row>
    <row r="1761" spans="1:3" hidden="1" x14ac:dyDescent="0.2">
      <c r="A1761">
        <v>1759</v>
      </c>
      <c r="B1761" t="s">
        <v>8219</v>
      </c>
      <c r="C1761">
        <v>49</v>
      </c>
    </row>
    <row r="1762" spans="1:3" hidden="1" x14ac:dyDescent="0.2">
      <c r="A1762">
        <v>1760</v>
      </c>
      <c r="B1762" t="s">
        <v>8219</v>
      </c>
      <c r="C1762">
        <v>102</v>
      </c>
    </row>
    <row r="1763" spans="1:3" hidden="1" x14ac:dyDescent="0.2">
      <c r="A1763">
        <v>1761</v>
      </c>
      <c r="B1763" t="s">
        <v>8219</v>
      </c>
      <c r="C1763">
        <v>3</v>
      </c>
    </row>
    <row r="1764" spans="1:3" hidden="1" x14ac:dyDescent="0.2">
      <c r="A1764">
        <v>1762</v>
      </c>
      <c r="B1764" t="s">
        <v>8219</v>
      </c>
      <c r="C1764">
        <v>25</v>
      </c>
    </row>
    <row r="1765" spans="1:3" hidden="1" x14ac:dyDescent="0.2">
      <c r="A1765">
        <v>1763</v>
      </c>
      <c r="B1765" t="s">
        <v>8219</v>
      </c>
      <c r="C1765">
        <v>118</v>
      </c>
    </row>
    <row r="1766" spans="1:3" x14ac:dyDescent="0.2">
      <c r="A1766">
        <v>1764</v>
      </c>
      <c r="B1766" t="s">
        <v>8221</v>
      </c>
      <c r="C1766">
        <v>39</v>
      </c>
    </row>
    <row r="1767" spans="1:3" x14ac:dyDescent="0.2">
      <c r="A1767">
        <v>1765</v>
      </c>
      <c r="B1767" t="s">
        <v>8221</v>
      </c>
      <c r="C1767">
        <v>103</v>
      </c>
    </row>
    <row r="1768" spans="1:3" x14ac:dyDescent="0.2">
      <c r="A1768">
        <v>1766</v>
      </c>
      <c r="B1768" t="s">
        <v>8221</v>
      </c>
      <c r="C1768">
        <v>0</v>
      </c>
    </row>
    <row r="1769" spans="1:3" x14ac:dyDescent="0.2">
      <c r="A1769">
        <v>1767</v>
      </c>
      <c r="B1769" t="s">
        <v>8221</v>
      </c>
      <c r="C1769">
        <v>39</v>
      </c>
    </row>
    <row r="1770" spans="1:3" x14ac:dyDescent="0.2">
      <c r="A1770">
        <v>1768</v>
      </c>
      <c r="B1770" t="s">
        <v>8221</v>
      </c>
      <c r="C1770">
        <v>15</v>
      </c>
    </row>
    <row r="1771" spans="1:3" x14ac:dyDescent="0.2">
      <c r="A1771">
        <v>1769</v>
      </c>
      <c r="B1771" t="s">
        <v>8221</v>
      </c>
      <c r="C1771">
        <v>22</v>
      </c>
    </row>
    <row r="1772" spans="1:3" x14ac:dyDescent="0.2">
      <c r="A1772">
        <v>1770</v>
      </c>
      <c r="B1772" t="s">
        <v>8221</v>
      </c>
      <c r="C1772">
        <v>92</v>
      </c>
    </row>
    <row r="1773" spans="1:3" x14ac:dyDescent="0.2">
      <c r="A1773">
        <v>1771</v>
      </c>
      <c r="B1773" t="s">
        <v>8221</v>
      </c>
      <c r="C1773">
        <v>25</v>
      </c>
    </row>
    <row r="1774" spans="1:3" x14ac:dyDescent="0.2">
      <c r="A1774">
        <v>1772</v>
      </c>
      <c r="B1774" t="s">
        <v>8221</v>
      </c>
      <c r="C1774">
        <v>19</v>
      </c>
    </row>
    <row r="1775" spans="1:3" x14ac:dyDescent="0.2">
      <c r="A1775">
        <v>1773</v>
      </c>
      <c r="B1775" t="s">
        <v>8221</v>
      </c>
      <c r="C1775">
        <v>19</v>
      </c>
    </row>
    <row r="1776" spans="1:3" x14ac:dyDescent="0.2">
      <c r="A1776">
        <v>1774</v>
      </c>
      <c r="B1776" t="s">
        <v>8221</v>
      </c>
      <c r="C1776">
        <v>13</v>
      </c>
    </row>
    <row r="1777" spans="1:3" x14ac:dyDescent="0.2">
      <c r="A1777">
        <v>1775</v>
      </c>
      <c r="B1777" t="s">
        <v>8221</v>
      </c>
      <c r="C1777">
        <v>124</v>
      </c>
    </row>
    <row r="1778" spans="1:3" x14ac:dyDescent="0.2">
      <c r="A1778">
        <v>1776</v>
      </c>
      <c r="B1778" t="s">
        <v>8221</v>
      </c>
      <c r="C1778">
        <v>4</v>
      </c>
    </row>
    <row r="1779" spans="1:3" x14ac:dyDescent="0.2">
      <c r="A1779">
        <v>1777</v>
      </c>
      <c r="B1779" t="s">
        <v>8221</v>
      </c>
      <c r="C1779">
        <v>10</v>
      </c>
    </row>
    <row r="1780" spans="1:3" x14ac:dyDescent="0.2">
      <c r="A1780">
        <v>1778</v>
      </c>
      <c r="B1780" t="s">
        <v>8221</v>
      </c>
      <c r="C1780">
        <v>15</v>
      </c>
    </row>
    <row r="1781" spans="1:3" x14ac:dyDescent="0.2">
      <c r="A1781">
        <v>1779</v>
      </c>
      <c r="B1781" t="s">
        <v>8221</v>
      </c>
      <c r="C1781">
        <v>38</v>
      </c>
    </row>
    <row r="1782" spans="1:3" x14ac:dyDescent="0.2">
      <c r="A1782">
        <v>1780</v>
      </c>
      <c r="B1782" t="s">
        <v>8221</v>
      </c>
      <c r="C1782">
        <v>152</v>
      </c>
    </row>
    <row r="1783" spans="1:3" x14ac:dyDescent="0.2">
      <c r="A1783">
        <v>1781</v>
      </c>
      <c r="B1783" t="s">
        <v>8221</v>
      </c>
      <c r="C1783">
        <v>24</v>
      </c>
    </row>
    <row r="1784" spans="1:3" x14ac:dyDescent="0.2">
      <c r="A1784">
        <v>1782</v>
      </c>
      <c r="B1784" t="s">
        <v>8221</v>
      </c>
      <c r="C1784">
        <v>76</v>
      </c>
    </row>
    <row r="1785" spans="1:3" x14ac:dyDescent="0.2">
      <c r="A1785">
        <v>1783</v>
      </c>
      <c r="B1785" t="s">
        <v>8221</v>
      </c>
      <c r="C1785">
        <v>185</v>
      </c>
    </row>
    <row r="1786" spans="1:3" x14ac:dyDescent="0.2">
      <c r="A1786">
        <v>1784</v>
      </c>
      <c r="B1786" t="s">
        <v>8221</v>
      </c>
      <c r="C1786">
        <v>33</v>
      </c>
    </row>
    <row r="1787" spans="1:3" x14ac:dyDescent="0.2">
      <c r="A1787">
        <v>1785</v>
      </c>
      <c r="B1787" t="s">
        <v>8221</v>
      </c>
      <c r="C1787">
        <v>108</v>
      </c>
    </row>
    <row r="1788" spans="1:3" x14ac:dyDescent="0.2">
      <c r="A1788">
        <v>1786</v>
      </c>
      <c r="B1788" t="s">
        <v>8221</v>
      </c>
      <c r="C1788">
        <v>29</v>
      </c>
    </row>
    <row r="1789" spans="1:3" x14ac:dyDescent="0.2">
      <c r="A1789">
        <v>1787</v>
      </c>
      <c r="B1789" t="s">
        <v>8221</v>
      </c>
      <c r="C1789">
        <v>24</v>
      </c>
    </row>
    <row r="1790" spans="1:3" x14ac:dyDescent="0.2">
      <c r="A1790">
        <v>1788</v>
      </c>
      <c r="B1790" t="s">
        <v>8221</v>
      </c>
      <c r="C1790">
        <v>4</v>
      </c>
    </row>
    <row r="1791" spans="1:3" x14ac:dyDescent="0.2">
      <c r="A1791">
        <v>1789</v>
      </c>
      <c r="B1791" t="s">
        <v>8221</v>
      </c>
      <c r="C1791">
        <v>4</v>
      </c>
    </row>
    <row r="1792" spans="1:3" x14ac:dyDescent="0.2">
      <c r="A1792">
        <v>1790</v>
      </c>
      <c r="B1792" t="s">
        <v>8221</v>
      </c>
      <c r="C1792">
        <v>15</v>
      </c>
    </row>
    <row r="1793" spans="1:3" x14ac:dyDescent="0.2">
      <c r="A1793">
        <v>1791</v>
      </c>
      <c r="B1793" t="s">
        <v>8221</v>
      </c>
      <c r="C1793">
        <v>4</v>
      </c>
    </row>
    <row r="1794" spans="1:3" x14ac:dyDescent="0.2">
      <c r="A1794">
        <v>1792</v>
      </c>
      <c r="B1794" t="s">
        <v>8221</v>
      </c>
      <c r="C1794">
        <v>139</v>
      </c>
    </row>
    <row r="1795" spans="1:3" x14ac:dyDescent="0.2">
      <c r="A1795">
        <v>1793</v>
      </c>
      <c r="B1795" t="s">
        <v>8221</v>
      </c>
      <c r="C1795">
        <v>2</v>
      </c>
    </row>
    <row r="1796" spans="1:3" x14ac:dyDescent="0.2">
      <c r="A1796">
        <v>1794</v>
      </c>
      <c r="B1796" t="s">
        <v>8221</v>
      </c>
      <c r="C1796">
        <v>18</v>
      </c>
    </row>
    <row r="1797" spans="1:3" x14ac:dyDescent="0.2">
      <c r="A1797">
        <v>1795</v>
      </c>
      <c r="B1797" t="s">
        <v>8221</v>
      </c>
      <c r="C1797">
        <v>81</v>
      </c>
    </row>
    <row r="1798" spans="1:3" x14ac:dyDescent="0.2">
      <c r="A1798">
        <v>1796</v>
      </c>
      <c r="B1798" t="s">
        <v>8221</v>
      </c>
      <c r="C1798">
        <v>86</v>
      </c>
    </row>
    <row r="1799" spans="1:3" x14ac:dyDescent="0.2">
      <c r="A1799">
        <v>1797</v>
      </c>
      <c r="B1799" t="s">
        <v>8221</v>
      </c>
      <c r="C1799">
        <v>140</v>
      </c>
    </row>
    <row r="1800" spans="1:3" x14ac:dyDescent="0.2">
      <c r="A1800">
        <v>1798</v>
      </c>
      <c r="B1800" t="s">
        <v>8221</v>
      </c>
      <c r="C1800">
        <v>37</v>
      </c>
    </row>
    <row r="1801" spans="1:3" x14ac:dyDescent="0.2">
      <c r="A1801">
        <v>1799</v>
      </c>
      <c r="B1801" t="s">
        <v>8221</v>
      </c>
      <c r="C1801">
        <v>6</v>
      </c>
    </row>
    <row r="1802" spans="1:3" x14ac:dyDescent="0.2">
      <c r="A1802">
        <v>1800</v>
      </c>
      <c r="B1802" t="s">
        <v>8221</v>
      </c>
      <c r="C1802">
        <v>113</v>
      </c>
    </row>
    <row r="1803" spans="1:3" x14ac:dyDescent="0.2">
      <c r="A1803">
        <v>1801</v>
      </c>
      <c r="B1803" t="s">
        <v>8221</v>
      </c>
      <c r="C1803">
        <v>37</v>
      </c>
    </row>
    <row r="1804" spans="1:3" x14ac:dyDescent="0.2">
      <c r="A1804">
        <v>1802</v>
      </c>
      <c r="B1804" t="s">
        <v>8221</v>
      </c>
      <c r="C1804">
        <v>18</v>
      </c>
    </row>
    <row r="1805" spans="1:3" x14ac:dyDescent="0.2">
      <c r="A1805">
        <v>1803</v>
      </c>
      <c r="B1805" t="s">
        <v>8221</v>
      </c>
      <c r="C1805">
        <v>75</v>
      </c>
    </row>
    <row r="1806" spans="1:3" x14ac:dyDescent="0.2">
      <c r="A1806">
        <v>1804</v>
      </c>
      <c r="B1806" t="s">
        <v>8221</v>
      </c>
      <c r="C1806">
        <v>52</v>
      </c>
    </row>
    <row r="1807" spans="1:3" x14ac:dyDescent="0.2">
      <c r="A1807">
        <v>1805</v>
      </c>
      <c r="B1807" t="s">
        <v>8221</v>
      </c>
      <c r="C1807">
        <v>122</v>
      </c>
    </row>
    <row r="1808" spans="1:3" x14ac:dyDescent="0.2">
      <c r="A1808">
        <v>1806</v>
      </c>
      <c r="B1808" t="s">
        <v>8221</v>
      </c>
      <c r="C1808">
        <v>8</v>
      </c>
    </row>
    <row r="1809" spans="1:3" x14ac:dyDescent="0.2">
      <c r="A1809">
        <v>1807</v>
      </c>
      <c r="B1809" t="s">
        <v>8221</v>
      </c>
      <c r="C1809">
        <v>8</v>
      </c>
    </row>
    <row r="1810" spans="1:3" x14ac:dyDescent="0.2">
      <c r="A1810">
        <v>1808</v>
      </c>
      <c r="B1810" t="s">
        <v>8221</v>
      </c>
      <c r="C1810">
        <v>96</v>
      </c>
    </row>
    <row r="1811" spans="1:3" x14ac:dyDescent="0.2">
      <c r="A1811">
        <v>1809</v>
      </c>
      <c r="B1811" t="s">
        <v>8221</v>
      </c>
      <c r="C1811">
        <v>9</v>
      </c>
    </row>
    <row r="1812" spans="1:3" x14ac:dyDescent="0.2">
      <c r="A1812">
        <v>1810</v>
      </c>
      <c r="B1812" t="s">
        <v>8221</v>
      </c>
      <c r="C1812">
        <v>2</v>
      </c>
    </row>
    <row r="1813" spans="1:3" x14ac:dyDescent="0.2">
      <c r="A1813">
        <v>1811</v>
      </c>
      <c r="B1813" t="s">
        <v>8221</v>
      </c>
      <c r="C1813">
        <v>26</v>
      </c>
    </row>
    <row r="1814" spans="1:3" x14ac:dyDescent="0.2">
      <c r="A1814">
        <v>1812</v>
      </c>
      <c r="B1814" t="s">
        <v>8221</v>
      </c>
      <c r="C1814">
        <v>23</v>
      </c>
    </row>
    <row r="1815" spans="1:3" x14ac:dyDescent="0.2">
      <c r="A1815">
        <v>1813</v>
      </c>
      <c r="B1815" t="s">
        <v>8221</v>
      </c>
      <c r="C1815">
        <v>0</v>
      </c>
    </row>
    <row r="1816" spans="1:3" x14ac:dyDescent="0.2">
      <c r="A1816">
        <v>1814</v>
      </c>
      <c r="B1816" t="s">
        <v>8221</v>
      </c>
      <c r="C1816">
        <v>140</v>
      </c>
    </row>
    <row r="1817" spans="1:3" x14ac:dyDescent="0.2">
      <c r="A1817">
        <v>1815</v>
      </c>
      <c r="B1817" t="s">
        <v>8221</v>
      </c>
      <c r="C1817">
        <v>0</v>
      </c>
    </row>
    <row r="1818" spans="1:3" x14ac:dyDescent="0.2">
      <c r="A1818">
        <v>1816</v>
      </c>
      <c r="B1818" t="s">
        <v>8221</v>
      </c>
      <c r="C1818">
        <v>6</v>
      </c>
    </row>
    <row r="1819" spans="1:3" x14ac:dyDescent="0.2">
      <c r="A1819">
        <v>1817</v>
      </c>
      <c r="B1819" t="s">
        <v>8221</v>
      </c>
      <c r="C1819">
        <v>100</v>
      </c>
    </row>
    <row r="1820" spans="1:3" x14ac:dyDescent="0.2">
      <c r="A1820">
        <v>1818</v>
      </c>
      <c r="B1820" t="s">
        <v>8221</v>
      </c>
      <c r="C1820">
        <v>0</v>
      </c>
    </row>
    <row r="1821" spans="1:3" x14ac:dyDescent="0.2">
      <c r="A1821">
        <v>1819</v>
      </c>
      <c r="B1821" t="s">
        <v>8221</v>
      </c>
      <c r="C1821">
        <v>4</v>
      </c>
    </row>
    <row r="1822" spans="1:3" x14ac:dyDescent="0.2">
      <c r="A1822">
        <v>1820</v>
      </c>
      <c r="B1822" t="s">
        <v>8221</v>
      </c>
      <c r="C1822">
        <v>8</v>
      </c>
    </row>
    <row r="1823" spans="1:3" hidden="1" x14ac:dyDescent="0.2">
      <c r="A1823">
        <v>1821</v>
      </c>
      <c r="B1823" t="s">
        <v>8219</v>
      </c>
      <c r="C1823">
        <v>57</v>
      </c>
    </row>
    <row r="1824" spans="1:3" hidden="1" x14ac:dyDescent="0.2">
      <c r="A1824">
        <v>1822</v>
      </c>
      <c r="B1824" t="s">
        <v>8219</v>
      </c>
      <c r="C1824">
        <v>11</v>
      </c>
    </row>
    <row r="1825" spans="1:3" hidden="1" x14ac:dyDescent="0.2">
      <c r="A1825">
        <v>1823</v>
      </c>
      <c r="B1825" t="s">
        <v>8219</v>
      </c>
      <c r="C1825">
        <v>33</v>
      </c>
    </row>
    <row r="1826" spans="1:3" hidden="1" x14ac:dyDescent="0.2">
      <c r="A1826">
        <v>1824</v>
      </c>
      <c r="B1826" t="s">
        <v>8219</v>
      </c>
      <c r="C1826">
        <v>40</v>
      </c>
    </row>
    <row r="1827" spans="1:3" hidden="1" x14ac:dyDescent="0.2">
      <c r="A1827">
        <v>1825</v>
      </c>
      <c r="B1827" t="s">
        <v>8219</v>
      </c>
      <c r="C1827">
        <v>50</v>
      </c>
    </row>
    <row r="1828" spans="1:3" hidden="1" x14ac:dyDescent="0.2">
      <c r="A1828">
        <v>1826</v>
      </c>
      <c r="B1828" t="s">
        <v>8219</v>
      </c>
      <c r="C1828">
        <v>38</v>
      </c>
    </row>
    <row r="1829" spans="1:3" hidden="1" x14ac:dyDescent="0.2">
      <c r="A1829">
        <v>1827</v>
      </c>
      <c r="B1829" t="s">
        <v>8219</v>
      </c>
      <c r="C1829">
        <v>96</v>
      </c>
    </row>
    <row r="1830" spans="1:3" hidden="1" x14ac:dyDescent="0.2">
      <c r="A1830">
        <v>1828</v>
      </c>
      <c r="B1830" t="s">
        <v>8219</v>
      </c>
      <c r="C1830">
        <v>48</v>
      </c>
    </row>
    <row r="1831" spans="1:3" hidden="1" x14ac:dyDescent="0.2">
      <c r="A1831">
        <v>1829</v>
      </c>
      <c r="B1831" t="s">
        <v>8219</v>
      </c>
      <c r="C1831">
        <v>33</v>
      </c>
    </row>
    <row r="1832" spans="1:3" hidden="1" x14ac:dyDescent="0.2">
      <c r="A1832">
        <v>1830</v>
      </c>
      <c r="B1832" t="s">
        <v>8219</v>
      </c>
      <c r="C1832">
        <v>226</v>
      </c>
    </row>
    <row r="1833" spans="1:3" hidden="1" x14ac:dyDescent="0.2">
      <c r="A1833">
        <v>1831</v>
      </c>
      <c r="B1833" t="s">
        <v>8219</v>
      </c>
      <c r="C1833">
        <v>14</v>
      </c>
    </row>
    <row r="1834" spans="1:3" hidden="1" x14ac:dyDescent="0.2">
      <c r="A1834">
        <v>1832</v>
      </c>
      <c r="B1834" t="s">
        <v>8219</v>
      </c>
      <c r="C1834">
        <v>20</v>
      </c>
    </row>
    <row r="1835" spans="1:3" hidden="1" x14ac:dyDescent="0.2">
      <c r="A1835">
        <v>1833</v>
      </c>
      <c r="B1835" t="s">
        <v>8219</v>
      </c>
      <c r="C1835">
        <v>25</v>
      </c>
    </row>
    <row r="1836" spans="1:3" hidden="1" x14ac:dyDescent="0.2">
      <c r="A1836">
        <v>1834</v>
      </c>
      <c r="B1836" t="s">
        <v>8219</v>
      </c>
      <c r="C1836">
        <v>90</v>
      </c>
    </row>
    <row r="1837" spans="1:3" hidden="1" x14ac:dyDescent="0.2">
      <c r="A1837">
        <v>1835</v>
      </c>
      <c r="B1837" t="s">
        <v>8219</v>
      </c>
      <c r="C1837">
        <v>11</v>
      </c>
    </row>
    <row r="1838" spans="1:3" hidden="1" x14ac:dyDescent="0.2">
      <c r="A1838">
        <v>1836</v>
      </c>
      <c r="B1838" t="s">
        <v>8219</v>
      </c>
      <c r="C1838">
        <v>55</v>
      </c>
    </row>
    <row r="1839" spans="1:3" hidden="1" x14ac:dyDescent="0.2">
      <c r="A1839">
        <v>1837</v>
      </c>
      <c r="B1839" t="s">
        <v>8219</v>
      </c>
      <c r="C1839">
        <v>30</v>
      </c>
    </row>
    <row r="1840" spans="1:3" hidden="1" x14ac:dyDescent="0.2">
      <c r="A1840">
        <v>1838</v>
      </c>
      <c r="B1840" t="s">
        <v>8219</v>
      </c>
      <c r="C1840">
        <v>28</v>
      </c>
    </row>
    <row r="1841" spans="1:3" hidden="1" x14ac:dyDescent="0.2">
      <c r="A1841">
        <v>1839</v>
      </c>
      <c r="B1841" t="s">
        <v>8219</v>
      </c>
      <c r="C1841">
        <v>45</v>
      </c>
    </row>
    <row r="1842" spans="1:3" hidden="1" x14ac:dyDescent="0.2">
      <c r="A1842">
        <v>1840</v>
      </c>
      <c r="B1842" t="s">
        <v>8219</v>
      </c>
      <c r="C1842">
        <v>13</v>
      </c>
    </row>
    <row r="1843" spans="1:3" hidden="1" x14ac:dyDescent="0.2">
      <c r="A1843">
        <v>1841</v>
      </c>
      <c r="B1843" t="s">
        <v>8219</v>
      </c>
      <c r="C1843">
        <v>40</v>
      </c>
    </row>
    <row r="1844" spans="1:3" hidden="1" x14ac:dyDescent="0.2">
      <c r="A1844">
        <v>1842</v>
      </c>
      <c r="B1844" t="s">
        <v>8219</v>
      </c>
      <c r="C1844">
        <v>21</v>
      </c>
    </row>
    <row r="1845" spans="1:3" hidden="1" x14ac:dyDescent="0.2">
      <c r="A1845">
        <v>1843</v>
      </c>
      <c r="B1845" t="s">
        <v>8219</v>
      </c>
      <c r="C1845">
        <v>134</v>
      </c>
    </row>
    <row r="1846" spans="1:3" hidden="1" x14ac:dyDescent="0.2">
      <c r="A1846">
        <v>1844</v>
      </c>
      <c r="B1846" t="s">
        <v>8219</v>
      </c>
      <c r="C1846">
        <v>20</v>
      </c>
    </row>
    <row r="1847" spans="1:3" hidden="1" x14ac:dyDescent="0.2">
      <c r="A1847">
        <v>1845</v>
      </c>
      <c r="B1847" t="s">
        <v>8219</v>
      </c>
      <c r="C1847">
        <v>19</v>
      </c>
    </row>
    <row r="1848" spans="1:3" hidden="1" x14ac:dyDescent="0.2">
      <c r="A1848">
        <v>1846</v>
      </c>
      <c r="B1848" t="s">
        <v>8219</v>
      </c>
      <c r="C1848">
        <v>209</v>
      </c>
    </row>
    <row r="1849" spans="1:3" hidden="1" x14ac:dyDescent="0.2">
      <c r="A1849">
        <v>1847</v>
      </c>
      <c r="B1849" t="s">
        <v>8219</v>
      </c>
      <c r="C1849">
        <v>38</v>
      </c>
    </row>
    <row r="1850" spans="1:3" hidden="1" x14ac:dyDescent="0.2">
      <c r="A1850">
        <v>1848</v>
      </c>
      <c r="B1850" t="s">
        <v>8219</v>
      </c>
      <c r="C1850">
        <v>24</v>
      </c>
    </row>
    <row r="1851" spans="1:3" hidden="1" x14ac:dyDescent="0.2">
      <c r="A1851">
        <v>1849</v>
      </c>
      <c r="B1851" t="s">
        <v>8219</v>
      </c>
      <c r="C1851">
        <v>8</v>
      </c>
    </row>
    <row r="1852" spans="1:3" hidden="1" x14ac:dyDescent="0.2">
      <c r="A1852">
        <v>1850</v>
      </c>
      <c r="B1852" t="s">
        <v>8219</v>
      </c>
      <c r="C1852">
        <v>179</v>
      </c>
    </row>
    <row r="1853" spans="1:3" hidden="1" x14ac:dyDescent="0.2">
      <c r="A1853">
        <v>1851</v>
      </c>
      <c r="B1853" t="s">
        <v>8219</v>
      </c>
      <c r="C1853">
        <v>26</v>
      </c>
    </row>
    <row r="1854" spans="1:3" hidden="1" x14ac:dyDescent="0.2">
      <c r="A1854">
        <v>1852</v>
      </c>
      <c r="B1854" t="s">
        <v>8219</v>
      </c>
      <c r="C1854">
        <v>131</v>
      </c>
    </row>
    <row r="1855" spans="1:3" hidden="1" x14ac:dyDescent="0.2">
      <c r="A1855">
        <v>1853</v>
      </c>
      <c r="B1855" t="s">
        <v>8219</v>
      </c>
      <c r="C1855">
        <v>14</v>
      </c>
    </row>
    <row r="1856" spans="1:3" hidden="1" x14ac:dyDescent="0.2">
      <c r="A1856">
        <v>1854</v>
      </c>
      <c r="B1856" t="s">
        <v>8219</v>
      </c>
      <c r="C1856">
        <v>174</v>
      </c>
    </row>
    <row r="1857" spans="1:3" hidden="1" x14ac:dyDescent="0.2">
      <c r="A1857">
        <v>1855</v>
      </c>
      <c r="B1857" t="s">
        <v>8219</v>
      </c>
      <c r="C1857">
        <v>191</v>
      </c>
    </row>
    <row r="1858" spans="1:3" hidden="1" x14ac:dyDescent="0.2">
      <c r="A1858">
        <v>1856</v>
      </c>
      <c r="B1858" t="s">
        <v>8219</v>
      </c>
      <c r="C1858">
        <v>38</v>
      </c>
    </row>
    <row r="1859" spans="1:3" hidden="1" x14ac:dyDescent="0.2">
      <c r="A1859">
        <v>1857</v>
      </c>
      <c r="B1859" t="s">
        <v>8219</v>
      </c>
      <c r="C1859">
        <v>22</v>
      </c>
    </row>
    <row r="1860" spans="1:3" hidden="1" x14ac:dyDescent="0.2">
      <c r="A1860">
        <v>1858</v>
      </c>
      <c r="B1860" t="s">
        <v>8219</v>
      </c>
      <c r="C1860">
        <v>149</v>
      </c>
    </row>
    <row r="1861" spans="1:3" hidden="1" x14ac:dyDescent="0.2">
      <c r="A1861">
        <v>1859</v>
      </c>
      <c r="B1861" t="s">
        <v>8219</v>
      </c>
      <c r="C1861">
        <v>56</v>
      </c>
    </row>
    <row r="1862" spans="1:3" hidden="1" x14ac:dyDescent="0.2">
      <c r="A1862">
        <v>1860</v>
      </c>
      <c r="B1862" t="s">
        <v>8219</v>
      </c>
      <c r="C1862">
        <v>19</v>
      </c>
    </row>
    <row r="1863" spans="1:3" x14ac:dyDescent="0.2">
      <c r="A1863">
        <v>1861</v>
      </c>
      <c r="B1863" t="s">
        <v>8221</v>
      </c>
      <c r="C1863">
        <v>0</v>
      </c>
    </row>
    <row r="1864" spans="1:3" x14ac:dyDescent="0.2">
      <c r="A1864">
        <v>1862</v>
      </c>
      <c r="B1864" t="s">
        <v>8221</v>
      </c>
      <c r="C1864">
        <v>16</v>
      </c>
    </row>
    <row r="1865" spans="1:3" x14ac:dyDescent="0.2">
      <c r="A1865">
        <v>1863</v>
      </c>
      <c r="B1865" t="s">
        <v>8221</v>
      </c>
      <c r="C1865">
        <v>2</v>
      </c>
    </row>
    <row r="1866" spans="1:3" x14ac:dyDescent="0.2">
      <c r="A1866">
        <v>1864</v>
      </c>
      <c r="B1866" t="s">
        <v>8221</v>
      </c>
      <c r="C1866">
        <v>48</v>
      </c>
    </row>
    <row r="1867" spans="1:3" x14ac:dyDescent="0.2">
      <c r="A1867">
        <v>1865</v>
      </c>
      <c r="B1867" t="s">
        <v>8221</v>
      </c>
      <c r="C1867">
        <v>2</v>
      </c>
    </row>
    <row r="1868" spans="1:3" x14ac:dyDescent="0.2">
      <c r="A1868">
        <v>1866</v>
      </c>
      <c r="B1868" t="s">
        <v>8221</v>
      </c>
      <c r="C1868">
        <v>2</v>
      </c>
    </row>
    <row r="1869" spans="1:3" x14ac:dyDescent="0.2">
      <c r="A1869">
        <v>1867</v>
      </c>
      <c r="B1869" t="s">
        <v>8221</v>
      </c>
      <c r="C1869">
        <v>1</v>
      </c>
    </row>
    <row r="1870" spans="1:3" x14ac:dyDescent="0.2">
      <c r="A1870">
        <v>1868</v>
      </c>
      <c r="B1870" t="s">
        <v>8221</v>
      </c>
      <c r="C1870">
        <v>17</v>
      </c>
    </row>
    <row r="1871" spans="1:3" x14ac:dyDescent="0.2">
      <c r="A1871">
        <v>1869</v>
      </c>
      <c r="B1871" t="s">
        <v>8221</v>
      </c>
      <c r="C1871">
        <v>0</v>
      </c>
    </row>
    <row r="1872" spans="1:3" x14ac:dyDescent="0.2">
      <c r="A1872">
        <v>1870</v>
      </c>
      <c r="B1872" t="s">
        <v>8221</v>
      </c>
      <c r="C1872">
        <v>11</v>
      </c>
    </row>
    <row r="1873" spans="1:3" x14ac:dyDescent="0.2">
      <c r="A1873">
        <v>1871</v>
      </c>
      <c r="B1873" t="s">
        <v>8221</v>
      </c>
      <c r="C1873">
        <v>95</v>
      </c>
    </row>
    <row r="1874" spans="1:3" x14ac:dyDescent="0.2">
      <c r="A1874">
        <v>1872</v>
      </c>
      <c r="B1874" t="s">
        <v>8221</v>
      </c>
      <c r="C1874">
        <v>13</v>
      </c>
    </row>
    <row r="1875" spans="1:3" x14ac:dyDescent="0.2">
      <c r="A1875">
        <v>1873</v>
      </c>
      <c r="B1875" t="s">
        <v>8221</v>
      </c>
      <c r="C1875">
        <v>2</v>
      </c>
    </row>
    <row r="1876" spans="1:3" x14ac:dyDescent="0.2">
      <c r="A1876">
        <v>1874</v>
      </c>
      <c r="B1876" t="s">
        <v>8221</v>
      </c>
      <c r="C1876">
        <v>2</v>
      </c>
    </row>
    <row r="1877" spans="1:3" x14ac:dyDescent="0.2">
      <c r="A1877">
        <v>1875</v>
      </c>
      <c r="B1877" t="s">
        <v>8221</v>
      </c>
      <c r="C1877">
        <v>3</v>
      </c>
    </row>
    <row r="1878" spans="1:3" x14ac:dyDescent="0.2">
      <c r="A1878">
        <v>1876</v>
      </c>
      <c r="B1878" t="s">
        <v>8221</v>
      </c>
      <c r="C1878">
        <v>0</v>
      </c>
    </row>
    <row r="1879" spans="1:3" x14ac:dyDescent="0.2">
      <c r="A1879">
        <v>1877</v>
      </c>
      <c r="B1879" t="s">
        <v>8221</v>
      </c>
      <c r="C1879">
        <v>0</v>
      </c>
    </row>
    <row r="1880" spans="1:3" x14ac:dyDescent="0.2">
      <c r="A1880">
        <v>1878</v>
      </c>
      <c r="B1880" t="s">
        <v>8221</v>
      </c>
      <c r="C1880">
        <v>0</v>
      </c>
    </row>
    <row r="1881" spans="1:3" x14ac:dyDescent="0.2">
      <c r="A1881">
        <v>1879</v>
      </c>
      <c r="B1881" t="s">
        <v>8221</v>
      </c>
      <c r="C1881">
        <v>2</v>
      </c>
    </row>
    <row r="1882" spans="1:3" x14ac:dyDescent="0.2">
      <c r="A1882">
        <v>1880</v>
      </c>
      <c r="B1882" t="s">
        <v>8221</v>
      </c>
      <c r="C1882">
        <v>24</v>
      </c>
    </row>
    <row r="1883" spans="1:3" hidden="1" x14ac:dyDescent="0.2">
      <c r="A1883">
        <v>1881</v>
      </c>
      <c r="B1883" t="s">
        <v>8219</v>
      </c>
      <c r="C1883">
        <v>70</v>
      </c>
    </row>
    <row r="1884" spans="1:3" hidden="1" x14ac:dyDescent="0.2">
      <c r="A1884">
        <v>1882</v>
      </c>
      <c r="B1884" t="s">
        <v>8219</v>
      </c>
      <c r="C1884">
        <v>81</v>
      </c>
    </row>
    <row r="1885" spans="1:3" hidden="1" x14ac:dyDescent="0.2">
      <c r="A1885">
        <v>1883</v>
      </c>
      <c r="B1885" t="s">
        <v>8219</v>
      </c>
      <c r="C1885">
        <v>32</v>
      </c>
    </row>
    <row r="1886" spans="1:3" hidden="1" x14ac:dyDescent="0.2">
      <c r="A1886">
        <v>1884</v>
      </c>
      <c r="B1886" t="s">
        <v>8219</v>
      </c>
      <c r="C1886">
        <v>26</v>
      </c>
    </row>
    <row r="1887" spans="1:3" hidden="1" x14ac:dyDescent="0.2">
      <c r="A1887">
        <v>1885</v>
      </c>
      <c r="B1887" t="s">
        <v>8219</v>
      </c>
      <c r="C1887">
        <v>105</v>
      </c>
    </row>
    <row r="1888" spans="1:3" hidden="1" x14ac:dyDescent="0.2">
      <c r="A1888">
        <v>1886</v>
      </c>
      <c r="B1888" t="s">
        <v>8219</v>
      </c>
      <c r="C1888">
        <v>29</v>
      </c>
    </row>
    <row r="1889" spans="1:3" hidden="1" x14ac:dyDescent="0.2">
      <c r="A1889">
        <v>1887</v>
      </c>
      <c r="B1889" t="s">
        <v>8219</v>
      </c>
      <c r="C1889">
        <v>8</v>
      </c>
    </row>
    <row r="1890" spans="1:3" hidden="1" x14ac:dyDescent="0.2">
      <c r="A1890">
        <v>1888</v>
      </c>
      <c r="B1890" t="s">
        <v>8219</v>
      </c>
      <c r="C1890">
        <v>89</v>
      </c>
    </row>
    <row r="1891" spans="1:3" hidden="1" x14ac:dyDescent="0.2">
      <c r="A1891">
        <v>1889</v>
      </c>
      <c r="B1891" t="s">
        <v>8219</v>
      </c>
      <c r="C1891">
        <v>44</v>
      </c>
    </row>
    <row r="1892" spans="1:3" hidden="1" x14ac:dyDescent="0.2">
      <c r="A1892">
        <v>1890</v>
      </c>
      <c r="B1892" t="s">
        <v>8219</v>
      </c>
      <c r="C1892">
        <v>246</v>
      </c>
    </row>
    <row r="1893" spans="1:3" hidden="1" x14ac:dyDescent="0.2">
      <c r="A1893">
        <v>1891</v>
      </c>
      <c r="B1893" t="s">
        <v>8219</v>
      </c>
      <c r="C1893">
        <v>120</v>
      </c>
    </row>
    <row r="1894" spans="1:3" hidden="1" x14ac:dyDescent="0.2">
      <c r="A1894">
        <v>1892</v>
      </c>
      <c r="B1894" t="s">
        <v>8219</v>
      </c>
      <c r="C1894">
        <v>26</v>
      </c>
    </row>
    <row r="1895" spans="1:3" hidden="1" x14ac:dyDescent="0.2">
      <c r="A1895">
        <v>1893</v>
      </c>
      <c r="B1895" t="s">
        <v>8219</v>
      </c>
      <c r="C1895">
        <v>45</v>
      </c>
    </row>
    <row r="1896" spans="1:3" hidden="1" x14ac:dyDescent="0.2">
      <c r="A1896">
        <v>1894</v>
      </c>
      <c r="B1896" t="s">
        <v>8219</v>
      </c>
      <c r="C1896">
        <v>20</v>
      </c>
    </row>
    <row r="1897" spans="1:3" hidden="1" x14ac:dyDescent="0.2">
      <c r="A1897">
        <v>1895</v>
      </c>
      <c r="B1897" t="s">
        <v>8219</v>
      </c>
      <c r="C1897">
        <v>47</v>
      </c>
    </row>
    <row r="1898" spans="1:3" hidden="1" x14ac:dyDescent="0.2">
      <c r="A1898">
        <v>1896</v>
      </c>
      <c r="B1898" t="s">
        <v>8219</v>
      </c>
      <c r="C1898">
        <v>13</v>
      </c>
    </row>
    <row r="1899" spans="1:3" hidden="1" x14ac:dyDescent="0.2">
      <c r="A1899">
        <v>1897</v>
      </c>
      <c r="B1899" t="s">
        <v>8219</v>
      </c>
      <c r="C1899">
        <v>183</v>
      </c>
    </row>
    <row r="1900" spans="1:3" hidden="1" x14ac:dyDescent="0.2">
      <c r="A1900">
        <v>1898</v>
      </c>
      <c r="B1900" t="s">
        <v>8219</v>
      </c>
      <c r="C1900">
        <v>21</v>
      </c>
    </row>
    <row r="1901" spans="1:3" hidden="1" x14ac:dyDescent="0.2">
      <c r="A1901">
        <v>1899</v>
      </c>
      <c r="B1901" t="s">
        <v>8219</v>
      </c>
      <c r="C1901">
        <v>42</v>
      </c>
    </row>
    <row r="1902" spans="1:3" hidden="1" x14ac:dyDescent="0.2">
      <c r="A1902">
        <v>1900</v>
      </c>
      <c r="B1902" t="s">
        <v>8219</v>
      </c>
      <c r="C1902">
        <v>54</v>
      </c>
    </row>
    <row r="1903" spans="1:3" x14ac:dyDescent="0.2">
      <c r="A1903">
        <v>1901</v>
      </c>
      <c r="B1903" t="s">
        <v>8221</v>
      </c>
      <c r="C1903">
        <v>25</v>
      </c>
    </row>
    <row r="1904" spans="1:3" x14ac:dyDescent="0.2">
      <c r="A1904">
        <v>1902</v>
      </c>
      <c r="B1904" t="s">
        <v>8221</v>
      </c>
      <c r="C1904">
        <v>3</v>
      </c>
    </row>
    <row r="1905" spans="1:3" x14ac:dyDescent="0.2">
      <c r="A1905">
        <v>1903</v>
      </c>
      <c r="B1905" t="s">
        <v>8221</v>
      </c>
      <c r="C1905">
        <v>41</v>
      </c>
    </row>
    <row r="1906" spans="1:3" x14ac:dyDescent="0.2">
      <c r="A1906">
        <v>1904</v>
      </c>
      <c r="B1906" t="s">
        <v>8221</v>
      </c>
      <c r="C1906">
        <v>2</v>
      </c>
    </row>
    <row r="1907" spans="1:3" x14ac:dyDescent="0.2">
      <c r="A1907">
        <v>1905</v>
      </c>
      <c r="B1907" t="s">
        <v>8221</v>
      </c>
      <c r="C1907">
        <v>4</v>
      </c>
    </row>
    <row r="1908" spans="1:3" x14ac:dyDescent="0.2">
      <c r="A1908">
        <v>1906</v>
      </c>
      <c r="B1908" t="s">
        <v>8221</v>
      </c>
      <c r="C1908">
        <v>99</v>
      </c>
    </row>
    <row r="1909" spans="1:3" x14ac:dyDescent="0.2">
      <c r="A1909">
        <v>1907</v>
      </c>
      <c r="B1909" t="s">
        <v>8221</v>
      </c>
      <c r="C1909">
        <v>4</v>
      </c>
    </row>
    <row r="1910" spans="1:3" x14ac:dyDescent="0.2">
      <c r="A1910">
        <v>1908</v>
      </c>
      <c r="B1910" t="s">
        <v>8221</v>
      </c>
      <c r="C1910">
        <v>4</v>
      </c>
    </row>
    <row r="1911" spans="1:3" x14ac:dyDescent="0.2">
      <c r="A1911">
        <v>1909</v>
      </c>
      <c r="B1911" t="s">
        <v>8221</v>
      </c>
      <c r="C1911">
        <v>38</v>
      </c>
    </row>
    <row r="1912" spans="1:3" x14ac:dyDescent="0.2">
      <c r="A1912">
        <v>1910</v>
      </c>
      <c r="B1912" t="s">
        <v>8221</v>
      </c>
      <c r="C1912">
        <v>285</v>
      </c>
    </row>
    <row r="1913" spans="1:3" x14ac:dyDescent="0.2">
      <c r="A1913">
        <v>1911</v>
      </c>
      <c r="B1913" t="s">
        <v>8221</v>
      </c>
      <c r="C1913">
        <v>1</v>
      </c>
    </row>
    <row r="1914" spans="1:3" x14ac:dyDescent="0.2">
      <c r="A1914">
        <v>1912</v>
      </c>
      <c r="B1914" t="s">
        <v>8221</v>
      </c>
      <c r="C1914">
        <v>42</v>
      </c>
    </row>
    <row r="1915" spans="1:3" x14ac:dyDescent="0.2">
      <c r="A1915">
        <v>1913</v>
      </c>
      <c r="B1915" t="s">
        <v>8221</v>
      </c>
      <c r="C1915">
        <v>26</v>
      </c>
    </row>
    <row r="1916" spans="1:3" x14ac:dyDescent="0.2">
      <c r="A1916">
        <v>1914</v>
      </c>
      <c r="B1916" t="s">
        <v>8221</v>
      </c>
      <c r="C1916">
        <v>2</v>
      </c>
    </row>
    <row r="1917" spans="1:3" x14ac:dyDescent="0.2">
      <c r="A1917">
        <v>1915</v>
      </c>
      <c r="B1917" t="s">
        <v>8221</v>
      </c>
      <c r="C1917">
        <v>4</v>
      </c>
    </row>
    <row r="1918" spans="1:3" x14ac:dyDescent="0.2">
      <c r="A1918">
        <v>1916</v>
      </c>
      <c r="B1918" t="s">
        <v>8221</v>
      </c>
      <c r="C1918">
        <v>6</v>
      </c>
    </row>
    <row r="1919" spans="1:3" x14ac:dyDescent="0.2">
      <c r="A1919">
        <v>1917</v>
      </c>
      <c r="B1919" t="s">
        <v>8221</v>
      </c>
      <c r="C1919">
        <v>70</v>
      </c>
    </row>
    <row r="1920" spans="1:3" x14ac:dyDescent="0.2">
      <c r="A1920">
        <v>1918</v>
      </c>
      <c r="B1920" t="s">
        <v>8221</v>
      </c>
      <c r="C1920">
        <v>9</v>
      </c>
    </row>
    <row r="1921" spans="1:3" x14ac:dyDescent="0.2">
      <c r="A1921">
        <v>1919</v>
      </c>
      <c r="B1921" t="s">
        <v>8221</v>
      </c>
      <c r="C1921">
        <v>8</v>
      </c>
    </row>
    <row r="1922" spans="1:3" x14ac:dyDescent="0.2">
      <c r="A1922">
        <v>1920</v>
      </c>
      <c r="B1922" t="s">
        <v>8221</v>
      </c>
      <c r="C1922">
        <v>105</v>
      </c>
    </row>
    <row r="1923" spans="1:3" hidden="1" x14ac:dyDescent="0.2">
      <c r="A1923">
        <v>1921</v>
      </c>
      <c r="B1923" t="s">
        <v>8219</v>
      </c>
      <c r="C1923">
        <v>38</v>
      </c>
    </row>
    <row r="1924" spans="1:3" hidden="1" x14ac:dyDescent="0.2">
      <c r="A1924">
        <v>1922</v>
      </c>
      <c r="B1924" t="s">
        <v>8219</v>
      </c>
      <c r="C1924">
        <v>64</v>
      </c>
    </row>
    <row r="1925" spans="1:3" hidden="1" x14ac:dyDescent="0.2">
      <c r="A1925">
        <v>1923</v>
      </c>
      <c r="B1925" t="s">
        <v>8219</v>
      </c>
      <c r="C1925">
        <v>13</v>
      </c>
    </row>
    <row r="1926" spans="1:3" hidden="1" x14ac:dyDescent="0.2">
      <c r="A1926">
        <v>1924</v>
      </c>
      <c r="B1926" t="s">
        <v>8219</v>
      </c>
      <c r="C1926">
        <v>33</v>
      </c>
    </row>
    <row r="1927" spans="1:3" hidden="1" x14ac:dyDescent="0.2">
      <c r="A1927">
        <v>1925</v>
      </c>
      <c r="B1927" t="s">
        <v>8219</v>
      </c>
      <c r="C1927">
        <v>52</v>
      </c>
    </row>
    <row r="1928" spans="1:3" hidden="1" x14ac:dyDescent="0.2">
      <c r="A1928">
        <v>1926</v>
      </c>
      <c r="B1928" t="s">
        <v>8219</v>
      </c>
      <c r="C1928">
        <v>107</v>
      </c>
    </row>
    <row r="1929" spans="1:3" hidden="1" x14ac:dyDescent="0.2">
      <c r="A1929">
        <v>1927</v>
      </c>
      <c r="B1929" t="s">
        <v>8219</v>
      </c>
      <c r="C1929">
        <v>11</v>
      </c>
    </row>
    <row r="1930" spans="1:3" hidden="1" x14ac:dyDescent="0.2">
      <c r="A1930">
        <v>1928</v>
      </c>
      <c r="B1930" t="s">
        <v>8219</v>
      </c>
      <c r="C1930">
        <v>34</v>
      </c>
    </row>
    <row r="1931" spans="1:3" hidden="1" x14ac:dyDescent="0.2">
      <c r="A1931">
        <v>1929</v>
      </c>
      <c r="B1931" t="s">
        <v>8219</v>
      </c>
      <c r="C1931">
        <v>75</v>
      </c>
    </row>
    <row r="1932" spans="1:3" hidden="1" x14ac:dyDescent="0.2">
      <c r="A1932">
        <v>1930</v>
      </c>
      <c r="B1932" t="s">
        <v>8219</v>
      </c>
      <c r="C1932">
        <v>26</v>
      </c>
    </row>
    <row r="1933" spans="1:3" hidden="1" x14ac:dyDescent="0.2">
      <c r="A1933">
        <v>1931</v>
      </c>
      <c r="B1933" t="s">
        <v>8219</v>
      </c>
      <c r="C1933">
        <v>50</v>
      </c>
    </row>
    <row r="1934" spans="1:3" hidden="1" x14ac:dyDescent="0.2">
      <c r="A1934">
        <v>1932</v>
      </c>
      <c r="B1934" t="s">
        <v>8219</v>
      </c>
      <c r="C1934">
        <v>80</v>
      </c>
    </row>
    <row r="1935" spans="1:3" hidden="1" x14ac:dyDescent="0.2">
      <c r="A1935">
        <v>1933</v>
      </c>
      <c r="B1935" t="s">
        <v>8219</v>
      </c>
      <c r="C1935">
        <v>110</v>
      </c>
    </row>
    <row r="1936" spans="1:3" hidden="1" x14ac:dyDescent="0.2">
      <c r="A1936">
        <v>1934</v>
      </c>
      <c r="B1936" t="s">
        <v>8219</v>
      </c>
      <c r="C1936">
        <v>77</v>
      </c>
    </row>
    <row r="1937" spans="1:3" hidden="1" x14ac:dyDescent="0.2">
      <c r="A1937">
        <v>1935</v>
      </c>
      <c r="B1937" t="s">
        <v>8219</v>
      </c>
      <c r="C1937">
        <v>50</v>
      </c>
    </row>
    <row r="1938" spans="1:3" hidden="1" x14ac:dyDescent="0.2">
      <c r="A1938">
        <v>1936</v>
      </c>
      <c r="B1938" t="s">
        <v>8219</v>
      </c>
      <c r="C1938">
        <v>145</v>
      </c>
    </row>
    <row r="1939" spans="1:3" hidden="1" x14ac:dyDescent="0.2">
      <c r="A1939">
        <v>1937</v>
      </c>
      <c r="B1939" t="s">
        <v>8219</v>
      </c>
      <c r="C1939">
        <v>29</v>
      </c>
    </row>
    <row r="1940" spans="1:3" hidden="1" x14ac:dyDescent="0.2">
      <c r="A1940">
        <v>1938</v>
      </c>
      <c r="B1940" t="s">
        <v>8219</v>
      </c>
      <c r="C1940">
        <v>114</v>
      </c>
    </row>
    <row r="1941" spans="1:3" hidden="1" x14ac:dyDescent="0.2">
      <c r="A1941">
        <v>1939</v>
      </c>
      <c r="B1941" t="s">
        <v>8219</v>
      </c>
      <c r="C1941">
        <v>96</v>
      </c>
    </row>
    <row r="1942" spans="1:3" hidden="1" x14ac:dyDescent="0.2">
      <c r="A1942">
        <v>1940</v>
      </c>
      <c r="B1942" t="s">
        <v>8219</v>
      </c>
      <c r="C1942">
        <v>31</v>
      </c>
    </row>
    <row r="1943" spans="1:3" hidden="1" x14ac:dyDescent="0.2">
      <c r="A1943">
        <v>1941</v>
      </c>
      <c r="B1943" t="s">
        <v>8219</v>
      </c>
      <c r="C1943">
        <v>4883</v>
      </c>
    </row>
    <row r="1944" spans="1:3" hidden="1" x14ac:dyDescent="0.2">
      <c r="A1944">
        <v>1942</v>
      </c>
      <c r="B1944" t="s">
        <v>8219</v>
      </c>
      <c r="C1944">
        <v>95</v>
      </c>
    </row>
    <row r="1945" spans="1:3" hidden="1" x14ac:dyDescent="0.2">
      <c r="A1945">
        <v>1943</v>
      </c>
      <c r="B1945" t="s">
        <v>8219</v>
      </c>
      <c r="C1945">
        <v>2478</v>
      </c>
    </row>
    <row r="1946" spans="1:3" hidden="1" x14ac:dyDescent="0.2">
      <c r="A1946">
        <v>1944</v>
      </c>
      <c r="B1946" t="s">
        <v>8219</v>
      </c>
      <c r="C1946">
        <v>1789</v>
      </c>
    </row>
    <row r="1947" spans="1:3" hidden="1" x14ac:dyDescent="0.2">
      <c r="A1947">
        <v>1945</v>
      </c>
      <c r="B1947" t="s">
        <v>8219</v>
      </c>
      <c r="C1947">
        <v>680</v>
      </c>
    </row>
    <row r="1948" spans="1:3" hidden="1" x14ac:dyDescent="0.2">
      <c r="A1948">
        <v>1946</v>
      </c>
      <c r="B1948" t="s">
        <v>8219</v>
      </c>
      <c r="C1948">
        <v>70</v>
      </c>
    </row>
    <row r="1949" spans="1:3" hidden="1" x14ac:dyDescent="0.2">
      <c r="A1949">
        <v>1947</v>
      </c>
      <c r="B1949" t="s">
        <v>8219</v>
      </c>
      <c r="C1949">
        <v>23</v>
      </c>
    </row>
    <row r="1950" spans="1:3" hidden="1" x14ac:dyDescent="0.2">
      <c r="A1950">
        <v>1948</v>
      </c>
      <c r="B1950" t="s">
        <v>8219</v>
      </c>
      <c r="C1950">
        <v>4245</v>
      </c>
    </row>
    <row r="1951" spans="1:3" hidden="1" x14ac:dyDescent="0.2">
      <c r="A1951">
        <v>1949</v>
      </c>
      <c r="B1951" t="s">
        <v>8219</v>
      </c>
      <c r="C1951">
        <v>943</v>
      </c>
    </row>
    <row r="1952" spans="1:3" hidden="1" x14ac:dyDescent="0.2">
      <c r="A1952">
        <v>1950</v>
      </c>
      <c r="B1952" t="s">
        <v>8219</v>
      </c>
      <c r="C1952">
        <v>1876</v>
      </c>
    </row>
    <row r="1953" spans="1:3" hidden="1" x14ac:dyDescent="0.2">
      <c r="A1953">
        <v>1951</v>
      </c>
      <c r="B1953" t="s">
        <v>8219</v>
      </c>
      <c r="C1953">
        <v>834</v>
      </c>
    </row>
    <row r="1954" spans="1:3" hidden="1" x14ac:dyDescent="0.2">
      <c r="A1954">
        <v>1952</v>
      </c>
      <c r="B1954" t="s">
        <v>8219</v>
      </c>
      <c r="C1954">
        <v>682</v>
      </c>
    </row>
    <row r="1955" spans="1:3" hidden="1" x14ac:dyDescent="0.2">
      <c r="A1955">
        <v>1953</v>
      </c>
      <c r="B1955" t="s">
        <v>8219</v>
      </c>
      <c r="C1955">
        <v>147</v>
      </c>
    </row>
    <row r="1956" spans="1:3" hidden="1" x14ac:dyDescent="0.2">
      <c r="A1956">
        <v>1954</v>
      </c>
      <c r="B1956" t="s">
        <v>8219</v>
      </c>
      <c r="C1956">
        <v>415</v>
      </c>
    </row>
    <row r="1957" spans="1:3" hidden="1" x14ac:dyDescent="0.2">
      <c r="A1957">
        <v>1955</v>
      </c>
      <c r="B1957" t="s">
        <v>8219</v>
      </c>
      <c r="C1957">
        <v>290</v>
      </c>
    </row>
    <row r="1958" spans="1:3" hidden="1" x14ac:dyDescent="0.2">
      <c r="A1958">
        <v>1956</v>
      </c>
      <c r="B1958" t="s">
        <v>8219</v>
      </c>
      <c r="C1958">
        <v>365</v>
      </c>
    </row>
    <row r="1959" spans="1:3" hidden="1" x14ac:dyDescent="0.2">
      <c r="A1959">
        <v>1957</v>
      </c>
      <c r="B1959" t="s">
        <v>8219</v>
      </c>
      <c r="C1959">
        <v>660</v>
      </c>
    </row>
    <row r="1960" spans="1:3" hidden="1" x14ac:dyDescent="0.2">
      <c r="A1960">
        <v>1958</v>
      </c>
      <c r="B1960" t="s">
        <v>8219</v>
      </c>
      <c r="C1960">
        <v>1356</v>
      </c>
    </row>
    <row r="1961" spans="1:3" hidden="1" x14ac:dyDescent="0.2">
      <c r="A1961">
        <v>1959</v>
      </c>
      <c r="B1961" t="s">
        <v>8219</v>
      </c>
      <c r="C1961">
        <v>424</v>
      </c>
    </row>
    <row r="1962" spans="1:3" hidden="1" x14ac:dyDescent="0.2">
      <c r="A1962">
        <v>1960</v>
      </c>
      <c r="B1962" t="s">
        <v>8219</v>
      </c>
      <c r="C1962">
        <v>33</v>
      </c>
    </row>
    <row r="1963" spans="1:3" hidden="1" x14ac:dyDescent="0.2">
      <c r="A1963">
        <v>1961</v>
      </c>
      <c r="B1963" t="s">
        <v>8219</v>
      </c>
      <c r="C1963">
        <v>1633</v>
      </c>
    </row>
    <row r="1964" spans="1:3" hidden="1" x14ac:dyDescent="0.2">
      <c r="A1964">
        <v>1962</v>
      </c>
      <c r="B1964" t="s">
        <v>8219</v>
      </c>
      <c r="C1964">
        <v>306</v>
      </c>
    </row>
    <row r="1965" spans="1:3" hidden="1" x14ac:dyDescent="0.2">
      <c r="A1965">
        <v>1963</v>
      </c>
      <c r="B1965" t="s">
        <v>8219</v>
      </c>
      <c r="C1965">
        <v>205</v>
      </c>
    </row>
    <row r="1966" spans="1:3" hidden="1" x14ac:dyDescent="0.2">
      <c r="A1966">
        <v>1964</v>
      </c>
      <c r="B1966" t="s">
        <v>8219</v>
      </c>
      <c r="C1966">
        <v>1281</v>
      </c>
    </row>
    <row r="1967" spans="1:3" hidden="1" x14ac:dyDescent="0.2">
      <c r="A1967">
        <v>1965</v>
      </c>
      <c r="B1967" t="s">
        <v>8219</v>
      </c>
      <c r="C1967">
        <v>103</v>
      </c>
    </row>
    <row r="1968" spans="1:3" hidden="1" x14ac:dyDescent="0.2">
      <c r="A1968">
        <v>1966</v>
      </c>
      <c r="B1968" t="s">
        <v>8219</v>
      </c>
      <c r="C1968">
        <v>1513</v>
      </c>
    </row>
    <row r="1969" spans="1:3" hidden="1" x14ac:dyDescent="0.2">
      <c r="A1969">
        <v>1967</v>
      </c>
      <c r="B1969" t="s">
        <v>8219</v>
      </c>
      <c r="C1969">
        <v>405</v>
      </c>
    </row>
    <row r="1970" spans="1:3" hidden="1" x14ac:dyDescent="0.2">
      <c r="A1970">
        <v>1968</v>
      </c>
      <c r="B1970" t="s">
        <v>8219</v>
      </c>
      <c r="C1970">
        <v>510</v>
      </c>
    </row>
    <row r="1971" spans="1:3" hidden="1" x14ac:dyDescent="0.2">
      <c r="A1971">
        <v>1969</v>
      </c>
      <c r="B1971" t="s">
        <v>8219</v>
      </c>
      <c r="C1971">
        <v>1887</v>
      </c>
    </row>
    <row r="1972" spans="1:3" hidden="1" x14ac:dyDescent="0.2">
      <c r="A1972">
        <v>1970</v>
      </c>
      <c r="B1972" t="s">
        <v>8219</v>
      </c>
      <c r="C1972">
        <v>701</v>
      </c>
    </row>
    <row r="1973" spans="1:3" hidden="1" x14ac:dyDescent="0.2">
      <c r="A1973">
        <v>1971</v>
      </c>
      <c r="B1973" t="s">
        <v>8219</v>
      </c>
      <c r="C1973">
        <v>3863</v>
      </c>
    </row>
    <row r="1974" spans="1:3" hidden="1" x14ac:dyDescent="0.2">
      <c r="A1974">
        <v>1972</v>
      </c>
      <c r="B1974" t="s">
        <v>8219</v>
      </c>
      <c r="C1974">
        <v>238</v>
      </c>
    </row>
    <row r="1975" spans="1:3" hidden="1" x14ac:dyDescent="0.2">
      <c r="A1975">
        <v>1973</v>
      </c>
      <c r="B1975" t="s">
        <v>8219</v>
      </c>
      <c r="C1975">
        <v>2051</v>
      </c>
    </row>
    <row r="1976" spans="1:3" hidden="1" x14ac:dyDescent="0.2">
      <c r="A1976">
        <v>1974</v>
      </c>
      <c r="B1976" t="s">
        <v>8219</v>
      </c>
      <c r="C1976">
        <v>402</v>
      </c>
    </row>
    <row r="1977" spans="1:3" hidden="1" x14ac:dyDescent="0.2">
      <c r="A1977">
        <v>1975</v>
      </c>
      <c r="B1977" t="s">
        <v>8219</v>
      </c>
      <c r="C1977">
        <v>253</v>
      </c>
    </row>
    <row r="1978" spans="1:3" hidden="1" x14ac:dyDescent="0.2">
      <c r="A1978">
        <v>1976</v>
      </c>
      <c r="B1978" t="s">
        <v>8219</v>
      </c>
      <c r="C1978">
        <v>473</v>
      </c>
    </row>
    <row r="1979" spans="1:3" hidden="1" x14ac:dyDescent="0.2">
      <c r="A1979">
        <v>1977</v>
      </c>
      <c r="B1979" t="s">
        <v>8219</v>
      </c>
      <c r="C1979">
        <v>821</v>
      </c>
    </row>
    <row r="1980" spans="1:3" hidden="1" x14ac:dyDescent="0.2">
      <c r="A1980">
        <v>1978</v>
      </c>
      <c r="B1980" t="s">
        <v>8219</v>
      </c>
      <c r="C1980">
        <v>388</v>
      </c>
    </row>
    <row r="1981" spans="1:3" hidden="1" x14ac:dyDescent="0.2">
      <c r="A1981">
        <v>1979</v>
      </c>
      <c r="B1981" t="s">
        <v>8219</v>
      </c>
      <c r="C1981">
        <v>813</v>
      </c>
    </row>
    <row r="1982" spans="1:3" hidden="1" x14ac:dyDescent="0.2">
      <c r="A1982">
        <v>1980</v>
      </c>
      <c r="B1982" t="s">
        <v>8219</v>
      </c>
      <c r="C1982">
        <v>1945</v>
      </c>
    </row>
    <row r="1983" spans="1:3" x14ac:dyDescent="0.2">
      <c r="A1983">
        <v>1981</v>
      </c>
      <c r="B1983" t="s">
        <v>8221</v>
      </c>
      <c r="C1983">
        <v>12</v>
      </c>
    </row>
    <row r="1984" spans="1:3" x14ac:dyDescent="0.2">
      <c r="A1984">
        <v>1982</v>
      </c>
      <c r="B1984" t="s">
        <v>8221</v>
      </c>
      <c r="C1984">
        <v>0</v>
      </c>
    </row>
    <row r="1985" spans="1:3" x14ac:dyDescent="0.2">
      <c r="A1985">
        <v>1983</v>
      </c>
      <c r="B1985" t="s">
        <v>8221</v>
      </c>
      <c r="C1985">
        <v>16</v>
      </c>
    </row>
    <row r="1986" spans="1:3" x14ac:dyDescent="0.2">
      <c r="A1986">
        <v>1984</v>
      </c>
      <c r="B1986" t="s">
        <v>8221</v>
      </c>
      <c r="C1986">
        <v>7</v>
      </c>
    </row>
    <row r="1987" spans="1:3" x14ac:dyDescent="0.2">
      <c r="A1987">
        <v>1985</v>
      </c>
      <c r="B1987" t="s">
        <v>8221</v>
      </c>
      <c r="C1987">
        <v>4</v>
      </c>
    </row>
    <row r="1988" spans="1:3" x14ac:dyDescent="0.2">
      <c r="A1988">
        <v>1986</v>
      </c>
      <c r="B1988" t="s">
        <v>8221</v>
      </c>
      <c r="C1988">
        <v>1</v>
      </c>
    </row>
    <row r="1989" spans="1:3" x14ac:dyDescent="0.2">
      <c r="A1989">
        <v>1987</v>
      </c>
      <c r="B1989" t="s">
        <v>8221</v>
      </c>
      <c r="C1989">
        <v>28</v>
      </c>
    </row>
    <row r="1990" spans="1:3" x14ac:dyDescent="0.2">
      <c r="A1990">
        <v>1988</v>
      </c>
      <c r="B1990" t="s">
        <v>8221</v>
      </c>
      <c r="C1990">
        <v>1</v>
      </c>
    </row>
    <row r="1991" spans="1:3" x14ac:dyDescent="0.2">
      <c r="A1991">
        <v>1989</v>
      </c>
      <c r="B1991" t="s">
        <v>8221</v>
      </c>
      <c r="C1991">
        <v>1</v>
      </c>
    </row>
    <row r="1992" spans="1:3" x14ac:dyDescent="0.2">
      <c r="A1992">
        <v>1990</v>
      </c>
      <c r="B1992" t="s">
        <v>8221</v>
      </c>
      <c r="C1992">
        <v>5</v>
      </c>
    </row>
    <row r="1993" spans="1:3" x14ac:dyDescent="0.2">
      <c r="A1993">
        <v>1991</v>
      </c>
      <c r="B1993" t="s">
        <v>8221</v>
      </c>
      <c r="C1993">
        <v>3</v>
      </c>
    </row>
    <row r="1994" spans="1:3" x14ac:dyDescent="0.2">
      <c r="A1994">
        <v>1992</v>
      </c>
      <c r="B1994" t="s">
        <v>8221</v>
      </c>
      <c r="C1994">
        <v>2</v>
      </c>
    </row>
    <row r="1995" spans="1:3" x14ac:dyDescent="0.2">
      <c r="A1995">
        <v>1993</v>
      </c>
      <c r="B1995" t="s">
        <v>8221</v>
      </c>
      <c r="C1995">
        <v>0</v>
      </c>
    </row>
    <row r="1996" spans="1:3" x14ac:dyDescent="0.2">
      <c r="A1996">
        <v>1994</v>
      </c>
      <c r="B1996" t="s">
        <v>8221</v>
      </c>
      <c r="C1996">
        <v>0</v>
      </c>
    </row>
    <row r="1997" spans="1:3" x14ac:dyDescent="0.2">
      <c r="A1997">
        <v>1995</v>
      </c>
      <c r="B1997" t="s">
        <v>8221</v>
      </c>
      <c r="C1997">
        <v>3</v>
      </c>
    </row>
    <row r="1998" spans="1:3" x14ac:dyDescent="0.2">
      <c r="A1998">
        <v>1996</v>
      </c>
      <c r="B1998" t="s">
        <v>8221</v>
      </c>
      <c r="C1998">
        <v>0</v>
      </c>
    </row>
    <row r="1999" spans="1:3" x14ac:dyDescent="0.2">
      <c r="A1999">
        <v>1997</v>
      </c>
      <c r="B1999" t="s">
        <v>8221</v>
      </c>
      <c r="C1999">
        <v>0</v>
      </c>
    </row>
    <row r="2000" spans="1:3" x14ac:dyDescent="0.2">
      <c r="A2000">
        <v>1998</v>
      </c>
      <c r="B2000" t="s">
        <v>8221</v>
      </c>
      <c r="C2000">
        <v>3</v>
      </c>
    </row>
    <row r="2001" spans="1:3" x14ac:dyDescent="0.2">
      <c r="A2001">
        <v>1999</v>
      </c>
      <c r="B2001" t="s">
        <v>8221</v>
      </c>
      <c r="C2001">
        <v>7</v>
      </c>
    </row>
    <row r="2002" spans="1:3" x14ac:dyDescent="0.2">
      <c r="A2002">
        <v>2000</v>
      </c>
      <c r="B2002" t="s">
        <v>8221</v>
      </c>
      <c r="C2002">
        <v>25</v>
      </c>
    </row>
    <row r="2003" spans="1:3" hidden="1" x14ac:dyDescent="0.2">
      <c r="A2003">
        <v>2001</v>
      </c>
      <c r="B2003" t="s">
        <v>8219</v>
      </c>
      <c r="C2003">
        <v>1637</v>
      </c>
    </row>
    <row r="2004" spans="1:3" hidden="1" x14ac:dyDescent="0.2">
      <c r="A2004">
        <v>2002</v>
      </c>
      <c r="B2004" t="s">
        <v>8219</v>
      </c>
      <c r="C2004">
        <v>1375</v>
      </c>
    </row>
    <row r="2005" spans="1:3" hidden="1" x14ac:dyDescent="0.2">
      <c r="A2005">
        <v>2003</v>
      </c>
      <c r="B2005" t="s">
        <v>8219</v>
      </c>
      <c r="C2005">
        <v>17</v>
      </c>
    </row>
    <row r="2006" spans="1:3" hidden="1" x14ac:dyDescent="0.2">
      <c r="A2006">
        <v>2004</v>
      </c>
      <c r="B2006" t="s">
        <v>8219</v>
      </c>
      <c r="C2006">
        <v>354</v>
      </c>
    </row>
    <row r="2007" spans="1:3" hidden="1" x14ac:dyDescent="0.2">
      <c r="A2007">
        <v>2005</v>
      </c>
      <c r="B2007" t="s">
        <v>8219</v>
      </c>
      <c r="C2007">
        <v>191</v>
      </c>
    </row>
    <row r="2008" spans="1:3" hidden="1" x14ac:dyDescent="0.2">
      <c r="A2008">
        <v>2006</v>
      </c>
      <c r="B2008" t="s">
        <v>8219</v>
      </c>
      <c r="C2008">
        <v>303</v>
      </c>
    </row>
    <row r="2009" spans="1:3" hidden="1" x14ac:dyDescent="0.2">
      <c r="A2009">
        <v>2007</v>
      </c>
      <c r="B2009" t="s">
        <v>8219</v>
      </c>
      <c r="C2009">
        <v>137</v>
      </c>
    </row>
    <row r="2010" spans="1:3" hidden="1" x14ac:dyDescent="0.2">
      <c r="A2010">
        <v>2008</v>
      </c>
      <c r="B2010" t="s">
        <v>8219</v>
      </c>
      <c r="C2010">
        <v>41</v>
      </c>
    </row>
    <row r="2011" spans="1:3" hidden="1" x14ac:dyDescent="0.2">
      <c r="A2011">
        <v>2009</v>
      </c>
      <c r="B2011" t="s">
        <v>8219</v>
      </c>
      <c r="C2011">
        <v>398</v>
      </c>
    </row>
    <row r="2012" spans="1:3" hidden="1" x14ac:dyDescent="0.2">
      <c r="A2012">
        <v>2010</v>
      </c>
      <c r="B2012" t="s">
        <v>8219</v>
      </c>
      <c r="C2012">
        <v>1737</v>
      </c>
    </row>
    <row r="2013" spans="1:3" hidden="1" x14ac:dyDescent="0.2">
      <c r="A2013">
        <v>2011</v>
      </c>
      <c r="B2013" t="s">
        <v>8219</v>
      </c>
      <c r="C2013">
        <v>971</v>
      </c>
    </row>
    <row r="2014" spans="1:3" hidden="1" x14ac:dyDescent="0.2">
      <c r="A2014">
        <v>2012</v>
      </c>
      <c r="B2014" t="s">
        <v>8219</v>
      </c>
      <c r="C2014">
        <v>183</v>
      </c>
    </row>
    <row r="2015" spans="1:3" hidden="1" x14ac:dyDescent="0.2">
      <c r="A2015">
        <v>2013</v>
      </c>
      <c r="B2015" t="s">
        <v>8219</v>
      </c>
      <c r="C2015">
        <v>4562</v>
      </c>
    </row>
    <row r="2016" spans="1:3" hidden="1" x14ac:dyDescent="0.2">
      <c r="A2016">
        <v>2014</v>
      </c>
      <c r="B2016" t="s">
        <v>8219</v>
      </c>
      <c r="C2016">
        <v>26457</v>
      </c>
    </row>
    <row r="2017" spans="1:3" hidden="1" x14ac:dyDescent="0.2">
      <c r="A2017">
        <v>2015</v>
      </c>
      <c r="B2017" t="s">
        <v>8219</v>
      </c>
      <c r="C2017">
        <v>162</v>
      </c>
    </row>
    <row r="2018" spans="1:3" hidden="1" x14ac:dyDescent="0.2">
      <c r="A2018">
        <v>2016</v>
      </c>
      <c r="B2018" t="s">
        <v>8219</v>
      </c>
      <c r="C2018">
        <v>479</v>
      </c>
    </row>
    <row r="2019" spans="1:3" hidden="1" x14ac:dyDescent="0.2">
      <c r="A2019">
        <v>2017</v>
      </c>
      <c r="B2019" t="s">
        <v>8219</v>
      </c>
      <c r="C2019">
        <v>426</v>
      </c>
    </row>
    <row r="2020" spans="1:3" hidden="1" x14ac:dyDescent="0.2">
      <c r="A2020">
        <v>2018</v>
      </c>
      <c r="B2020" t="s">
        <v>8219</v>
      </c>
      <c r="C2020">
        <v>450</v>
      </c>
    </row>
    <row r="2021" spans="1:3" hidden="1" x14ac:dyDescent="0.2">
      <c r="A2021">
        <v>2019</v>
      </c>
      <c r="B2021" t="s">
        <v>8219</v>
      </c>
      <c r="C2021">
        <v>1780</v>
      </c>
    </row>
    <row r="2022" spans="1:3" hidden="1" x14ac:dyDescent="0.2">
      <c r="A2022">
        <v>2020</v>
      </c>
      <c r="B2022" t="s">
        <v>8219</v>
      </c>
      <c r="C2022">
        <v>122</v>
      </c>
    </row>
    <row r="2023" spans="1:3" hidden="1" x14ac:dyDescent="0.2">
      <c r="A2023">
        <v>2021</v>
      </c>
      <c r="B2023" t="s">
        <v>8219</v>
      </c>
      <c r="C2023">
        <v>95</v>
      </c>
    </row>
    <row r="2024" spans="1:3" hidden="1" x14ac:dyDescent="0.2">
      <c r="A2024">
        <v>2022</v>
      </c>
      <c r="B2024" t="s">
        <v>8219</v>
      </c>
      <c r="C2024">
        <v>325</v>
      </c>
    </row>
    <row r="2025" spans="1:3" hidden="1" x14ac:dyDescent="0.2">
      <c r="A2025">
        <v>2023</v>
      </c>
      <c r="B2025" t="s">
        <v>8219</v>
      </c>
      <c r="C2025">
        <v>353</v>
      </c>
    </row>
    <row r="2026" spans="1:3" hidden="1" x14ac:dyDescent="0.2">
      <c r="A2026">
        <v>2024</v>
      </c>
      <c r="B2026" t="s">
        <v>8219</v>
      </c>
      <c r="C2026">
        <v>105</v>
      </c>
    </row>
    <row r="2027" spans="1:3" hidden="1" x14ac:dyDescent="0.2">
      <c r="A2027">
        <v>2025</v>
      </c>
      <c r="B2027" t="s">
        <v>8219</v>
      </c>
      <c r="C2027">
        <v>729</v>
      </c>
    </row>
    <row r="2028" spans="1:3" hidden="1" x14ac:dyDescent="0.2">
      <c r="A2028">
        <v>2026</v>
      </c>
      <c r="B2028" t="s">
        <v>8219</v>
      </c>
      <c r="C2028">
        <v>454</v>
      </c>
    </row>
    <row r="2029" spans="1:3" hidden="1" x14ac:dyDescent="0.2">
      <c r="A2029">
        <v>2027</v>
      </c>
      <c r="B2029" t="s">
        <v>8219</v>
      </c>
      <c r="C2029">
        <v>539</v>
      </c>
    </row>
    <row r="2030" spans="1:3" hidden="1" x14ac:dyDescent="0.2">
      <c r="A2030">
        <v>2028</v>
      </c>
      <c r="B2030" t="s">
        <v>8219</v>
      </c>
      <c r="C2030">
        <v>79</v>
      </c>
    </row>
    <row r="2031" spans="1:3" hidden="1" x14ac:dyDescent="0.2">
      <c r="A2031">
        <v>2029</v>
      </c>
      <c r="B2031" t="s">
        <v>8219</v>
      </c>
      <c r="C2031">
        <v>94</v>
      </c>
    </row>
    <row r="2032" spans="1:3" hidden="1" x14ac:dyDescent="0.2">
      <c r="A2032">
        <v>2030</v>
      </c>
      <c r="B2032" t="s">
        <v>8219</v>
      </c>
      <c r="C2032">
        <v>625</v>
      </c>
    </row>
    <row r="2033" spans="1:3" hidden="1" x14ac:dyDescent="0.2">
      <c r="A2033">
        <v>2031</v>
      </c>
      <c r="B2033" t="s">
        <v>8219</v>
      </c>
      <c r="C2033">
        <v>508</v>
      </c>
    </row>
    <row r="2034" spans="1:3" hidden="1" x14ac:dyDescent="0.2">
      <c r="A2034">
        <v>2032</v>
      </c>
      <c r="B2034" t="s">
        <v>8219</v>
      </c>
      <c r="C2034">
        <v>531</v>
      </c>
    </row>
    <row r="2035" spans="1:3" hidden="1" x14ac:dyDescent="0.2">
      <c r="A2035">
        <v>2033</v>
      </c>
      <c r="B2035" t="s">
        <v>8219</v>
      </c>
      <c r="C2035">
        <v>158</v>
      </c>
    </row>
    <row r="2036" spans="1:3" hidden="1" x14ac:dyDescent="0.2">
      <c r="A2036">
        <v>2034</v>
      </c>
      <c r="B2036" t="s">
        <v>8219</v>
      </c>
      <c r="C2036">
        <v>508</v>
      </c>
    </row>
    <row r="2037" spans="1:3" hidden="1" x14ac:dyDescent="0.2">
      <c r="A2037">
        <v>2035</v>
      </c>
      <c r="B2037" t="s">
        <v>8219</v>
      </c>
      <c r="C2037">
        <v>644</v>
      </c>
    </row>
    <row r="2038" spans="1:3" hidden="1" x14ac:dyDescent="0.2">
      <c r="A2038">
        <v>2036</v>
      </c>
      <c r="B2038" t="s">
        <v>8219</v>
      </c>
      <c r="C2038">
        <v>848</v>
      </c>
    </row>
    <row r="2039" spans="1:3" hidden="1" x14ac:dyDescent="0.2">
      <c r="A2039">
        <v>2037</v>
      </c>
      <c r="B2039" t="s">
        <v>8219</v>
      </c>
      <c r="C2039">
        <v>429</v>
      </c>
    </row>
    <row r="2040" spans="1:3" hidden="1" x14ac:dyDescent="0.2">
      <c r="A2040">
        <v>2038</v>
      </c>
      <c r="B2040" t="s">
        <v>8219</v>
      </c>
      <c r="C2040">
        <v>204</v>
      </c>
    </row>
    <row r="2041" spans="1:3" hidden="1" x14ac:dyDescent="0.2">
      <c r="A2041">
        <v>2039</v>
      </c>
      <c r="B2041" t="s">
        <v>8219</v>
      </c>
      <c r="C2041">
        <v>379</v>
      </c>
    </row>
    <row r="2042" spans="1:3" hidden="1" x14ac:dyDescent="0.2">
      <c r="A2042">
        <v>2040</v>
      </c>
      <c r="B2042" t="s">
        <v>8219</v>
      </c>
      <c r="C2042">
        <v>271</v>
      </c>
    </row>
    <row r="2043" spans="1:3" hidden="1" x14ac:dyDescent="0.2">
      <c r="A2043">
        <v>2041</v>
      </c>
      <c r="B2043" t="s">
        <v>8219</v>
      </c>
      <c r="C2043">
        <v>120</v>
      </c>
    </row>
    <row r="2044" spans="1:3" hidden="1" x14ac:dyDescent="0.2">
      <c r="A2044">
        <v>2042</v>
      </c>
      <c r="B2044" t="s">
        <v>8219</v>
      </c>
      <c r="C2044">
        <v>140</v>
      </c>
    </row>
    <row r="2045" spans="1:3" hidden="1" x14ac:dyDescent="0.2">
      <c r="A2045">
        <v>2043</v>
      </c>
      <c r="B2045" t="s">
        <v>8219</v>
      </c>
      <c r="C2045">
        <v>193</v>
      </c>
    </row>
    <row r="2046" spans="1:3" hidden="1" x14ac:dyDescent="0.2">
      <c r="A2046">
        <v>2044</v>
      </c>
      <c r="B2046" t="s">
        <v>8219</v>
      </c>
      <c r="C2046">
        <v>180</v>
      </c>
    </row>
    <row r="2047" spans="1:3" hidden="1" x14ac:dyDescent="0.2">
      <c r="A2047">
        <v>2045</v>
      </c>
      <c r="B2047" t="s">
        <v>8219</v>
      </c>
      <c r="C2047">
        <v>263</v>
      </c>
    </row>
    <row r="2048" spans="1:3" hidden="1" x14ac:dyDescent="0.2">
      <c r="A2048">
        <v>2046</v>
      </c>
      <c r="B2048" t="s">
        <v>8219</v>
      </c>
      <c r="C2048">
        <v>217</v>
      </c>
    </row>
    <row r="2049" spans="1:3" hidden="1" x14ac:dyDescent="0.2">
      <c r="A2049">
        <v>2047</v>
      </c>
      <c r="B2049" t="s">
        <v>8219</v>
      </c>
      <c r="C2049">
        <v>443</v>
      </c>
    </row>
    <row r="2050" spans="1:3" hidden="1" x14ac:dyDescent="0.2">
      <c r="A2050">
        <v>2048</v>
      </c>
      <c r="B2050" t="s">
        <v>8219</v>
      </c>
      <c r="C2050">
        <v>1373</v>
      </c>
    </row>
    <row r="2051" spans="1:3" hidden="1" x14ac:dyDescent="0.2">
      <c r="A2051">
        <v>2049</v>
      </c>
      <c r="B2051" t="s">
        <v>8219</v>
      </c>
      <c r="C2051">
        <v>742</v>
      </c>
    </row>
    <row r="2052" spans="1:3" hidden="1" x14ac:dyDescent="0.2">
      <c r="A2052">
        <v>2050</v>
      </c>
      <c r="B2052" t="s">
        <v>8219</v>
      </c>
      <c r="C2052">
        <v>170</v>
      </c>
    </row>
    <row r="2053" spans="1:3" hidden="1" x14ac:dyDescent="0.2">
      <c r="A2053">
        <v>2051</v>
      </c>
      <c r="B2053" t="s">
        <v>8219</v>
      </c>
      <c r="C2053">
        <v>242</v>
      </c>
    </row>
    <row r="2054" spans="1:3" hidden="1" x14ac:dyDescent="0.2">
      <c r="A2054">
        <v>2052</v>
      </c>
      <c r="B2054" t="s">
        <v>8219</v>
      </c>
      <c r="C2054">
        <v>541</v>
      </c>
    </row>
    <row r="2055" spans="1:3" hidden="1" x14ac:dyDescent="0.2">
      <c r="A2055">
        <v>2053</v>
      </c>
      <c r="B2055" t="s">
        <v>8219</v>
      </c>
      <c r="C2055">
        <v>121</v>
      </c>
    </row>
    <row r="2056" spans="1:3" hidden="1" x14ac:dyDescent="0.2">
      <c r="A2056">
        <v>2054</v>
      </c>
      <c r="B2056" t="s">
        <v>8219</v>
      </c>
      <c r="C2056">
        <v>621</v>
      </c>
    </row>
    <row r="2057" spans="1:3" hidden="1" x14ac:dyDescent="0.2">
      <c r="A2057">
        <v>2055</v>
      </c>
      <c r="B2057" t="s">
        <v>8219</v>
      </c>
      <c r="C2057">
        <v>101</v>
      </c>
    </row>
    <row r="2058" spans="1:3" hidden="1" x14ac:dyDescent="0.2">
      <c r="A2058">
        <v>2056</v>
      </c>
      <c r="B2058" t="s">
        <v>8219</v>
      </c>
      <c r="C2058">
        <v>554</v>
      </c>
    </row>
    <row r="2059" spans="1:3" hidden="1" x14ac:dyDescent="0.2">
      <c r="A2059">
        <v>2057</v>
      </c>
      <c r="B2059" t="s">
        <v>8219</v>
      </c>
      <c r="C2059">
        <v>666</v>
      </c>
    </row>
    <row r="2060" spans="1:3" hidden="1" x14ac:dyDescent="0.2">
      <c r="A2060">
        <v>2058</v>
      </c>
      <c r="B2060" t="s">
        <v>8219</v>
      </c>
      <c r="C2060">
        <v>410</v>
      </c>
    </row>
    <row r="2061" spans="1:3" hidden="1" x14ac:dyDescent="0.2">
      <c r="A2061">
        <v>2059</v>
      </c>
      <c r="B2061" t="s">
        <v>8219</v>
      </c>
      <c r="C2061">
        <v>375</v>
      </c>
    </row>
    <row r="2062" spans="1:3" hidden="1" x14ac:dyDescent="0.2">
      <c r="A2062">
        <v>2060</v>
      </c>
      <c r="B2062" t="s">
        <v>8219</v>
      </c>
      <c r="C2062">
        <v>1364</v>
      </c>
    </row>
    <row r="2063" spans="1:3" hidden="1" x14ac:dyDescent="0.2">
      <c r="A2063">
        <v>2061</v>
      </c>
      <c r="B2063" t="s">
        <v>8219</v>
      </c>
      <c r="C2063">
        <v>35</v>
      </c>
    </row>
    <row r="2064" spans="1:3" hidden="1" x14ac:dyDescent="0.2">
      <c r="A2064">
        <v>2062</v>
      </c>
      <c r="B2064" t="s">
        <v>8219</v>
      </c>
      <c r="C2064">
        <v>203</v>
      </c>
    </row>
    <row r="2065" spans="1:3" hidden="1" x14ac:dyDescent="0.2">
      <c r="A2065">
        <v>2063</v>
      </c>
      <c r="B2065" t="s">
        <v>8219</v>
      </c>
      <c r="C2065">
        <v>49</v>
      </c>
    </row>
    <row r="2066" spans="1:3" hidden="1" x14ac:dyDescent="0.2">
      <c r="A2066">
        <v>2064</v>
      </c>
      <c r="B2066" t="s">
        <v>8219</v>
      </c>
      <c r="C2066">
        <v>5812</v>
      </c>
    </row>
    <row r="2067" spans="1:3" hidden="1" x14ac:dyDescent="0.2">
      <c r="A2067">
        <v>2065</v>
      </c>
      <c r="B2067" t="s">
        <v>8219</v>
      </c>
      <c r="C2067">
        <v>1556</v>
      </c>
    </row>
    <row r="2068" spans="1:3" hidden="1" x14ac:dyDescent="0.2">
      <c r="A2068">
        <v>2066</v>
      </c>
      <c r="B2068" t="s">
        <v>8219</v>
      </c>
      <c r="C2068">
        <v>65</v>
      </c>
    </row>
    <row r="2069" spans="1:3" hidden="1" x14ac:dyDescent="0.2">
      <c r="A2069">
        <v>2067</v>
      </c>
      <c r="B2069" t="s">
        <v>8219</v>
      </c>
      <c r="C2069">
        <v>10</v>
      </c>
    </row>
    <row r="2070" spans="1:3" hidden="1" x14ac:dyDescent="0.2">
      <c r="A2070">
        <v>2068</v>
      </c>
      <c r="B2070" t="s">
        <v>8219</v>
      </c>
      <c r="C2070">
        <v>76</v>
      </c>
    </row>
    <row r="2071" spans="1:3" hidden="1" x14ac:dyDescent="0.2">
      <c r="A2071">
        <v>2069</v>
      </c>
      <c r="B2071" t="s">
        <v>8219</v>
      </c>
      <c r="C2071">
        <v>263</v>
      </c>
    </row>
    <row r="2072" spans="1:3" hidden="1" x14ac:dyDescent="0.2">
      <c r="A2072">
        <v>2070</v>
      </c>
      <c r="B2072" t="s">
        <v>8219</v>
      </c>
      <c r="C2072">
        <v>1530</v>
      </c>
    </row>
    <row r="2073" spans="1:3" hidden="1" x14ac:dyDescent="0.2">
      <c r="A2073">
        <v>2071</v>
      </c>
      <c r="B2073" t="s">
        <v>8219</v>
      </c>
      <c r="C2073">
        <v>278</v>
      </c>
    </row>
    <row r="2074" spans="1:3" hidden="1" x14ac:dyDescent="0.2">
      <c r="A2074">
        <v>2072</v>
      </c>
      <c r="B2074" t="s">
        <v>8219</v>
      </c>
      <c r="C2074">
        <v>350</v>
      </c>
    </row>
    <row r="2075" spans="1:3" hidden="1" x14ac:dyDescent="0.2">
      <c r="A2075">
        <v>2073</v>
      </c>
      <c r="B2075" t="s">
        <v>8219</v>
      </c>
      <c r="C2075">
        <v>470</v>
      </c>
    </row>
    <row r="2076" spans="1:3" hidden="1" x14ac:dyDescent="0.2">
      <c r="A2076">
        <v>2074</v>
      </c>
      <c r="B2076" t="s">
        <v>8219</v>
      </c>
      <c r="C2076">
        <v>3</v>
      </c>
    </row>
    <row r="2077" spans="1:3" hidden="1" x14ac:dyDescent="0.2">
      <c r="A2077">
        <v>2075</v>
      </c>
      <c r="B2077" t="s">
        <v>8219</v>
      </c>
      <c r="C2077">
        <v>8200</v>
      </c>
    </row>
    <row r="2078" spans="1:3" hidden="1" x14ac:dyDescent="0.2">
      <c r="A2078">
        <v>2076</v>
      </c>
      <c r="B2078" t="s">
        <v>8219</v>
      </c>
      <c r="C2078">
        <v>8359</v>
      </c>
    </row>
    <row r="2079" spans="1:3" hidden="1" x14ac:dyDescent="0.2">
      <c r="A2079">
        <v>2077</v>
      </c>
      <c r="B2079" t="s">
        <v>8219</v>
      </c>
      <c r="C2079">
        <v>188</v>
      </c>
    </row>
    <row r="2080" spans="1:3" hidden="1" x14ac:dyDescent="0.2">
      <c r="A2080">
        <v>2078</v>
      </c>
      <c r="B2080" t="s">
        <v>8219</v>
      </c>
      <c r="C2080">
        <v>48</v>
      </c>
    </row>
    <row r="2081" spans="1:3" hidden="1" x14ac:dyDescent="0.2">
      <c r="A2081">
        <v>2079</v>
      </c>
      <c r="B2081" t="s">
        <v>8219</v>
      </c>
      <c r="C2081">
        <v>607</v>
      </c>
    </row>
    <row r="2082" spans="1:3" hidden="1" x14ac:dyDescent="0.2">
      <c r="A2082">
        <v>2080</v>
      </c>
      <c r="B2082" t="s">
        <v>8219</v>
      </c>
      <c r="C2082">
        <v>50</v>
      </c>
    </row>
    <row r="2083" spans="1:3" hidden="1" x14ac:dyDescent="0.2">
      <c r="A2083">
        <v>2081</v>
      </c>
      <c r="B2083" t="s">
        <v>8219</v>
      </c>
      <c r="C2083">
        <v>55</v>
      </c>
    </row>
    <row r="2084" spans="1:3" hidden="1" x14ac:dyDescent="0.2">
      <c r="A2084">
        <v>2082</v>
      </c>
      <c r="B2084" t="s">
        <v>8219</v>
      </c>
      <c r="C2084">
        <v>38</v>
      </c>
    </row>
    <row r="2085" spans="1:3" hidden="1" x14ac:dyDescent="0.2">
      <c r="A2085">
        <v>2083</v>
      </c>
      <c r="B2085" t="s">
        <v>8219</v>
      </c>
      <c r="C2085">
        <v>25</v>
      </c>
    </row>
    <row r="2086" spans="1:3" hidden="1" x14ac:dyDescent="0.2">
      <c r="A2086">
        <v>2084</v>
      </c>
      <c r="B2086" t="s">
        <v>8219</v>
      </c>
      <c r="C2086">
        <v>46</v>
      </c>
    </row>
    <row r="2087" spans="1:3" hidden="1" x14ac:dyDescent="0.2">
      <c r="A2087">
        <v>2085</v>
      </c>
      <c r="B2087" t="s">
        <v>8219</v>
      </c>
      <c r="C2087">
        <v>83</v>
      </c>
    </row>
    <row r="2088" spans="1:3" hidden="1" x14ac:dyDescent="0.2">
      <c r="A2088">
        <v>2086</v>
      </c>
      <c r="B2088" t="s">
        <v>8219</v>
      </c>
      <c r="C2088">
        <v>35</v>
      </c>
    </row>
    <row r="2089" spans="1:3" hidden="1" x14ac:dyDescent="0.2">
      <c r="A2089">
        <v>2087</v>
      </c>
      <c r="B2089" t="s">
        <v>8219</v>
      </c>
      <c r="C2089">
        <v>25</v>
      </c>
    </row>
    <row r="2090" spans="1:3" hidden="1" x14ac:dyDescent="0.2">
      <c r="A2090">
        <v>2088</v>
      </c>
      <c r="B2090" t="s">
        <v>8219</v>
      </c>
      <c r="C2090">
        <v>75</v>
      </c>
    </row>
    <row r="2091" spans="1:3" hidden="1" x14ac:dyDescent="0.2">
      <c r="A2091">
        <v>2089</v>
      </c>
      <c r="B2091" t="s">
        <v>8219</v>
      </c>
      <c r="C2091">
        <v>62</v>
      </c>
    </row>
    <row r="2092" spans="1:3" hidden="1" x14ac:dyDescent="0.2">
      <c r="A2092">
        <v>2090</v>
      </c>
      <c r="B2092" t="s">
        <v>8219</v>
      </c>
      <c r="C2092">
        <v>160</v>
      </c>
    </row>
    <row r="2093" spans="1:3" hidden="1" x14ac:dyDescent="0.2">
      <c r="A2093">
        <v>2091</v>
      </c>
      <c r="B2093" t="s">
        <v>8219</v>
      </c>
      <c r="C2093">
        <v>246</v>
      </c>
    </row>
    <row r="2094" spans="1:3" hidden="1" x14ac:dyDescent="0.2">
      <c r="A2094">
        <v>2092</v>
      </c>
      <c r="B2094" t="s">
        <v>8219</v>
      </c>
      <c r="C2094">
        <v>55</v>
      </c>
    </row>
    <row r="2095" spans="1:3" hidden="1" x14ac:dyDescent="0.2">
      <c r="A2095">
        <v>2093</v>
      </c>
      <c r="B2095" t="s">
        <v>8219</v>
      </c>
      <c r="C2095">
        <v>23</v>
      </c>
    </row>
    <row r="2096" spans="1:3" hidden="1" x14ac:dyDescent="0.2">
      <c r="A2096">
        <v>2094</v>
      </c>
      <c r="B2096" t="s">
        <v>8219</v>
      </c>
      <c r="C2096">
        <v>72</v>
      </c>
    </row>
    <row r="2097" spans="1:3" hidden="1" x14ac:dyDescent="0.2">
      <c r="A2097">
        <v>2095</v>
      </c>
      <c r="B2097" t="s">
        <v>8219</v>
      </c>
      <c r="C2097">
        <v>22</v>
      </c>
    </row>
    <row r="2098" spans="1:3" hidden="1" x14ac:dyDescent="0.2">
      <c r="A2098">
        <v>2096</v>
      </c>
      <c r="B2098" t="s">
        <v>8219</v>
      </c>
      <c r="C2098">
        <v>14</v>
      </c>
    </row>
    <row r="2099" spans="1:3" hidden="1" x14ac:dyDescent="0.2">
      <c r="A2099">
        <v>2097</v>
      </c>
      <c r="B2099" t="s">
        <v>8219</v>
      </c>
      <c r="C2099">
        <v>38</v>
      </c>
    </row>
    <row r="2100" spans="1:3" hidden="1" x14ac:dyDescent="0.2">
      <c r="A2100">
        <v>2098</v>
      </c>
      <c r="B2100" t="s">
        <v>8219</v>
      </c>
      <c r="C2100">
        <v>32</v>
      </c>
    </row>
    <row r="2101" spans="1:3" hidden="1" x14ac:dyDescent="0.2">
      <c r="A2101">
        <v>2099</v>
      </c>
      <c r="B2101" t="s">
        <v>8219</v>
      </c>
      <c r="C2101">
        <v>63</v>
      </c>
    </row>
    <row r="2102" spans="1:3" hidden="1" x14ac:dyDescent="0.2">
      <c r="A2102">
        <v>2100</v>
      </c>
      <c r="B2102" t="s">
        <v>8219</v>
      </c>
      <c r="C2102">
        <v>27</v>
      </c>
    </row>
    <row r="2103" spans="1:3" hidden="1" x14ac:dyDescent="0.2">
      <c r="A2103">
        <v>2101</v>
      </c>
      <c r="B2103" t="s">
        <v>8219</v>
      </c>
      <c r="C2103">
        <v>44</v>
      </c>
    </row>
    <row r="2104" spans="1:3" hidden="1" x14ac:dyDescent="0.2">
      <c r="A2104">
        <v>2102</v>
      </c>
      <c r="B2104" t="s">
        <v>8219</v>
      </c>
      <c r="C2104">
        <v>38</v>
      </c>
    </row>
    <row r="2105" spans="1:3" hidden="1" x14ac:dyDescent="0.2">
      <c r="A2105">
        <v>2103</v>
      </c>
      <c r="B2105" t="s">
        <v>8219</v>
      </c>
      <c r="C2105">
        <v>115</v>
      </c>
    </row>
    <row r="2106" spans="1:3" hidden="1" x14ac:dyDescent="0.2">
      <c r="A2106">
        <v>2104</v>
      </c>
      <c r="B2106" t="s">
        <v>8219</v>
      </c>
      <c r="C2106">
        <v>37</v>
      </c>
    </row>
    <row r="2107" spans="1:3" hidden="1" x14ac:dyDescent="0.2">
      <c r="A2107">
        <v>2105</v>
      </c>
      <c r="B2107" t="s">
        <v>8219</v>
      </c>
      <c r="C2107">
        <v>99</v>
      </c>
    </row>
    <row r="2108" spans="1:3" hidden="1" x14ac:dyDescent="0.2">
      <c r="A2108">
        <v>2106</v>
      </c>
      <c r="B2108" t="s">
        <v>8219</v>
      </c>
      <c r="C2108">
        <v>44</v>
      </c>
    </row>
    <row r="2109" spans="1:3" hidden="1" x14ac:dyDescent="0.2">
      <c r="A2109">
        <v>2107</v>
      </c>
      <c r="B2109" t="s">
        <v>8219</v>
      </c>
      <c r="C2109">
        <v>58</v>
      </c>
    </row>
    <row r="2110" spans="1:3" hidden="1" x14ac:dyDescent="0.2">
      <c r="A2110">
        <v>2108</v>
      </c>
      <c r="B2110" t="s">
        <v>8219</v>
      </c>
      <c r="C2110">
        <v>191</v>
      </c>
    </row>
    <row r="2111" spans="1:3" hidden="1" x14ac:dyDescent="0.2">
      <c r="A2111">
        <v>2109</v>
      </c>
      <c r="B2111" t="s">
        <v>8219</v>
      </c>
      <c r="C2111">
        <v>40</v>
      </c>
    </row>
    <row r="2112" spans="1:3" hidden="1" x14ac:dyDescent="0.2">
      <c r="A2112">
        <v>2110</v>
      </c>
      <c r="B2112" t="s">
        <v>8219</v>
      </c>
      <c r="C2112">
        <v>38</v>
      </c>
    </row>
    <row r="2113" spans="1:3" hidden="1" x14ac:dyDescent="0.2">
      <c r="A2113">
        <v>2111</v>
      </c>
      <c r="B2113" t="s">
        <v>8219</v>
      </c>
      <c r="C2113">
        <v>39</v>
      </c>
    </row>
    <row r="2114" spans="1:3" hidden="1" x14ac:dyDescent="0.2">
      <c r="A2114">
        <v>2112</v>
      </c>
      <c r="B2114" t="s">
        <v>8219</v>
      </c>
      <c r="C2114">
        <v>11</v>
      </c>
    </row>
    <row r="2115" spans="1:3" hidden="1" x14ac:dyDescent="0.2">
      <c r="A2115">
        <v>2113</v>
      </c>
      <c r="B2115" t="s">
        <v>8219</v>
      </c>
      <c r="C2115">
        <v>107</v>
      </c>
    </row>
    <row r="2116" spans="1:3" hidden="1" x14ac:dyDescent="0.2">
      <c r="A2116">
        <v>2114</v>
      </c>
      <c r="B2116" t="s">
        <v>8219</v>
      </c>
      <c r="C2116">
        <v>147</v>
      </c>
    </row>
    <row r="2117" spans="1:3" hidden="1" x14ac:dyDescent="0.2">
      <c r="A2117">
        <v>2115</v>
      </c>
      <c r="B2117" t="s">
        <v>8219</v>
      </c>
      <c r="C2117">
        <v>36</v>
      </c>
    </row>
    <row r="2118" spans="1:3" hidden="1" x14ac:dyDescent="0.2">
      <c r="A2118">
        <v>2116</v>
      </c>
      <c r="B2118" t="s">
        <v>8219</v>
      </c>
      <c r="C2118">
        <v>92</v>
      </c>
    </row>
    <row r="2119" spans="1:3" hidden="1" x14ac:dyDescent="0.2">
      <c r="A2119">
        <v>2117</v>
      </c>
      <c r="B2119" t="s">
        <v>8219</v>
      </c>
      <c r="C2119">
        <v>35</v>
      </c>
    </row>
    <row r="2120" spans="1:3" hidden="1" x14ac:dyDescent="0.2">
      <c r="A2120">
        <v>2118</v>
      </c>
      <c r="B2120" t="s">
        <v>8219</v>
      </c>
      <c r="C2120">
        <v>17</v>
      </c>
    </row>
    <row r="2121" spans="1:3" hidden="1" x14ac:dyDescent="0.2">
      <c r="A2121">
        <v>2119</v>
      </c>
      <c r="B2121" t="s">
        <v>8219</v>
      </c>
      <c r="C2121">
        <v>22</v>
      </c>
    </row>
    <row r="2122" spans="1:3" hidden="1" x14ac:dyDescent="0.2">
      <c r="A2122">
        <v>2120</v>
      </c>
      <c r="B2122" t="s">
        <v>8219</v>
      </c>
      <c r="C2122">
        <v>69</v>
      </c>
    </row>
    <row r="2123" spans="1:3" x14ac:dyDescent="0.2">
      <c r="A2123">
        <v>2121</v>
      </c>
      <c r="B2123" t="s">
        <v>8221</v>
      </c>
      <c r="C2123">
        <v>10</v>
      </c>
    </row>
    <row r="2124" spans="1:3" x14ac:dyDescent="0.2">
      <c r="A2124">
        <v>2122</v>
      </c>
      <c r="B2124" t="s">
        <v>8221</v>
      </c>
      <c r="C2124">
        <v>3</v>
      </c>
    </row>
    <row r="2125" spans="1:3" x14ac:dyDescent="0.2">
      <c r="A2125">
        <v>2123</v>
      </c>
      <c r="B2125" t="s">
        <v>8221</v>
      </c>
      <c r="C2125">
        <v>5</v>
      </c>
    </row>
    <row r="2126" spans="1:3" x14ac:dyDescent="0.2">
      <c r="A2126">
        <v>2124</v>
      </c>
      <c r="B2126" t="s">
        <v>8221</v>
      </c>
      <c r="C2126">
        <v>5</v>
      </c>
    </row>
    <row r="2127" spans="1:3" x14ac:dyDescent="0.2">
      <c r="A2127">
        <v>2125</v>
      </c>
      <c r="B2127" t="s">
        <v>8221</v>
      </c>
      <c r="C2127">
        <v>27</v>
      </c>
    </row>
    <row r="2128" spans="1:3" x14ac:dyDescent="0.2">
      <c r="A2128">
        <v>2126</v>
      </c>
      <c r="B2128" t="s">
        <v>8221</v>
      </c>
      <c r="C2128">
        <v>2</v>
      </c>
    </row>
    <row r="2129" spans="1:3" x14ac:dyDescent="0.2">
      <c r="A2129">
        <v>2127</v>
      </c>
      <c r="B2129" t="s">
        <v>8221</v>
      </c>
      <c r="C2129">
        <v>236</v>
      </c>
    </row>
    <row r="2130" spans="1:3" x14ac:dyDescent="0.2">
      <c r="A2130">
        <v>2128</v>
      </c>
      <c r="B2130" t="s">
        <v>8221</v>
      </c>
      <c r="C2130">
        <v>1</v>
      </c>
    </row>
    <row r="2131" spans="1:3" x14ac:dyDescent="0.2">
      <c r="A2131">
        <v>2129</v>
      </c>
      <c r="B2131" t="s">
        <v>8221</v>
      </c>
      <c r="C2131">
        <v>12</v>
      </c>
    </row>
    <row r="2132" spans="1:3" x14ac:dyDescent="0.2">
      <c r="A2132">
        <v>2130</v>
      </c>
      <c r="B2132" t="s">
        <v>8221</v>
      </c>
      <c r="C2132">
        <v>4</v>
      </c>
    </row>
    <row r="2133" spans="1:3" x14ac:dyDescent="0.2">
      <c r="A2133">
        <v>2131</v>
      </c>
      <c r="B2133" t="s">
        <v>8221</v>
      </c>
      <c r="C2133">
        <v>3</v>
      </c>
    </row>
    <row r="2134" spans="1:3" x14ac:dyDescent="0.2">
      <c r="A2134">
        <v>2132</v>
      </c>
      <c r="B2134" t="s">
        <v>8221</v>
      </c>
      <c r="C2134">
        <v>99</v>
      </c>
    </row>
    <row r="2135" spans="1:3" x14ac:dyDescent="0.2">
      <c r="A2135">
        <v>2133</v>
      </c>
      <c r="B2135" t="s">
        <v>8221</v>
      </c>
      <c r="C2135">
        <v>3</v>
      </c>
    </row>
    <row r="2136" spans="1:3" x14ac:dyDescent="0.2">
      <c r="A2136">
        <v>2134</v>
      </c>
      <c r="B2136" t="s">
        <v>8221</v>
      </c>
      <c r="C2136">
        <v>3</v>
      </c>
    </row>
    <row r="2137" spans="1:3" x14ac:dyDescent="0.2">
      <c r="A2137">
        <v>2135</v>
      </c>
      <c r="B2137" t="s">
        <v>8221</v>
      </c>
      <c r="C2137">
        <v>22</v>
      </c>
    </row>
    <row r="2138" spans="1:3" x14ac:dyDescent="0.2">
      <c r="A2138">
        <v>2136</v>
      </c>
      <c r="B2138" t="s">
        <v>8221</v>
      </c>
      <c r="C2138">
        <v>4</v>
      </c>
    </row>
    <row r="2139" spans="1:3" x14ac:dyDescent="0.2">
      <c r="A2139">
        <v>2137</v>
      </c>
      <c r="B2139" t="s">
        <v>8221</v>
      </c>
      <c r="C2139">
        <v>534</v>
      </c>
    </row>
    <row r="2140" spans="1:3" x14ac:dyDescent="0.2">
      <c r="A2140">
        <v>2138</v>
      </c>
      <c r="B2140" t="s">
        <v>8221</v>
      </c>
      <c r="C2140">
        <v>12</v>
      </c>
    </row>
    <row r="2141" spans="1:3" x14ac:dyDescent="0.2">
      <c r="A2141">
        <v>2139</v>
      </c>
      <c r="B2141" t="s">
        <v>8221</v>
      </c>
      <c r="C2141">
        <v>56</v>
      </c>
    </row>
    <row r="2142" spans="1:3" x14ac:dyDescent="0.2">
      <c r="A2142">
        <v>2140</v>
      </c>
      <c r="B2142" t="s">
        <v>8221</v>
      </c>
      <c r="C2142">
        <v>11</v>
      </c>
    </row>
    <row r="2143" spans="1:3" x14ac:dyDescent="0.2">
      <c r="A2143">
        <v>2141</v>
      </c>
      <c r="B2143" t="s">
        <v>8221</v>
      </c>
      <c r="C2143">
        <v>0</v>
      </c>
    </row>
    <row r="2144" spans="1:3" x14ac:dyDescent="0.2">
      <c r="A2144">
        <v>2142</v>
      </c>
      <c r="B2144" t="s">
        <v>8221</v>
      </c>
      <c r="C2144">
        <v>12</v>
      </c>
    </row>
    <row r="2145" spans="1:3" x14ac:dyDescent="0.2">
      <c r="A2145">
        <v>2143</v>
      </c>
      <c r="B2145" t="s">
        <v>8221</v>
      </c>
      <c r="C2145">
        <v>5</v>
      </c>
    </row>
    <row r="2146" spans="1:3" x14ac:dyDescent="0.2">
      <c r="A2146">
        <v>2144</v>
      </c>
      <c r="B2146" t="s">
        <v>8221</v>
      </c>
      <c r="C2146">
        <v>24</v>
      </c>
    </row>
    <row r="2147" spans="1:3" x14ac:dyDescent="0.2">
      <c r="A2147">
        <v>2145</v>
      </c>
      <c r="B2147" t="s">
        <v>8221</v>
      </c>
      <c r="C2147">
        <v>89</v>
      </c>
    </row>
    <row r="2148" spans="1:3" x14ac:dyDescent="0.2">
      <c r="A2148">
        <v>2146</v>
      </c>
      <c r="B2148" t="s">
        <v>8221</v>
      </c>
      <c r="C2148">
        <v>1</v>
      </c>
    </row>
    <row r="2149" spans="1:3" x14ac:dyDescent="0.2">
      <c r="A2149">
        <v>2147</v>
      </c>
      <c r="B2149" t="s">
        <v>8221</v>
      </c>
      <c r="C2149">
        <v>55</v>
      </c>
    </row>
    <row r="2150" spans="1:3" x14ac:dyDescent="0.2">
      <c r="A2150">
        <v>2148</v>
      </c>
      <c r="B2150" t="s">
        <v>8221</v>
      </c>
      <c r="C2150">
        <v>2</v>
      </c>
    </row>
    <row r="2151" spans="1:3" x14ac:dyDescent="0.2">
      <c r="A2151">
        <v>2149</v>
      </c>
      <c r="B2151" t="s">
        <v>8221</v>
      </c>
      <c r="C2151">
        <v>0</v>
      </c>
    </row>
    <row r="2152" spans="1:3" x14ac:dyDescent="0.2">
      <c r="A2152">
        <v>2150</v>
      </c>
      <c r="B2152" t="s">
        <v>8221</v>
      </c>
      <c r="C2152">
        <v>4</v>
      </c>
    </row>
    <row r="2153" spans="1:3" x14ac:dyDescent="0.2">
      <c r="A2153">
        <v>2151</v>
      </c>
      <c r="B2153" t="s">
        <v>8221</v>
      </c>
      <c r="C2153">
        <v>6</v>
      </c>
    </row>
    <row r="2154" spans="1:3" x14ac:dyDescent="0.2">
      <c r="A2154">
        <v>2152</v>
      </c>
      <c r="B2154" t="s">
        <v>8221</v>
      </c>
      <c r="C2154">
        <v>4</v>
      </c>
    </row>
    <row r="2155" spans="1:3" x14ac:dyDescent="0.2">
      <c r="A2155">
        <v>2153</v>
      </c>
      <c r="B2155" t="s">
        <v>8221</v>
      </c>
      <c r="C2155">
        <v>4</v>
      </c>
    </row>
    <row r="2156" spans="1:3" x14ac:dyDescent="0.2">
      <c r="A2156">
        <v>2154</v>
      </c>
      <c r="B2156" t="s">
        <v>8221</v>
      </c>
      <c r="C2156">
        <v>2</v>
      </c>
    </row>
    <row r="2157" spans="1:3" x14ac:dyDescent="0.2">
      <c r="A2157">
        <v>2155</v>
      </c>
      <c r="B2157" t="s">
        <v>8221</v>
      </c>
      <c r="C2157">
        <v>5</v>
      </c>
    </row>
    <row r="2158" spans="1:3" x14ac:dyDescent="0.2">
      <c r="A2158">
        <v>2156</v>
      </c>
      <c r="B2158" t="s">
        <v>8221</v>
      </c>
      <c r="C2158">
        <v>83</v>
      </c>
    </row>
    <row r="2159" spans="1:3" x14ac:dyDescent="0.2">
      <c r="A2159">
        <v>2157</v>
      </c>
      <c r="B2159" t="s">
        <v>8221</v>
      </c>
      <c r="C2159">
        <v>57</v>
      </c>
    </row>
    <row r="2160" spans="1:3" x14ac:dyDescent="0.2">
      <c r="A2160">
        <v>2158</v>
      </c>
      <c r="B2160" t="s">
        <v>8221</v>
      </c>
      <c r="C2160">
        <v>311</v>
      </c>
    </row>
    <row r="2161" spans="1:3" x14ac:dyDescent="0.2">
      <c r="A2161">
        <v>2159</v>
      </c>
      <c r="B2161" t="s">
        <v>8221</v>
      </c>
      <c r="C2161">
        <v>2</v>
      </c>
    </row>
    <row r="2162" spans="1:3" x14ac:dyDescent="0.2">
      <c r="A2162">
        <v>2160</v>
      </c>
      <c r="B2162" t="s">
        <v>8221</v>
      </c>
      <c r="C2162">
        <v>16</v>
      </c>
    </row>
    <row r="2163" spans="1:3" hidden="1" x14ac:dyDescent="0.2">
      <c r="A2163">
        <v>2161</v>
      </c>
      <c r="B2163" t="s">
        <v>8219</v>
      </c>
      <c r="C2163">
        <v>13</v>
      </c>
    </row>
    <row r="2164" spans="1:3" hidden="1" x14ac:dyDescent="0.2">
      <c r="A2164">
        <v>2162</v>
      </c>
      <c r="B2164" t="s">
        <v>8219</v>
      </c>
      <c r="C2164">
        <v>58</v>
      </c>
    </row>
    <row r="2165" spans="1:3" hidden="1" x14ac:dyDescent="0.2">
      <c r="A2165">
        <v>2163</v>
      </c>
      <c r="B2165" t="s">
        <v>8219</v>
      </c>
      <c r="C2165">
        <v>44</v>
      </c>
    </row>
    <row r="2166" spans="1:3" hidden="1" x14ac:dyDescent="0.2">
      <c r="A2166">
        <v>2164</v>
      </c>
      <c r="B2166" t="s">
        <v>8219</v>
      </c>
      <c r="C2166">
        <v>83</v>
      </c>
    </row>
    <row r="2167" spans="1:3" hidden="1" x14ac:dyDescent="0.2">
      <c r="A2167">
        <v>2165</v>
      </c>
      <c r="B2167" t="s">
        <v>8219</v>
      </c>
      <c r="C2167">
        <v>117</v>
      </c>
    </row>
    <row r="2168" spans="1:3" hidden="1" x14ac:dyDescent="0.2">
      <c r="A2168">
        <v>2166</v>
      </c>
      <c r="B2168" t="s">
        <v>8219</v>
      </c>
      <c r="C2168">
        <v>32</v>
      </c>
    </row>
    <row r="2169" spans="1:3" hidden="1" x14ac:dyDescent="0.2">
      <c r="A2169">
        <v>2167</v>
      </c>
      <c r="B2169" t="s">
        <v>8219</v>
      </c>
      <c r="C2169">
        <v>8</v>
      </c>
    </row>
    <row r="2170" spans="1:3" hidden="1" x14ac:dyDescent="0.2">
      <c r="A2170">
        <v>2168</v>
      </c>
      <c r="B2170" t="s">
        <v>8219</v>
      </c>
      <c r="C2170">
        <v>340</v>
      </c>
    </row>
    <row r="2171" spans="1:3" hidden="1" x14ac:dyDescent="0.2">
      <c r="A2171">
        <v>2169</v>
      </c>
      <c r="B2171" t="s">
        <v>8219</v>
      </c>
      <c r="C2171">
        <v>7</v>
      </c>
    </row>
    <row r="2172" spans="1:3" hidden="1" x14ac:dyDescent="0.2">
      <c r="A2172">
        <v>2170</v>
      </c>
      <c r="B2172" t="s">
        <v>8219</v>
      </c>
      <c r="C2172">
        <v>19</v>
      </c>
    </row>
    <row r="2173" spans="1:3" hidden="1" x14ac:dyDescent="0.2">
      <c r="A2173">
        <v>2171</v>
      </c>
      <c r="B2173" t="s">
        <v>8219</v>
      </c>
      <c r="C2173">
        <v>47</v>
      </c>
    </row>
    <row r="2174" spans="1:3" hidden="1" x14ac:dyDescent="0.2">
      <c r="A2174">
        <v>2172</v>
      </c>
      <c r="B2174" t="s">
        <v>8219</v>
      </c>
      <c r="C2174">
        <v>13</v>
      </c>
    </row>
    <row r="2175" spans="1:3" hidden="1" x14ac:dyDescent="0.2">
      <c r="A2175">
        <v>2173</v>
      </c>
      <c r="B2175" t="s">
        <v>8219</v>
      </c>
      <c r="C2175">
        <v>90</v>
      </c>
    </row>
    <row r="2176" spans="1:3" hidden="1" x14ac:dyDescent="0.2">
      <c r="A2176">
        <v>2174</v>
      </c>
      <c r="B2176" t="s">
        <v>8219</v>
      </c>
      <c r="C2176">
        <v>63</v>
      </c>
    </row>
    <row r="2177" spans="1:3" hidden="1" x14ac:dyDescent="0.2">
      <c r="A2177">
        <v>2175</v>
      </c>
      <c r="B2177" t="s">
        <v>8219</v>
      </c>
      <c r="C2177">
        <v>26</v>
      </c>
    </row>
    <row r="2178" spans="1:3" hidden="1" x14ac:dyDescent="0.2">
      <c r="A2178">
        <v>2176</v>
      </c>
      <c r="B2178" t="s">
        <v>8219</v>
      </c>
      <c r="C2178">
        <v>71</v>
      </c>
    </row>
    <row r="2179" spans="1:3" hidden="1" x14ac:dyDescent="0.2">
      <c r="A2179">
        <v>2177</v>
      </c>
      <c r="B2179" t="s">
        <v>8219</v>
      </c>
      <c r="C2179">
        <v>38</v>
      </c>
    </row>
    <row r="2180" spans="1:3" hidden="1" x14ac:dyDescent="0.2">
      <c r="A2180">
        <v>2178</v>
      </c>
      <c r="B2180" t="s">
        <v>8219</v>
      </c>
      <c r="C2180">
        <v>859</v>
      </c>
    </row>
    <row r="2181" spans="1:3" hidden="1" x14ac:dyDescent="0.2">
      <c r="A2181">
        <v>2179</v>
      </c>
      <c r="B2181" t="s">
        <v>8219</v>
      </c>
      <c r="C2181">
        <v>21</v>
      </c>
    </row>
    <row r="2182" spans="1:3" hidden="1" x14ac:dyDescent="0.2">
      <c r="A2182">
        <v>2180</v>
      </c>
      <c r="B2182" t="s">
        <v>8219</v>
      </c>
      <c r="C2182">
        <v>78</v>
      </c>
    </row>
    <row r="2183" spans="1:3" hidden="1" x14ac:dyDescent="0.2">
      <c r="A2183">
        <v>2181</v>
      </c>
      <c r="B2183" t="s">
        <v>8219</v>
      </c>
      <c r="C2183">
        <v>53</v>
      </c>
    </row>
    <row r="2184" spans="1:3" hidden="1" x14ac:dyDescent="0.2">
      <c r="A2184">
        <v>2182</v>
      </c>
      <c r="B2184" t="s">
        <v>8219</v>
      </c>
      <c r="C2184">
        <v>356</v>
      </c>
    </row>
    <row r="2185" spans="1:3" hidden="1" x14ac:dyDescent="0.2">
      <c r="A2185">
        <v>2183</v>
      </c>
      <c r="B2185" t="s">
        <v>8219</v>
      </c>
      <c r="C2185">
        <v>279</v>
      </c>
    </row>
    <row r="2186" spans="1:3" hidden="1" x14ac:dyDescent="0.2">
      <c r="A2186">
        <v>2184</v>
      </c>
      <c r="B2186" t="s">
        <v>8219</v>
      </c>
      <c r="C2186">
        <v>266</v>
      </c>
    </row>
    <row r="2187" spans="1:3" hidden="1" x14ac:dyDescent="0.2">
      <c r="A2187">
        <v>2185</v>
      </c>
      <c r="B2187" t="s">
        <v>8219</v>
      </c>
      <c r="C2187">
        <v>623</v>
      </c>
    </row>
    <row r="2188" spans="1:3" hidden="1" x14ac:dyDescent="0.2">
      <c r="A2188">
        <v>2186</v>
      </c>
      <c r="B2188" t="s">
        <v>8219</v>
      </c>
      <c r="C2188">
        <v>392</v>
      </c>
    </row>
    <row r="2189" spans="1:3" hidden="1" x14ac:dyDescent="0.2">
      <c r="A2189">
        <v>2187</v>
      </c>
      <c r="B2189" t="s">
        <v>8219</v>
      </c>
      <c r="C2189">
        <v>3562</v>
      </c>
    </row>
    <row r="2190" spans="1:3" hidden="1" x14ac:dyDescent="0.2">
      <c r="A2190">
        <v>2188</v>
      </c>
      <c r="B2190" t="s">
        <v>8219</v>
      </c>
      <c r="C2190">
        <v>514</v>
      </c>
    </row>
    <row r="2191" spans="1:3" hidden="1" x14ac:dyDescent="0.2">
      <c r="A2191">
        <v>2189</v>
      </c>
      <c r="B2191" t="s">
        <v>8219</v>
      </c>
      <c r="C2191">
        <v>88</v>
      </c>
    </row>
    <row r="2192" spans="1:3" hidden="1" x14ac:dyDescent="0.2">
      <c r="A2192">
        <v>2190</v>
      </c>
      <c r="B2192" t="s">
        <v>8219</v>
      </c>
      <c r="C2192">
        <v>537</v>
      </c>
    </row>
    <row r="2193" spans="1:3" hidden="1" x14ac:dyDescent="0.2">
      <c r="A2193">
        <v>2191</v>
      </c>
      <c r="B2193" t="s">
        <v>8219</v>
      </c>
      <c r="C2193">
        <v>25</v>
      </c>
    </row>
    <row r="2194" spans="1:3" hidden="1" x14ac:dyDescent="0.2">
      <c r="A2194">
        <v>2192</v>
      </c>
      <c r="B2194" t="s">
        <v>8219</v>
      </c>
      <c r="C2194">
        <v>3238</v>
      </c>
    </row>
    <row r="2195" spans="1:3" hidden="1" x14ac:dyDescent="0.2">
      <c r="A2195">
        <v>2193</v>
      </c>
      <c r="B2195" t="s">
        <v>8219</v>
      </c>
      <c r="C2195">
        <v>897</v>
      </c>
    </row>
    <row r="2196" spans="1:3" hidden="1" x14ac:dyDescent="0.2">
      <c r="A2196">
        <v>2194</v>
      </c>
      <c r="B2196" t="s">
        <v>8219</v>
      </c>
      <c r="C2196">
        <v>878</v>
      </c>
    </row>
    <row r="2197" spans="1:3" hidden="1" x14ac:dyDescent="0.2">
      <c r="A2197">
        <v>2195</v>
      </c>
      <c r="B2197" t="s">
        <v>8219</v>
      </c>
      <c r="C2197">
        <v>115</v>
      </c>
    </row>
    <row r="2198" spans="1:3" hidden="1" x14ac:dyDescent="0.2">
      <c r="A2198">
        <v>2196</v>
      </c>
      <c r="B2198" t="s">
        <v>8219</v>
      </c>
      <c r="C2198">
        <v>234</v>
      </c>
    </row>
    <row r="2199" spans="1:3" hidden="1" x14ac:dyDescent="0.2">
      <c r="A2199">
        <v>2197</v>
      </c>
      <c r="B2199" t="s">
        <v>8219</v>
      </c>
      <c r="C2199">
        <v>4330</v>
      </c>
    </row>
    <row r="2200" spans="1:3" hidden="1" x14ac:dyDescent="0.2">
      <c r="A2200">
        <v>2198</v>
      </c>
      <c r="B2200" t="s">
        <v>8219</v>
      </c>
      <c r="C2200">
        <v>651</v>
      </c>
    </row>
    <row r="2201" spans="1:3" hidden="1" x14ac:dyDescent="0.2">
      <c r="A2201">
        <v>2199</v>
      </c>
      <c r="B2201" t="s">
        <v>8219</v>
      </c>
      <c r="C2201">
        <v>251</v>
      </c>
    </row>
    <row r="2202" spans="1:3" hidden="1" x14ac:dyDescent="0.2">
      <c r="A2202">
        <v>2200</v>
      </c>
      <c r="B2202" t="s">
        <v>8219</v>
      </c>
      <c r="C2202">
        <v>263</v>
      </c>
    </row>
    <row r="2203" spans="1:3" hidden="1" x14ac:dyDescent="0.2">
      <c r="A2203">
        <v>2201</v>
      </c>
      <c r="B2203" t="s">
        <v>8219</v>
      </c>
      <c r="C2203">
        <v>28</v>
      </c>
    </row>
    <row r="2204" spans="1:3" hidden="1" x14ac:dyDescent="0.2">
      <c r="A2204">
        <v>2202</v>
      </c>
      <c r="B2204" t="s">
        <v>8219</v>
      </c>
      <c r="C2204">
        <v>721</v>
      </c>
    </row>
    <row r="2205" spans="1:3" hidden="1" x14ac:dyDescent="0.2">
      <c r="A2205">
        <v>2203</v>
      </c>
      <c r="B2205" t="s">
        <v>8219</v>
      </c>
      <c r="C2205">
        <v>50</v>
      </c>
    </row>
    <row r="2206" spans="1:3" hidden="1" x14ac:dyDescent="0.2">
      <c r="A2206">
        <v>2204</v>
      </c>
      <c r="B2206" t="s">
        <v>8219</v>
      </c>
      <c r="C2206">
        <v>73</v>
      </c>
    </row>
    <row r="2207" spans="1:3" hidden="1" x14ac:dyDescent="0.2">
      <c r="A2207">
        <v>2205</v>
      </c>
      <c r="B2207" t="s">
        <v>8219</v>
      </c>
      <c r="C2207">
        <v>27</v>
      </c>
    </row>
    <row r="2208" spans="1:3" hidden="1" x14ac:dyDescent="0.2">
      <c r="A2208">
        <v>2206</v>
      </c>
      <c r="B2208" t="s">
        <v>8219</v>
      </c>
      <c r="C2208">
        <v>34</v>
      </c>
    </row>
    <row r="2209" spans="1:3" hidden="1" x14ac:dyDescent="0.2">
      <c r="A2209">
        <v>2207</v>
      </c>
      <c r="B2209" t="s">
        <v>8219</v>
      </c>
      <c r="C2209">
        <v>7</v>
      </c>
    </row>
    <row r="2210" spans="1:3" hidden="1" x14ac:dyDescent="0.2">
      <c r="A2210">
        <v>2208</v>
      </c>
      <c r="B2210" t="s">
        <v>8219</v>
      </c>
      <c r="C2210">
        <v>24</v>
      </c>
    </row>
    <row r="2211" spans="1:3" hidden="1" x14ac:dyDescent="0.2">
      <c r="A2211">
        <v>2209</v>
      </c>
      <c r="B2211" t="s">
        <v>8219</v>
      </c>
      <c r="C2211">
        <v>15</v>
      </c>
    </row>
    <row r="2212" spans="1:3" hidden="1" x14ac:dyDescent="0.2">
      <c r="A2212">
        <v>2210</v>
      </c>
      <c r="B2212" t="s">
        <v>8219</v>
      </c>
      <c r="C2212">
        <v>72</v>
      </c>
    </row>
    <row r="2213" spans="1:3" hidden="1" x14ac:dyDescent="0.2">
      <c r="A2213">
        <v>2211</v>
      </c>
      <c r="B2213" t="s">
        <v>8219</v>
      </c>
      <c r="C2213">
        <v>120</v>
      </c>
    </row>
    <row r="2214" spans="1:3" hidden="1" x14ac:dyDescent="0.2">
      <c r="A2214">
        <v>2212</v>
      </c>
      <c r="B2214" t="s">
        <v>8219</v>
      </c>
      <c r="C2214">
        <v>123</v>
      </c>
    </row>
    <row r="2215" spans="1:3" hidden="1" x14ac:dyDescent="0.2">
      <c r="A2215">
        <v>2213</v>
      </c>
      <c r="B2215" t="s">
        <v>8219</v>
      </c>
      <c r="C2215">
        <v>1</v>
      </c>
    </row>
    <row r="2216" spans="1:3" hidden="1" x14ac:dyDescent="0.2">
      <c r="A2216">
        <v>2214</v>
      </c>
      <c r="B2216" t="s">
        <v>8219</v>
      </c>
      <c r="C2216">
        <v>24</v>
      </c>
    </row>
    <row r="2217" spans="1:3" hidden="1" x14ac:dyDescent="0.2">
      <c r="A2217">
        <v>2215</v>
      </c>
      <c r="B2217" t="s">
        <v>8219</v>
      </c>
      <c r="C2217">
        <v>33</v>
      </c>
    </row>
    <row r="2218" spans="1:3" hidden="1" x14ac:dyDescent="0.2">
      <c r="A2218">
        <v>2216</v>
      </c>
      <c r="B2218" t="s">
        <v>8219</v>
      </c>
      <c r="C2218">
        <v>14</v>
      </c>
    </row>
    <row r="2219" spans="1:3" hidden="1" x14ac:dyDescent="0.2">
      <c r="A2219">
        <v>2217</v>
      </c>
      <c r="B2219" t="s">
        <v>8219</v>
      </c>
      <c r="C2219">
        <v>9</v>
      </c>
    </row>
    <row r="2220" spans="1:3" hidden="1" x14ac:dyDescent="0.2">
      <c r="A2220">
        <v>2218</v>
      </c>
      <c r="B2220" t="s">
        <v>8219</v>
      </c>
      <c r="C2220">
        <v>76</v>
      </c>
    </row>
    <row r="2221" spans="1:3" hidden="1" x14ac:dyDescent="0.2">
      <c r="A2221">
        <v>2219</v>
      </c>
      <c r="B2221" t="s">
        <v>8219</v>
      </c>
      <c r="C2221">
        <v>19</v>
      </c>
    </row>
    <row r="2222" spans="1:3" hidden="1" x14ac:dyDescent="0.2">
      <c r="A2222">
        <v>2220</v>
      </c>
      <c r="B2222" t="s">
        <v>8219</v>
      </c>
      <c r="C2222">
        <v>69</v>
      </c>
    </row>
    <row r="2223" spans="1:3" hidden="1" x14ac:dyDescent="0.2">
      <c r="A2223">
        <v>2221</v>
      </c>
      <c r="B2223" t="s">
        <v>8219</v>
      </c>
      <c r="C2223">
        <v>218</v>
      </c>
    </row>
    <row r="2224" spans="1:3" hidden="1" x14ac:dyDescent="0.2">
      <c r="A2224">
        <v>2222</v>
      </c>
      <c r="B2224" t="s">
        <v>8219</v>
      </c>
      <c r="C2224">
        <v>30</v>
      </c>
    </row>
    <row r="2225" spans="1:3" hidden="1" x14ac:dyDescent="0.2">
      <c r="A2225">
        <v>2223</v>
      </c>
      <c r="B2225" t="s">
        <v>8219</v>
      </c>
      <c r="C2225">
        <v>100</v>
      </c>
    </row>
    <row r="2226" spans="1:3" hidden="1" x14ac:dyDescent="0.2">
      <c r="A2226">
        <v>2224</v>
      </c>
      <c r="B2226" t="s">
        <v>8219</v>
      </c>
      <c r="C2226">
        <v>296</v>
      </c>
    </row>
    <row r="2227" spans="1:3" hidden="1" x14ac:dyDescent="0.2">
      <c r="A2227">
        <v>2225</v>
      </c>
      <c r="B2227" t="s">
        <v>8219</v>
      </c>
      <c r="C2227">
        <v>1204</v>
      </c>
    </row>
    <row r="2228" spans="1:3" hidden="1" x14ac:dyDescent="0.2">
      <c r="A2228">
        <v>2226</v>
      </c>
      <c r="B2228" t="s">
        <v>8219</v>
      </c>
      <c r="C2228">
        <v>321</v>
      </c>
    </row>
    <row r="2229" spans="1:3" hidden="1" x14ac:dyDescent="0.2">
      <c r="A2229">
        <v>2227</v>
      </c>
      <c r="B2229" t="s">
        <v>8219</v>
      </c>
      <c r="C2229">
        <v>301</v>
      </c>
    </row>
    <row r="2230" spans="1:3" hidden="1" x14ac:dyDescent="0.2">
      <c r="A2230">
        <v>2228</v>
      </c>
      <c r="B2230" t="s">
        <v>8219</v>
      </c>
      <c r="C2230">
        <v>144</v>
      </c>
    </row>
    <row r="2231" spans="1:3" hidden="1" x14ac:dyDescent="0.2">
      <c r="A2231">
        <v>2229</v>
      </c>
      <c r="B2231" t="s">
        <v>8219</v>
      </c>
      <c r="C2231">
        <v>539</v>
      </c>
    </row>
    <row r="2232" spans="1:3" hidden="1" x14ac:dyDescent="0.2">
      <c r="A2232">
        <v>2230</v>
      </c>
      <c r="B2232" t="s">
        <v>8219</v>
      </c>
      <c r="C2232">
        <v>498</v>
      </c>
    </row>
    <row r="2233" spans="1:3" hidden="1" x14ac:dyDescent="0.2">
      <c r="A2233">
        <v>2231</v>
      </c>
      <c r="B2233" t="s">
        <v>8219</v>
      </c>
      <c r="C2233">
        <v>1113</v>
      </c>
    </row>
    <row r="2234" spans="1:3" hidden="1" x14ac:dyDescent="0.2">
      <c r="A2234">
        <v>2232</v>
      </c>
      <c r="B2234" t="s">
        <v>8219</v>
      </c>
      <c r="C2234">
        <v>988</v>
      </c>
    </row>
    <row r="2235" spans="1:3" hidden="1" x14ac:dyDescent="0.2">
      <c r="A2235">
        <v>2233</v>
      </c>
      <c r="B2235" t="s">
        <v>8219</v>
      </c>
      <c r="C2235">
        <v>391</v>
      </c>
    </row>
    <row r="2236" spans="1:3" hidden="1" x14ac:dyDescent="0.2">
      <c r="A2236">
        <v>2234</v>
      </c>
      <c r="B2236" t="s">
        <v>8219</v>
      </c>
      <c r="C2236">
        <v>28</v>
      </c>
    </row>
    <row r="2237" spans="1:3" hidden="1" x14ac:dyDescent="0.2">
      <c r="A2237">
        <v>2235</v>
      </c>
      <c r="B2237" t="s">
        <v>8219</v>
      </c>
      <c r="C2237">
        <v>147</v>
      </c>
    </row>
    <row r="2238" spans="1:3" hidden="1" x14ac:dyDescent="0.2">
      <c r="A2238">
        <v>2236</v>
      </c>
      <c r="B2238" t="s">
        <v>8219</v>
      </c>
      <c r="C2238">
        <v>680</v>
      </c>
    </row>
    <row r="2239" spans="1:3" hidden="1" x14ac:dyDescent="0.2">
      <c r="A2239">
        <v>2237</v>
      </c>
      <c r="B2239" t="s">
        <v>8219</v>
      </c>
      <c r="C2239">
        <v>983</v>
      </c>
    </row>
    <row r="2240" spans="1:3" hidden="1" x14ac:dyDescent="0.2">
      <c r="A2240">
        <v>2238</v>
      </c>
      <c r="B2240" t="s">
        <v>8219</v>
      </c>
      <c r="C2240">
        <v>79</v>
      </c>
    </row>
    <row r="2241" spans="1:3" hidden="1" x14ac:dyDescent="0.2">
      <c r="A2241">
        <v>2239</v>
      </c>
      <c r="B2241" t="s">
        <v>8219</v>
      </c>
      <c r="C2241">
        <v>426</v>
      </c>
    </row>
    <row r="2242" spans="1:3" hidden="1" x14ac:dyDescent="0.2">
      <c r="A2242">
        <v>2240</v>
      </c>
      <c r="B2242" t="s">
        <v>8219</v>
      </c>
      <c r="C2242">
        <v>96</v>
      </c>
    </row>
    <row r="2243" spans="1:3" hidden="1" x14ac:dyDescent="0.2">
      <c r="A2243">
        <v>2241</v>
      </c>
      <c r="B2243" t="s">
        <v>8219</v>
      </c>
      <c r="C2243">
        <v>163</v>
      </c>
    </row>
    <row r="2244" spans="1:3" hidden="1" x14ac:dyDescent="0.2">
      <c r="A2244">
        <v>2242</v>
      </c>
      <c r="B2244" t="s">
        <v>8219</v>
      </c>
      <c r="C2244">
        <v>2525</v>
      </c>
    </row>
    <row r="2245" spans="1:3" hidden="1" x14ac:dyDescent="0.2">
      <c r="A2245">
        <v>2243</v>
      </c>
      <c r="B2245" t="s">
        <v>8219</v>
      </c>
      <c r="C2245">
        <v>2035</v>
      </c>
    </row>
    <row r="2246" spans="1:3" hidden="1" x14ac:dyDescent="0.2">
      <c r="A2246">
        <v>2244</v>
      </c>
      <c r="B2246" t="s">
        <v>8219</v>
      </c>
      <c r="C2246">
        <v>290</v>
      </c>
    </row>
    <row r="2247" spans="1:3" hidden="1" x14ac:dyDescent="0.2">
      <c r="A2247">
        <v>2245</v>
      </c>
      <c r="B2247" t="s">
        <v>8219</v>
      </c>
      <c r="C2247">
        <v>1980</v>
      </c>
    </row>
    <row r="2248" spans="1:3" hidden="1" x14ac:dyDescent="0.2">
      <c r="A2248">
        <v>2246</v>
      </c>
      <c r="B2248" t="s">
        <v>8219</v>
      </c>
      <c r="C2248">
        <v>57</v>
      </c>
    </row>
    <row r="2249" spans="1:3" hidden="1" x14ac:dyDescent="0.2">
      <c r="A2249">
        <v>2247</v>
      </c>
      <c r="B2249" t="s">
        <v>8219</v>
      </c>
      <c r="C2249">
        <v>380</v>
      </c>
    </row>
    <row r="2250" spans="1:3" hidden="1" x14ac:dyDescent="0.2">
      <c r="A2250">
        <v>2248</v>
      </c>
      <c r="B2250" t="s">
        <v>8219</v>
      </c>
      <c r="C2250">
        <v>128</v>
      </c>
    </row>
    <row r="2251" spans="1:3" hidden="1" x14ac:dyDescent="0.2">
      <c r="A2251">
        <v>2249</v>
      </c>
      <c r="B2251" t="s">
        <v>8219</v>
      </c>
      <c r="C2251">
        <v>180</v>
      </c>
    </row>
    <row r="2252" spans="1:3" hidden="1" x14ac:dyDescent="0.2">
      <c r="A2252">
        <v>2250</v>
      </c>
      <c r="B2252" t="s">
        <v>8219</v>
      </c>
      <c r="C2252">
        <v>571</v>
      </c>
    </row>
    <row r="2253" spans="1:3" hidden="1" x14ac:dyDescent="0.2">
      <c r="A2253">
        <v>2251</v>
      </c>
      <c r="B2253" t="s">
        <v>8219</v>
      </c>
      <c r="C2253">
        <v>480</v>
      </c>
    </row>
    <row r="2254" spans="1:3" hidden="1" x14ac:dyDescent="0.2">
      <c r="A2254">
        <v>2252</v>
      </c>
      <c r="B2254" t="s">
        <v>8219</v>
      </c>
      <c r="C2254">
        <v>249</v>
      </c>
    </row>
    <row r="2255" spans="1:3" hidden="1" x14ac:dyDescent="0.2">
      <c r="A2255">
        <v>2253</v>
      </c>
      <c r="B2255" t="s">
        <v>8219</v>
      </c>
      <c r="C2255">
        <v>84</v>
      </c>
    </row>
    <row r="2256" spans="1:3" hidden="1" x14ac:dyDescent="0.2">
      <c r="A2256">
        <v>2254</v>
      </c>
      <c r="B2256" t="s">
        <v>8219</v>
      </c>
      <c r="C2256">
        <v>197</v>
      </c>
    </row>
    <row r="2257" spans="1:3" hidden="1" x14ac:dyDescent="0.2">
      <c r="A2257">
        <v>2255</v>
      </c>
      <c r="B2257" t="s">
        <v>8219</v>
      </c>
      <c r="C2257">
        <v>271</v>
      </c>
    </row>
    <row r="2258" spans="1:3" hidden="1" x14ac:dyDescent="0.2">
      <c r="A2258">
        <v>2256</v>
      </c>
      <c r="B2258" t="s">
        <v>8219</v>
      </c>
      <c r="C2258">
        <v>50</v>
      </c>
    </row>
    <row r="2259" spans="1:3" hidden="1" x14ac:dyDescent="0.2">
      <c r="A2259">
        <v>2257</v>
      </c>
      <c r="B2259" t="s">
        <v>8219</v>
      </c>
      <c r="C2259">
        <v>169</v>
      </c>
    </row>
    <row r="2260" spans="1:3" hidden="1" x14ac:dyDescent="0.2">
      <c r="A2260">
        <v>2258</v>
      </c>
      <c r="B2260" t="s">
        <v>8219</v>
      </c>
      <c r="C2260">
        <v>205</v>
      </c>
    </row>
    <row r="2261" spans="1:3" hidden="1" x14ac:dyDescent="0.2">
      <c r="A2261">
        <v>2259</v>
      </c>
      <c r="B2261" t="s">
        <v>8219</v>
      </c>
      <c r="C2261">
        <v>206</v>
      </c>
    </row>
    <row r="2262" spans="1:3" hidden="1" x14ac:dyDescent="0.2">
      <c r="A2262">
        <v>2260</v>
      </c>
      <c r="B2262" t="s">
        <v>8219</v>
      </c>
      <c r="C2262">
        <v>84</v>
      </c>
    </row>
    <row r="2263" spans="1:3" hidden="1" x14ac:dyDescent="0.2">
      <c r="A2263">
        <v>2261</v>
      </c>
      <c r="B2263" t="s">
        <v>8219</v>
      </c>
      <c r="C2263">
        <v>210</v>
      </c>
    </row>
    <row r="2264" spans="1:3" hidden="1" x14ac:dyDescent="0.2">
      <c r="A2264">
        <v>2262</v>
      </c>
      <c r="B2264" t="s">
        <v>8219</v>
      </c>
      <c r="C2264">
        <v>181</v>
      </c>
    </row>
    <row r="2265" spans="1:3" hidden="1" x14ac:dyDescent="0.2">
      <c r="A2265">
        <v>2263</v>
      </c>
      <c r="B2265" t="s">
        <v>8219</v>
      </c>
      <c r="C2265">
        <v>60</v>
      </c>
    </row>
    <row r="2266" spans="1:3" hidden="1" x14ac:dyDescent="0.2">
      <c r="A2266">
        <v>2264</v>
      </c>
      <c r="B2266" t="s">
        <v>8219</v>
      </c>
      <c r="C2266">
        <v>445</v>
      </c>
    </row>
    <row r="2267" spans="1:3" hidden="1" x14ac:dyDescent="0.2">
      <c r="A2267">
        <v>2265</v>
      </c>
      <c r="B2267" t="s">
        <v>8219</v>
      </c>
      <c r="C2267">
        <v>17</v>
      </c>
    </row>
    <row r="2268" spans="1:3" hidden="1" x14ac:dyDescent="0.2">
      <c r="A2268">
        <v>2266</v>
      </c>
      <c r="B2268" t="s">
        <v>8219</v>
      </c>
      <c r="C2268">
        <v>194</v>
      </c>
    </row>
    <row r="2269" spans="1:3" hidden="1" x14ac:dyDescent="0.2">
      <c r="A2269">
        <v>2267</v>
      </c>
      <c r="B2269" t="s">
        <v>8219</v>
      </c>
      <c r="C2269">
        <v>404</v>
      </c>
    </row>
    <row r="2270" spans="1:3" hidden="1" x14ac:dyDescent="0.2">
      <c r="A2270">
        <v>2268</v>
      </c>
      <c r="B2270" t="s">
        <v>8219</v>
      </c>
      <c r="C2270">
        <v>194</v>
      </c>
    </row>
    <row r="2271" spans="1:3" hidden="1" x14ac:dyDescent="0.2">
      <c r="A2271">
        <v>2269</v>
      </c>
      <c r="B2271" t="s">
        <v>8219</v>
      </c>
      <c r="C2271">
        <v>902</v>
      </c>
    </row>
    <row r="2272" spans="1:3" hidden="1" x14ac:dyDescent="0.2">
      <c r="A2272">
        <v>2270</v>
      </c>
      <c r="B2272" t="s">
        <v>8219</v>
      </c>
      <c r="C2272">
        <v>1670</v>
      </c>
    </row>
    <row r="2273" spans="1:3" hidden="1" x14ac:dyDescent="0.2">
      <c r="A2273">
        <v>2271</v>
      </c>
      <c r="B2273" t="s">
        <v>8219</v>
      </c>
      <c r="C2273">
        <v>1328</v>
      </c>
    </row>
    <row r="2274" spans="1:3" hidden="1" x14ac:dyDescent="0.2">
      <c r="A2274">
        <v>2272</v>
      </c>
      <c r="B2274" t="s">
        <v>8219</v>
      </c>
      <c r="C2274">
        <v>944</v>
      </c>
    </row>
    <row r="2275" spans="1:3" hidden="1" x14ac:dyDescent="0.2">
      <c r="A2275">
        <v>2273</v>
      </c>
      <c r="B2275" t="s">
        <v>8219</v>
      </c>
      <c r="C2275">
        <v>147</v>
      </c>
    </row>
    <row r="2276" spans="1:3" hidden="1" x14ac:dyDescent="0.2">
      <c r="A2276">
        <v>2274</v>
      </c>
      <c r="B2276" t="s">
        <v>8219</v>
      </c>
      <c r="C2276">
        <v>99</v>
      </c>
    </row>
    <row r="2277" spans="1:3" hidden="1" x14ac:dyDescent="0.2">
      <c r="A2277">
        <v>2275</v>
      </c>
      <c r="B2277" t="s">
        <v>8219</v>
      </c>
      <c r="C2277">
        <v>79</v>
      </c>
    </row>
    <row r="2278" spans="1:3" hidden="1" x14ac:dyDescent="0.2">
      <c r="A2278">
        <v>2276</v>
      </c>
      <c r="B2278" t="s">
        <v>8219</v>
      </c>
      <c r="C2278">
        <v>75</v>
      </c>
    </row>
    <row r="2279" spans="1:3" hidden="1" x14ac:dyDescent="0.2">
      <c r="A2279">
        <v>2277</v>
      </c>
      <c r="B2279" t="s">
        <v>8219</v>
      </c>
      <c r="C2279">
        <v>207</v>
      </c>
    </row>
    <row r="2280" spans="1:3" hidden="1" x14ac:dyDescent="0.2">
      <c r="A2280">
        <v>2278</v>
      </c>
      <c r="B2280" t="s">
        <v>8219</v>
      </c>
      <c r="C2280">
        <v>102</v>
      </c>
    </row>
    <row r="2281" spans="1:3" hidden="1" x14ac:dyDescent="0.2">
      <c r="A2281">
        <v>2279</v>
      </c>
      <c r="B2281" t="s">
        <v>8219</v>
      </c>
      <c r="C2281">
        <v>32</v>
      </c>
    </row>
    <row r="2282" spans="1:3" hidden="1" x14ac:dyDescent="0.2">
      <c r="A2282">
        <v>2280</v>
      </c>
      <c r="B2282" t="s">
        <v>8219</v>
      </c>
      <c r="C2282">
        <v>480</v>
      </c>
    </row>
    <row r="2283" spans="1:3" hidden="1" x14ac:dyDescent="0.2">
      <c r="A2283">
        <v>2281</v>
      </c>
      <c r="B2283" t="s">
        <v>8219</v>
      </c>
      <c r="C2283">
        <v>11</v>
      </c>
    </row>
    <row r="2284" spans="1:3" hidden="1" x14ac:dyDescent="0.2">
      <c r="A2284">
        <v>2282</v>
      </c>
      <c r="B2284" t="s">
        <v>8219</v>
      </c>
      <c r="C2284">
        <v>12</v>
      </c>
    </row>
    <row r="2285" spans="1:3" hidden="1" x14ac:dyDescent="0.2">
      <c r="A2285">
        <v>2283</v>
      </c>
      <c r="B2285" t="s">
        <v>8219</v>
      </c>
      <c r="C2285">
        <v>48</v>
      </c>
    </row>
    <row r="2286" spans="1:3" hidden="1" x14ac:dyDescent="0.2">
      <c r="A2286">
        <v>2284</v>
      </c>
      <c r="B2286" t="s">
        <v>8219</v>
      </c>
      <c r="C2286">
        <v>59</v>
      </c>
    </row>
    <row r="2287" spans="1:3" hidden="1" x14ac:dyDescent="0.2">
      <c r="A2287">
        <v>2285</v>
      </c>
      <c r="B2287" t="s">
        <v>8219</v>
      </c>
      <c r="C2287">
        <v>79</v>
      </c>
    </row>
    <row r="2288" spans="1:3" hidden="1" x14ac:dyDescent="0.2">
      <c r="A2288">
        <v>2286</v>
      </c>
      <c r="B2288" t="s">
        <v>8219</v>
      </c>
      <c r="C2288">
        <v>14</v>
      </c>
    </row>
    <row r="2289" spans="1:3" hidden="1" x14ac:dyDescent="0.2">
      <c r="A2289">
        <v>2287</v>
      </c>
      <c r="B2289" t="s">
        <v>8219</v>
      </c>
      <c r="C2289">
        <v>106</v>
      </c>
    </row>
    <row r="2290" spans="1:3" hidden="1" x14ac:dyDescent="0.2">
      <c r="A2290">
        <v>2288</v>
      </c>
      <c r="B2290" t="s">
        <v>8219</v>
      </c>
      <c r="C2290">
        <v>25</v>
      </c>
    </row>
    <row r="2291" spans="1:3" hidden="1" x14ac:dyDescent="0.2">
      <c r="A2291">
        <v>2289</v>
      </c>
      <c r="B2291" t="s">
        <v>8219</v>
      </c>
      <c r="C2291">
        <v>25</v>
      </c>
    </row>
    <row r="2292" spans="1:3" hidden="1" x14ac:dyDescent="0.2">
      <c r="A2292">
        <v>2290</v>
      </c>
      <c r="B2292" t="s">
        <v>8219</v>
      </c>
      <c r="C2292">
        <v>29</v>
      </c>
    </row>
    <row r="2293" spans="1:3" hidden="1" x14ac:dyDescent="0.2">
      <c r="A2293">
        <v>2291</v>
      </c>
      <c r="B2293" t="s">
        <v>8219</v>
      </c>
      <c r="C2293">
        <v>43</v>
      </c>
    </row>
    <row r="2294" spans="1:3" hidden="1" x14ac:dyDescent="0.2">
      <c r="A2294">
        <v>2292</v>
      </c>
      <c r="B2294" t="s">
        <v>8219</v>
      </c>
      <c r="C2294">
        <v>46</v>
      </c>
    </row>
    <row r="2295" spans="1:3" hidden="1" x14ac:dyDescent="0.2">
      <c r="A2295">
        <v>2293</v>
      </c>
      <c r="B2295" t="s">
        <v>8219</v>
      </c>
      <c r="C2295">
        <v>27</v>
      </c>
    </row>
    <row r="2296" spans="1:3" hidden="1" x14ac:dyDescent="0.2">
      <c r="A2296">
        <v>2294</v>
      </c>
      <c r="B2296" t="s">
        <v>8219</v>
      </c>
      <c r="C2296">
        <v>112</v>
      </c>
    </row>
    <row r="2297" spans="1:3" hidden="1" x14ac:dyDescent="0.2">
      <c r="A2297">
        <v>2295</v>
      </c>
      <c r="B2297" t="s">
        <v>8219</v>
      </c>
      <c r="C2297">
        <v>34</v>
      </c>
    </row>
    <row r="2298" spans="1:3" hidden="1" x14ac:dyDescent="0.2">
      <c r="A2298">
        <v>2296</v>
      </c>
      <c r="B2298" t="s">
        <v>8219</v>
      </c>
      <c r="C2298">
        <v>145</v>
      </c>
    </row>
    <row r="2299" spans="1:3" hidden="1" x14ac:dyDescent="0.2">
      <c r="A2299">
        <v>2297</v>
      </c>
      <c r="B2299" t="s">
        <v>8219</v>
      </c>
      <c r="C2299">
        <v>19</v>
      </c>
    </row>
    <row r="2300" spans="1:3" hidden="1" x14ac:dyDescent="0.2">
      <c r="A2300">
        <v>2298</v>
      </c>
      <c r="B2300" t="s">
        <v>8219</v>
      </c>
      <c r="C2300">
        <v>288</v>
      </c>
    </row>
    <row r="2301" spans="1:3" hidden="1" x14ac:dyDescent="0.2">
      <c r="A2301">
        <v>2299</v>
      </c>
      <c r="B2301" t="s">
        <v>8219</v>
      </c>
      <c r="C2301">
        <v>14</v>
      </c>
    </row>
    <row r="2302" spans="1:3" hidden="1" x14ac:dyDescent="0.2">
      <c r="A2302">
        <v>2300</v>
      </c>
      <c r="B2302" t="s">
        <v>8219</v>
      </c>
      <c r="C2302">
        <v>7</v>
      </c>
    </row>
    <row r="2303" spans="1:3" hidden="1" x14ac:dyDescent="0.2">
      <c r="A2303">
        <v>2301</v>
      </c>
      <c r="B2303" t="s">
        <v>8219</v>
      </c>
      <c r="C2303">
        <v>211</v>
      </c>
    </row>
    <row r="2304" spans="1:3" hidden="1" x14ac:dyDescent="0.2">
      <c r="A2304">
        <v>2302</v>
      </c>
      <c r="B2304" t="s">
        <v>8219</v>
      </c>
      <c r="C2304">
        <v>85</v>
      </c>
    </row>
    <row r="2305" spans="1:3" hidden="1" x14ac:dyDescent="0.2">
      <c r="A2305">
        <v>2303</v>
      </c>
      <c r="B2305" t="s">
        <v>8219</v>
      </c>
      <c r="C2305">
        <v>103</v>
      </c>
    </row>
    <row r="2306" spans="1:3" hidden="1" x14ac:dyDescent="0.2">
      <c r="A2306">
        <v>2304</v>
      </c>
      <c r="B2306" t="s">
        <v>8219</v>
      </c>
      <c r="C2306">
        <v>113</v>
      </c>
    </row>
    <row r="2307" spans="1:3" hidden="1" x14ac:dyDescent="0.2">
      <c r="A2307">
        <v>2305</v>
      </c>
      <c r="B2307" t="s">
        <v>8219</v>
      </c>
      <c r="C2307">
        <v>167</v>
      </c>
    </row>
    <row r="2308" spans="1:3" hidden="1" x14ac:dyDescent="0.2">
      <c r="A2308">
        <v>2306</v>
      </c>
      <c r="B2308" t="s">
        <v>8219</v>
      </c>
      <c r="C2308">
        <v>73</v>
      </c>
    </row>
    <row r="2309" spans="1:3" hidden="1" x14ac:dyDescent="0.2">
      <c r="A2309">
        <v>2307</v>
      </c>
      <c r="B2309" t="s">
        <v>8219</v>
      </c>
      <c r="C2309">
        <v>75</v>
      </c>
    </row>
    <row r="2310" spans="1:3" hidden="1" x14ac:dyDescent="0.2">
      <c r="A2310">
        <v>2308</v>
      </c>
      <c r="B2310" t="s">
        <v>8219</v>
      </c>
      <c r="C2310">
        <v>614</v>
      </c>
    </row>
    <row r="2311" spans="1:3" hidden="1" x14ac:dyDescent="0.2">
      <c r="A2311">
        <v>2309</v>
      </c>
      <c r="B2311" t="s">
        <v>8219</v>
      </c>
      <c r="C2311">
        <v>107</v>
      </c>
    </row>
    <row r="2312" spans="1:3" hidden="1" x14ac:dyDescent="0.2">
      <c r="A2312">
        <v>2310</v>
      </c>
      <c r="B2312" t="s">
        <v>8219</v>
      </c>
      <c r="C2312">
        <v>1224</v>
      </c>
    </row>
    <row r="2313" spans="1:3" hidden="1" x14ac:dyDescent="0.2">
      <c r="A2313">
        <v>2311</v>
      </c>
      <c r="B2313" t="s">
        <v>8219</v>
      </c>
      <c r="C2313">
        <v>104</v>
      </c>
    </row>
    <row r="2314" spans="1:3" hidden="1" x14ac:dyDescent="0.2">
      <c r="A2314">
        <v>2312</v>
      </c>
      <c r="B2314" t="s">
        <v>8219</v>
      </c>
      <c r="C2314">
        <v>79</v>
      </c>
    </row>
    <row r="2315" spans="1:3" hidden="1" x14ac:dyDescent="0.2">
      <c r="A2315">
        <v>2313</v>
      </c>
      <c r="B2315" t="s">
        <v>8219</v>
      </c>
      <c r="C2315">
        <v>157</v>
      </c>
    </row>
    <row r="2316" spans="1:3" hidden="1" x14ac:dyDescent="0.2">
      <c r="A2316">
        <v>2314</v>
      </c>
      <c r="B2316" t="s">
        <v>8219</v>
      </c>
      <c r="C2316">
        <v>50</v>
      </c>
    </row>
    <row r="2317" spans="1:3" hidden="1" x14ac:dyDescent="0.2">
      <c r="A2317">
        <v>2315</v>
      </c>
      <c r="B2317" t="s">
        <v>8219</v>
      </c>
      <c r="C2317">
        <v>64</v>
      </c>
    </row>
    <row r="2318" spans="1:3" hidden="1" x14ac:dyDescent="0.2">
      <c r="A2318">
        <v>2316</v>
      </c>
      <c r="B2318" t="s">
        <v>8219</v>
      </c>
      <c r="C2318">
        <v>200</v>
      </c>
    </row>
    <row r="2319" spans="1:3" hidden="1" x14ac:dyDescent="0.2">
      <c r="A2319">
        <v>2317</v>
      </c>
      <c r="B2319" t="s">
        <v>8219</v>
      </c>
      <c r="C2319">
        <v>22</v>
      </c>
    </row>
    <row r="2320" spans="1:3" hidden="1" x14ac:dyDescent="0.2">
      <c r="A2320">
        <v>2318</v>
      </c>
      <c r="B2320" t="s">
        <v>8219</v>
      </c>
      <c r="C2320">
        <v>163</v>
      </c>
    </row>
    <row r="2321" spans="1:3" hidden="1" x14ac:dyDescent="0.2">
      <c r="A2321">
        <v>2319</v>
      </c>
      <c r="B2321" t="s">
        <v>8219</v>
      </c>
      <c r="C2321">
        <v>77</v>
      </c>
    </row>
    <row r="2322" spans="1:3" hidden="1" x14ac:dyDescent="0.2">
      <c r="A2322">
        <v>2320</v>
      </c>
      <c r="B2322" t="s">
        <v>8219</v>
      </c>
      <c r="C2322">
        <v>89</v>
      </c>
    </row>
    <row r="2323" spans="1:3" hidden="1" x14ac:dyDescent="0.2">
      <c r="A2323">
        <v>2321</v>
      </c>
      <c r="B2323" t="s">
        <v>8222</v>
      </c>
      <c r="C2323">
        <v>64</v>
      </c>
    </row>
    <row r="2324" spans="1:3" hidden="1" x14ac:dyDescent="0.2">
      <c r="A2324">
        <v>2322</v>
      </c>
      <c r="B2324" t="s">
        <v>8222</v>
      </c>
      <c r="C2324">
        <v>4</v>
      </c>
    </row>
    <row r="2325" spans="1:3" hidden="1" x14ac:dyDescent="0.2">
      <c r="A2325">
        <v>2323</v>
      </c>
      <c r="B2325" t="s">
        <v>8222</v>
      </c>
      <c r="C2325">
        <v>4</v>
      </c>
    </row>
    <row r="2326" spans="1:3" hidden="1" x14ac:dyDescent="0.2">
      <c r="A2326">
        <v>2324</v>
      </c>
      <c r="B2326" t="s">
        <v>8222</v>
      </c>
      <c r="C2326">
        <v>61</v>
      </c>
    </row>
    <row r="2327" spans="1:3" hidden="1" x14ac:dyDescent="0.2">
      <c r="A2327">
        <v>2325</v>
      </c>
      <c r="B2327" t="s">
        <v>8222</v>
      </c>
      <c r="C2327">
        <v>7</v>
      </c>
    </row>
    <row r="2328" spans="1:3" hidden="1" x14ac:dyDescent="0.2">
      <c r="A2328">
        <v>2326</v>
      </c>
      <c r="B2328" t="s">
        <v>8222</v>
      </c>
      <c r="C2328">
        <v>1</v>
      </c>
    </row>
    <row r="2329" spans="1:3" hidden="1" x14ac:dyDescent="0.2">
      <c r="A2329">
        <v>2327</v>
      </c>
      <c r="B2329" t="s">
        <v>8219</v>
      </c>
      <c r="C2329">
        <v>3355</v>
      </c>
    </row>
    <row r="2330" spans="1:3" hidden="1" x14ac:dyDescent="0.2">
      <c r="A2330">
        <v>2328</v>
      </c>
      <c r="B2330" t="s">
        <v>8219</v>
      </c>
      <c r="C2330">
        <v>537</v>
      </c>
    </row>
    <row r="2331" spans="1:3" hidden="1" x14ac:dyDescent="0.2">
      <c r="A2331">
        <v>2329</v>
      </c>
      <c r="B2331" t="s">
        <v>8219</v>
      </c>
      <c r="C2331">
        <v>125</v>
      </c>
    </row>
    <row r="2332" spans="1:3" hidden="1" x14ac:dyDescent="0.2">
      <c r="A2332">
        <v>2330</v>
      </c>
      <c r="B2332" t="s">
        <v>8219</v>
      </c>
      <c r="C2332">
        <v>163</v>
      </c>
    </row>
    <row r="2333" spans="1:3" hidden="1" x14ac:dyDescent="0.2">
      <c r="A2333">
        <v>2331</v>
      </c>
      <c r="B2333" t="s">
        <v>8219</v>
      </c>
      <c r="C2333">
        <v>283</v>
      </c>
    </row>
    <row r="2334" spans="1:3" hidden="1" x14ac:dyDescent="0.2">
      <c r="A2334">
        <v>2332</v>
      </c>
      <c r="B2334" t="s">
        <v>8219</v>
      </c>
      <c r="C2334">
        <v>352</v>
      </c>
    </row>
    <row r="2335" spans="1:3" hidden="1" x14ac:dyDescent="0.2">
      <c r="A2335">
        <v>2333</v>
      </c>
      <c r="B2335" t="s">
        <v>8219</v>
      </c>
      <c r="C2335">
        <v>94</v>
      </c>
    </row>
    <row r="2336" spans="1:3" hidden="1" x14ac:dyDescent="0.2">
      <c r="A2336">
        <v>2334</v>
      </c>
      <c r="B2336" t="s">
        <v>8219</v>
      </c>
      <c r="C2336">
        <v>67</v>
      </c>
    </row>
    <row r="2337" spans="1:3" hidden="1" x14ac:dyDescent="0.2">
      <c r="A2337">
        <v>2335</v>
      </c>
      <c r="B2337" t="s">
        <v>8219</v>
      </c>
      <c r="C2337">
        <v>221</v>
      </c>
    </row>
    <row r="2338" spans="1:3" hidden="1" x14ac:dyDescent="0.2">
      <c r="A2338">
        <v>2336</v>
      </c>
      <c r="B2338" t="s">
        <v>8219</v>
      </c>
      <c r="C2338">
        <v>2165</v>
      </c>
    </row>
    <row r="2339" spans="1:3" hidden="1" x14ac:dyDescent="0.2">
      <c r="A2339">
        <v>2337</v>
      </c>
      <c r="B2339" t="s">
        <v>8219</v>
      </c>
      <c r="C2339">
        <v>179</v>
      </c>
    </row>
    <row r="2340" spans="1:3" hidden="1" x14ac:dyDescent="0.2">
      <c r="A2340">
        <v>2338</v>
      </c>
      <c r="B2340" t="s">
        <v>8219</v>
      </c>
      <c r="C2340">
        <v>123</v>
      </c>
    </row>
    <row r="2341" spans="1:3" hidden="1" x14ac:dyDescent="0.2">
      <c r="A2341">
        <v>2339</v>
      </c>
      <c r="B2341" t="s">
        <v>8219</v>
      </c>
      <c r="C2341">
        <v>1104</v>
      </c>
    </row>
    <row r="2342" spans="1:3" hidden="1" x14ac:dyDescent="0.2">
      <c r="A2342">
        <v>2340</v>
      </c>
      <c r="B2342" t="s">
        <v>8219</v>
      </c>
      <c r="C2342">
        <v>403</v>
      </c>
    </row>
    <row r="2343" spans="1:3" x14ac:dyDescent="0.2">
      <c r="A2343">
        <v>2341</v>
      </c>
      <c r="B2343" t="s">
        <v>8220</v>
      </c>
      <c r="C2343">
        <v>0</v>
      </c>
    </row>
    <row r="2344" spans="1:3" x14ac:dyDescent="0.2">
      <c r="A2344">
        <v>2342</v>
      </c>
      <c r="B2344" t="s">
        <v>8220</v>
      </c>
      <c r="C2344">
        <v>0</v>
      </c>
    </row>
    <row r="2345" spans="1:3" x14ac:dyDescent="0.2">
      <c r="A2345">
        <v>2343</v>
      </c>
      <c r="B2345" t="s">
        <v>8220</v>
      </c>
      <c r="C2345">
        <v>1</v>
      </c>
    </row>
    <row r="2346" spans="1:3" x14ac:dyDescent="0.2">
      <c r="A2346">
        <v>2344</v>
      </c>
      <c r="B2346" t="s">
        <v>8220</v>
      </c>
      <c r="C2346">
        <v>1</v>
      </c>
    </row>
    <row r="2347" spans="1:3" x14ac:dyDescent="0.2">
      <c r="A2347">
        <v>2345</v>
      </c>
      <c r="B2347" t="s">
        <v>8220</v>
      </c>
      <c r="C2347">
        <v>0</v>
      </c>
    </row>
    <row r="2348" spans="1:3" x14ac:dyDescent="0.2">
      <c r="A2348">
        <v>2346</v>
      </c>
      <c r="B2348" t="s">
        <v>8220</v>
      </c>
      <c r="C2348">
        <v>3</v>
      </c>
    </row>
    <row r="2349" spans="1:3" x14ac:dyDescent="0.2">
      <c r="A2349">
        <v>2347</v>
      </c>
      <c r="B2349" t="s">
        <v>8220</v>
      </c>
      <c r="C2349">
        <v>1</v>
      </c>
    </row>
    <row r="2350" spans="1:3" x14ac:dyDescent="0.2">
      <c r="A2350">
        <v>2348</v>
      </c>
      <c r="B2350" t="s">
        <v>8220</v>
      </c>
      <c r="C2350">
        <v>5</v>
      </c>
    </row>
    <row r="2351" spans="1:3" x14ac:dyDescent="0.2">
      <c r="A2351">
        <v>2349</v>
      </c>
      <c r="B2351" t="s">
        <v>8220</v>
      </c>
      <c r="C2351">
        <v>0</v>
      </c>
    </row>
    <row r="2352" spans="1:3" x14ac:dyDescent="0.2">
      <c r="A2352">
        <v>2350</v>
      </c>
      <c r="B2352" t="s">
        <v>8220</v>
      </c>
      <c r="C2352">
        <v>0</v>
      </c>
    </row>
    <row r="2353" spans="1:3" x14ac:dyDescent="0.2">
      <c r="A2353">
        <v>2351</v>
      </c>
      <c r="B2353" t="s">
        <v>8220</v>
      </c>
      <c r="C2353">
        <v>7</v>
      </c>
    </row>
    <row r="2354" spans="1:3" x14ac:dyDescent="0.2">
      <c r="A2354">
        <v>2352</v>
      </c>
      <c r="B2354" t="s">
        <v>8220</v>
      </c>
      <c r="C2354">
        <v>0</v>
      </c>
    </row>
    <row r="2355" spans="1:3" x14ac:dyDescent="0.2">
      <c r="A2355">
        <v>2353</v>
      </c>
      <c r="B2355" t="s">
        <v>8220</v>
      </c>
      <c r="C2355">
        <v>0</v>
      </c>
    </row>
    <row r="2356" spans="1:3" x14ac:dyDescent="0.2">
      <c r="A2356">
        <v>2354</v>
      </c>
      <c r="B2356" t="s">
        <v>8220</v>
      </c>
      <c r="C2356">
        <v>1</v>
      </c>
    </row>
    <row r="2357" spans="1:3" x14ac:dyDescent="0.2">
      <c r="A2357">
        <v>2355</v>
      </c>
      <c r="B2357" t="s">
        <v>8220</v>
      </c>
      <c r="C2357">
        <v>2</v>
      </c>
    </row>
    <row r="2358" spans="1:3" x14ac:dyDescent="0.2">
      <c r="A2358">
        <v>2356</v>
      </c>
      <c r="B2358" t="s">
        <v>8220</v>
      </c>
      <c r="C2358">
        <v>0</v>
      </c>
    </row>
    <row r="2359" spans="1:3" x14ac:dyDescent="0.2">
      <c r="A2359">
        <v>2357</v>
      </c>
      <c r="B2359" t="s">
        <v>8220</v>
      </c>
      <c r="C2359">
        <v>0</v>
      </c>
    </row>
    <row r="2360" spans="1:3" x14ac:dyDescent="0.2">
      <c r="A2360">
        <v>2358</v>
      </c>
      <c r="B2360" t="s">
        <v>8220</v>
      </c>
      <c r="C2360">
        <v>0</v>
      </c>
    </row>
    <row r="2361" spans="1:3" x14ac:dyDescent="0.2">
      <c r="A2361">
        <v>2359</v>
      </c>
      <c r="B2361" t="s">
        <v>8220</v>
      </c>
      <c r="C2361">
        <v>3</v>
      </c>
    </row>
    <row r="2362" spans="1:3" x14ac:dyDescent="0.2">
      <c r="A2362">
        <v>2360</v>
      </c>
      <c r="B2362" t="s">
        <v>8220</v>
      </c>
      <c r="C2362">
        <v>1</v>
      </c>
    </row>
    <row r="2363" spans="1:3" x14ac:dyDescent="0.2">
      <c r="A2363">
        <v>2361</v>
      </c>
      <c r="B2363" t="s">
        <v>8220</v>
      </c>
      <c r="C2363">
        <v>0</v>
      </c>
    </row>
    <row r="2364" spans="1:3" x14ac:dyDescent="0.2">
      <c r="A2364">
        <v>2362</v>
      </c>
      <c r="B2364" t="s">
        <v>8220</v>
      </c>
      <c r="C2364">
        <v>2</v>
      </c>
    </row>
    <row r="2365" spans="1:3" x14ac:dyDescent="0.2">
      <c r="A2365">
        <v>2363</v>
      </c>
      <c r="B2365" t="s">
        <v>8220</v>
      </c>
      <c r="C2365">
        <v>0</v>
      </c>
    </row>
    <row r="2366" spans="1:3" x14ac:dyDescent="0.2">
      <c r="A2366">
        <v>2364</v>
      </c>
      <c r="B2366" t="s">
        <v>8220</v>
      </c>
      <c r="C2366">
        <v>0</v>
      </c>
    </row>
    <row r="2367" spans="1:3" x14ac:dyDescent="0.2">
      <c r="A2367">
        <v>2365</v>
      </c>
      <c r="B2367" t="s">
        <v>8220</v>
      </c>
      <c r="C2367">
        <v>0</v>
      </c>
    </row>
    <row r="2368" spans="1:3" x14ac:dyDescent="0.2">
      <c r="A2368">
        <v>2366</v>
      </c>
      <c r="B2368" t="s">
        <v>8220</v>
      </c>
      <c r="C2368">
        <v>27</v>
      </c>
    </row>
    <row r="2369" spans="1:3" x14ac:dyDescent="0.2">
      <c r="A2369">
        <v>2367</v>
      </c>
      <c r="B2369" t="s">
        <v>8220</v>
      </c>
      <c r="C2369">
        <v>14</v>
      </c>
    </row>
    <row r="2370" spans="1:3" x14ac:dyDescent="0.2">
      <c r="A2370">
        <v>2368</v>
      </c>
      <c r="B2370" t="s">
        <v>8220</v>
      </c>
      <c r="C2370">
        <v>2</v>
      </c>
    </row>
    <row r="2371" spans="1:3" x14ac:dyDescent="0.2">
      <c r="A2371">
        <v>2369</v>
      </c>
      <c r="B2371" t="s">
        <v>8220</v>
      </c>
      <c r="C2371">
        <v>0</v>
      </c>
    </row>
    <row r="2372" spans="1:3" x14ac:dyDescent="0.2">
      <c r="A2372">
        <v>2370</v>
      </c>
      <c r="B2372" t="s">
        <v>8220</v>
      </c>
      <c r="C2372">
        <v>4</v>
      </c>
    </row>
    <row r="2373" spans="1:3" x14ac:dyDescent="0.2">
      <c r="A2373">
        <v>2371</v>
      </c>
      <c r="B2373" t="s">
        <v>8220</v>
      </c>
      <c r="C2373">
        <v>0</v>
      </c>
    </row>
    <row r="2374" spans="1:3" x14ac:dyDescent="0.2">
      <c r="A2374">
        <v>2372</v>
      </c>
      <c r="B2374" t="s">
        <v>8220</v>
      </c>
      <c r="C2374">
        <v>6</v>
      </c>
    </row>
    <row r="2375" spans="1:3" x14ac:dyDescent="0.2">
      <c r="A2375">
        <v>2373</v>
      </c>
      <c r="B2375" t="s">
        <v>8220</v>
      </c>
      <c r="C2375">
        <v>1</v>
      </c>
    </row>
    <row r="2376" spans="1:3" x14ac:dyDescent="0.2">
      <c r="A2376">
        <v>2374</v>
      </c>
      <c r="B2376" t="s">
        <v>8220</v>
      </c>
      <c r="C2376">
        <v>1</v>
      </c>
    </row>
    <row r="2377" spans="1:3" x14ac:dyDescent="0.2">
      <c r="A2377">
        <v>2375</v>
      </c>
      <c r="B2377" t="s">
        <v>8220</v>
      </c>
      <c r="C2377">
        <v>0</v>
      </c>
    </row>
    <row r="2378" spans="1:3" x14ac:dyDescent="0.2">
      <c r="A2378">
        <v>2376</v>
      </c>
      <c r="B2378" t="s">
        <v>8220</v>
      </c>
      <c r="C2378">
        <v>4</v>
      </c>
    </row>
    <row r="2379" spans="1:3" x14ac:dyDescent="0.2">
      <c r="A2379">
        <v>2377</v>
      </c>
      <c r="B2379" t="s">
        <v>8220</v>
      </c>
      <c r="C2379">
        <v>0</v>
      </c>
    </row>
    <row r="2380" spans="1:3" x14ac:dyDescent="0.2">
      <c r="A2380">
        <v>2378</v>
      </c>
      <c r="B2380" t="s">
        <v>8220</v>
      </c>
      <c r="C2380">
        <v>0</v>
      </c>
    </row>
    <row r="2381" spans="1:3" x14ac:dyDescent="0.2">
      <c r="A2381">
        <v>2379</v>
      </c>
      <c r="B2381" t="s">
        <v>8220</v>
      </c>
      <c r="C2381">
        <v>0</v>
      </c>
    </row>
    <row r="2382" spans="1:3" x14ac:dyDescent="0.2">
      <c r="A2382">
        <v>2380</v>
      </c>
      <c r="B2382" t="s">
        <v>8220</v>
      </c>
      <c r="C2382">
        <v>3</v>
      </c>
    </row>
    <row r="2383" spans="1:3" x14ac:dyDescent="0.2">
      <c r="A2383">
        <v>2381</v>
      </c>
      <c r="B2383" t="s">
        <v>8220</v>
      </c>
      <c r="C2383">
        <v>7</v>
      </c>
    </row>
    <row r="2384" spans="1:3" x14ac:dyDescent="0.2">
      <c r="A2384">
        <v>2382</v>
      </c>
      <c r="B2384" t="s">
        <v>8220</v>
      </c>
      <c r="C2384">
        <v>2</v>
      </c>
    </row>
    <row r="2385" spans="1:3" x14ac:dyDescent="0.2">
      <c r="A2385">
        <v>2383</v>
      </c>
      <c r="B2385" t="s">
        <v>8220</v>
      </c>
      <c r="C2385">
        <v>3</v>
      </c>
    </row>
    <row r="2386" spans="1:3" x14ac:dyDescent="0.2">
      <c r="A2386">
        <v>2384</v>
      </c>
      <c r="B2386" t="s">
        <v>8220</v>
      </c>
      <c r="C2386">
        <v>8</v>
      </c>
    </row>
    <row r="2387" spans="1:3" x14ac:dyDescent="0.2">
      <c r="A2387">
        <v>2385</v>
      </c>
      <c r="B2387" t="s">
        <v>8220</v>
      </c>
      <c r="C2387">
        <v>7</v>
      </c>
    </row>
    <row r="2388" spans="1:3" x14ac:dyDescent="0.2">
      <c r="A2388">
        <v>2386</v>
      </c>
      <c r="B2388" t="s">
        <v>8220</v>
      </c>
      <c r="C2388">
        <v>0</v>
      </c>
    </row>
    <row r="2389" spans="1:3" x14ac:dyDescent="0.2">
      <c r="A2389">
        <v>2387</v>
      </c>
      <c r="B2389" t="s">
        <v>8220</v>
      </c>
      <c r="C2389">
        <v>3</v>
      </c>
    </row>
    <row r="2390" spans="1:3" x14ac:dyDescent="0.2">
      <c r="A2390">
        <v>2388</v>
      </c>
      <c r="B2390" t="s">
        <v>8220</v>
      </c>
      <c r="C2390">
        <v>8</v>
      </c>
    </row>
    <row r="2391" spans="1:3" x14ac:dyDescent="0.2">
      <c r="A2391">
        <v>2389</v>
      </c>
      <c r="B2391" t="s">
        <v>8220</v>
      </c>
      <c r="C2391">
        <v>1</v>
      </c>
    </row>
    <row r="2392" spans="1:3" x14ac:dyDescent="0.2">
      <c r="A2392">
        <v>2390</v>
      </c>
      <c r="B2392" t="s">
        <v>8220</v>
      </c>
      <c r="C2392">
        <v>0</v>
      </c>
    </row>
    <row r="2393" spans="1:3" x14ac:dyDescent="0.2">
      <c r="A2393">
        <v>2391</v>
      </c>
      <c r="B2393" t="s">
        <v>8220</v>
      </c>
      <c r="C2393">
        <v>1</v>
      </c>
    </row>
    <row r="2394" spans="1:3" x14ac:dyDescent="0.2">
      <c r="A2394">
        <v>2392</v>
      </c>
      <c r="B2394" t="s">
        <v>8220</v>
      </c>
      <c r="C2394">
        <v>0</v>
      </c>
    </row>
    <row r="2395" spans="1:3" x14ac:dyDescent="0.2">
      <c r="A2395">
        <v>2393</v>
      </c>
      <c r="B2395" t="s">
        <v>8220</v>
      </c>
      <c r="C2395">
        <v>1</v>
      </c>
    </row>
    <row r="2396" spans="1:3" x14ac:dyDescent="0.2">
      <c r="A2396">
        <v>2394</v>
      </c>
      <c r="B2396" t="s">
        <v>8220</v>
      </c>
      <c r="C2396">
        <v>2</v>
      </c>
    </row>
    <row r="2397" spans="1:3" x14ac:dyDescent="0.2">
      <c r="A2397">
        <v>2395</v>
      </c>
      <c r="B2397" t="s">
        <v>8220</v>
      </c>
      <c r="C2397">
        <v>0</v>
      </c>
    </row>
    <row r="2398" spans="1:3" x14ac:dyDescent="0.2">
      <c r="A2398">
        <v>2396</v>
      </c>
      <c r="B2398" t="s">
        <v>8220</v>
      </c>
      <c r="C2398">
        <v>1</v>
      </c>
    </row>
    <row r="2399" spans="1:3" x14ac:dyDescent="0.2">
      <c r="A2399">
        <v>2397</v>
      </c>
      <c r="B2399" t="s">
        <v>8220</v>
      </c>
      <c r="C2399">
        <v>0</v>
      </c>
    </row>
    <row r="2400" spans="1:3" x14ac:dyDescent="0.2">
      <c r="A2400">
        <v>2398</v>
      </c>
      <c r="B2400" t="s">
        <v>8220</v>
      </c>
      <c r="C2400">
        <v>0</v>
      </c>
    </row>
    <row r="2401" spans="1:3" x14ac:dyDescent="0.2">
      <c r="A2401">
        <v>2399</v>
      </c>
      <c r="B2401" t="s">
        <v>8220</v>
      </c>
      <c r="C2401">
        <v>0</v>
      </c>
    </row>
    <row r="2402" spans="1:3" x14ac:dyDescent="0.2">
      <c r="A2402">
        <v>2400</v>
      </c>
      <c r="B2402" t="s">
        <v>8220</v>
      </c>
      <c r="C2402">
        <v>0</v>
      </c>
    </row>
    <row r="2403" spans="1:3" x14ac:dyDescent="0.2">
      <c r="A2403">
        <v>2401</v>
      </c>
      <c r="B2403" t="s">
        <v>8221</v>
      </c>
      <c r="C2403">
        <v>9</v>
      </c>
    </row>
    <row r="2404" spans="1:3" x14ac:dyDescent="0.2">
      <c r="A2404">
        <v>2402</v>
      </c>
      <c r="B2404" t="s">
        <v>8221</v>
      </c>
      <c r="C2404">
        <v>1</v>
      </c>
    </row>
    <row r="2405" spans="1:3" x14ac:dyDescent="0.2">
      <c r="A2405">
        <v>2403</v>
      </c>
      <c r="B2405" t="s">
        <v>8221</v>
      </c>
      <c r="C2405">
        <v>12</v>
      </c>
    </row>
    <row r="2406" spans="1:3" x14ac:dyDescent="0.2">
      <c r="A2406">
        <v>2404</v>
      </c>
      <c r="B2406" t="s">
        <v>8221</v>
      </c>
      <c r="C2406">
        <v>0</v>
      </c>
    </row>
    <row r="2407" spans="1:3" x14ac:dyDescent="0.2">
      <c r="A2407">
        <v>2405</v>
      </c>
      <c r="B2407" t="s">
        <v>8221</v>
      </c>
      <c r="C2407">
        <v>20</v>
      </c>
    </row>
    <row r="2408" spans="1:3" x14ac:dyDescent="0.2">
      <c r="A2408">
        <v>2406</v>
      </c>
      <c r="B2408" t="s">
        <v>8221</v>
      </c>
      <c r="C2408">
        <v>16</v>
      </c>
    </row>
    <row r="2409" spans="1:3" x14ac:dyDescent="0.2">
      <c r="A2409">
        <v>2407</v>
      </c>
      <c r="B2409" t="s">
        <v>8221</v>
      </c>
      <c r="C2409">
        <v>33</v>
      </c>
    </row>
    <row r="2410" spans="1:3" x14ac:dyDescent="0.2">
      <c r="A2410">
        <v>2408</v>
      </c>
      <c r="B2410" t="s">
        <v>8221</v>
      </c>
      <c r="C2410">
        <v>2</v>
      </c>
    </row>
    <row r="2411" spans="1:3" x14ac:dyDescent="0.2">
      <c r="A2411">
        <v>2409</v>
      </c>
      <c r="B2411" t="s">
        <v>8221</v>
      </c>
      <c r="C2411">
        <v>6</v>
      </c>
    </row>
    <row r="2412" spans="1:3" x14ac:dyDescent="0.2">
      <c r="A2412">
        <v>2410</v>
      </c>
      <c r="B2412" t="s">
        <v>8221</v>
      </c>
      <c r="C2412">
        <v>0</v>
      </c>
    </row>
    <row r="2413" spans="1:3" x14ac:dyDescent="0.2">
      <c r="A2413">
        <v>2411</v>
      </c>
      <c r="B2413" t="s">
        <v>8221</v>
      </c>
      <c r="C2413">
        <v>3</v>
      </c>
    </row>
    <row r="2414" spans="1:3" x14ac:dyDescent="0.2">
      <c r="A2414">
        <v>2412</v>
      </c>
      <c r="B2414" t="s">
        <v>8221</v>
      </c>
      <c r="C2414">
        <v>0</v>
      </c>
    </row>
    <row r="2415" spans="1:3" x14ac:dyDescent="0.2">
      <c r="A2415">
        <v>2413</v>
      </c>
      <c r="B2415" t="s">
        <v>8221</v>
      </c>
      <c r="C2415">
        <v>3</v>
      </c>
    </row>
    <row r="2416" spans="1:3" x14ac:dyDescent="0.2">
      <c r="A2416">
        <v>2414</v>
      </c>
      <c r="B2416" t="s">
        <v>8221</v>
      </c>
      <c r="C2416">
        <v>13</v>
      </c>
    </row>
    <row r="2417" spans="1:3" x14ac:dyDescent="0.2">
      <c r="A2417">
        <v>2415</v>
      </c>
      <c r="B2417" t="s">
        <v>8221</v>
      </c>
      <c r="C2417">
        <v>6</v>
      </c>
    </row>
    <row r="2418" spans="1:3" x14ac:dyDescent="0.2">
      <c r="A2418">
        <v>2416</v>
      </c>
      <c r="B2418" t="s">
        <v>8221</v>
      </c>
      <c r="C2418">
        <v>1</v>
      </c>
    </row>
    <row r="2419" spans="1:3" x14ac:dyDescent="0.2">
      <c r="A2419">
        <v>2417</v>
      </c>
      <c r="B2419" t="s">
        <v>8221</v>
      </c>
      <c r="C2419">
        <v>0</v>
      </c>
    </row>
    <row r="2420" spans="1:3" x14ac:dyDescent="0.2">
      <c r="A2420">
        <v>2418</v>
      </c>
      <c r="B2420" t="s">
        <v>8221</v>
      </c>
      <c r="C2420">
        <v>5</v>
      </c>
    </row>
    <row r="2421" spans="1:3" x14ac:dyDescent="0.2">
      <c r="A2421">
        <v>2419</v>
      </c>
      <c r="B2421" t="s">
        <v>8221</v>
      </c>
      <c r="C2421">
        <v>0</v>
      </c>
    </row>
    <row r="2422" spans="1:3" x14ac:dyDescent="0.2">
      <c r="A2422">
        <v>2420</v>
      </c>
      <c r="B2422" t="s">
        <v>8221</v>
      </c>
      <c r="C2422">
        <v>36</v>
      </c>
    </row>
    <row r="2423" spans="1:3" x14ac:dyDescent="0.2">
      <c r="A2423">
        <v>2421</v>
      </c>
      <c r="B2423" t="s">
        <v>8221</v>
      </c>
      <c r="C2423">
        <v>1</v>
      </c>
    </row>
    <row r="2424" spans="1:3" x14ac:dyDescent="0.2">
      <c r="A2424">
        <v>2422</v>
      </c>
      <c r="B2424" t="s">
        <v>8221</v>
      </c>
      <c r="C2424">
        <v>1</v>
      </c>
    </row>
    <row r="2425" spans="1:3" x14ac:dyDescent="0.2">
      <c r="A2425">
        <v>2423</v>
      </c>
      <c r="B2425" t="s">
        <v>8221</v>
      </c>
      <c r="C2425">
        <v>1</v>
      </c>
    </row>
    <row r="2426" spans="1:3" x14ac:dyDescent="0.2">
      <c r="A2426">
        <v>2424</v>
      </c>
      <c r="B2426" t="s">
        <v>8221</v>
      </c>
      <c r="C2426">
        <v>9</v>
      </c>
    </row>
    <row r="2427" spans="1:3" x14ac:dyDescent="0.2">
      <c r="A2427">
        <v>2425</v>
      </c>
      <c r="B2427" t="s">
        <v>8221</v>
      </c>
      <c r="C2427">
        <v>1</v>
      </c>
    </row>
    <row r="2428" spans="1:3" x14ac:dyDescent="0.2">
      <c r="A2428">
        <v>2426</v>
      </c>
      <c r="B2428" t="s">
        <v>8221</v>
      </c>
      <c r="C2428">
        <v>0</v>
      </c>
    </row>
    <row r="2429" spans="1:3" x14ac:dyDescent="0.2">
      <c r="A2429">
        <v>2427</v>
      </c>
      <c r="B2429" t="s">
        <v>8221</v>
      </c>
      <c r="C2429">
        <v>1</v>
      </c>
    </row>
    <row r="2430" spans="1:3" x14ac:dyDescent="0.2">
      <c r="A2430">
        <v>2428</v>
      </c>
      <c r="B2430" t="s">
        <v>8221</v>
      </c>
      <c r="C2430">
        <v>1</v>
      </c>
    </row>
    <row r="2431" spans="1:3" x14ac:dyDescent="0.2">
      <c r="A2431">
        <v>2429</v>
      </c>
      <c r="B2431" t="s">
        <v>8221</v>
      </c>
      <c r="C2431">
        <v>4</v>
      </c>
    </row>
    <row r="2432" spans="1:3" x14ac:dyDescent="0.2">
      <c r="A2432">
        <v>2430</v>
      </c>
      <c r="B2432" t="s">
        <v>8221</v>
      </c>
      <c r="C2432">
        <v>2</v>
      </c>
    </row>
    <row r="2433" spans="1:3" x14ac:dyDescent="0.2">
      <c r="A2433">
        <v>2431</v>
      </c>
      <c r="B2433" t="s">
        <v>8221</v>
      </c>
      <c r="C2433">
        <v>2</v>
      </c>
    </row>
    <row r="2434" spans="1:3" x14ac:dyDescent="0.2">
      <c r="A2434">
        <v>2432</v>
      </c>
      <c r="B2434" t="s">
        <v>8221</v>
      </c>
      <c r="C2434">
        <v>2</v>
      </c>
    </row>
    <row r="2435" spans="1:3" x14ac:dyDescent="0.2">
      <c r="A2435">
        <v>2433</v>
      </c>
      <c r="B2435" t="s">
        <v>8221</v>
      </c>
      <c r="C2435">
        <v>0</v>
      </c>
    </row>
    <row r="2436" spans="1:3" x14ac:dyDescent="0.2">
      <c r="A2436">
        <v>2434</v>
      </c>
      <c r="B2436" t="s">
        <v>8221</v>
      </c>
      <c r="C2436">
        <v>2</v>
      </c>
    </row>
    <row r="2437" spans="1:3" x14ac:dyDescent="0.2">
      <c r="A2437">
        <v>2435</v>
      </c>
      <c r="B2437" t="s">
        <v>8221</v>
      </c>
      <c r="C2437">
        <v>4</v>
      </c>
    </row>
    <row r="2438" spans="1:3" x14ac:dyDescent="0.2">
      <c r="A2438">
        <v>2436</v>
      </c>
      <c r="B2438" t="s">
        <v>8221</v>
      </c>
      <c r="C2438">
        <v>2</v>
      </c>
    </row>
    <row r="2439" spans="1:3" x14ac:dyDescent="0.2">
      <c r="A2439">
        <v>2437</v>
      </c>
      <c r="B2439" t="s">
        <v>8221</v>
      </c>
      <c r="C2439">
        <v>0</v>
      </c>
    </row>
    <row r="2440" spans="1:3" x14ac:dyDescent="0.2">
      <c r="A2440">
        <v>2438</v>
      </c>
      <c r="B2440" t="s">
        <v>8221</v>
      </c>
      <c r="C2440">
        <v>1</v>
      </c>
    </row>
    <row r="2441" spans="1:3" x14ac:dyDescent="0.2">
      <c r="A2441">
        <v>2439</v>
      </c>
      <c r="B2441" t="s">
        <v>8221</v>
      </c>
      <c r="C2441">
        <v>0</v>
      </c>
    </row>
    <row r="2442" spans="1:3" x14ac:dyDescent="0.2">
      <c r="A2442">
        <v>2440</v>
      </c>
      <c r="B2442" t="s">
        <v>8221</v>
      </c>
      <c r="C2442">
        <v>2</v>
      </c>
    </row>
    <row r="2443" spans="1:3" hidden="1" x14ac:dyDescent="0.2">
      <c r="A2443">
        <v>2441</v>
      </c>
      <c r="B2443" t="s">
        <v>8219</v>
      </c>
      <c r="C2443">
        <v>109</v>
      </c>
    </row>
    <row r="2444" spans="1:3" hidden="1" x14ac:dyDescent="0.2">
      <c r="A2444">
        <v>2442</v>
      </c>
      <c r="B2444" t="s">
        <v>8219</v>
      </c>
      <c r="C2444">
        <v>372</v>
      </c>
    </row>
    <row r="2445" spans="1:3" hidden="1" x14ac:dyDescent="0.2">
      <c r="A2445">
        <v>2443</v>
      </c>
      <c r="B2445" t="s">
        <v>8219</v>
      </c>
      <c r="C2445">
        <v>311</v>
      </c>
    </row>
    <row r="2446" spans="1:3" hidden="1" x14ac:dyDescent="0.2">
      <c r="A2446">
        <v>2444</v>
      </c>
      <c r="B2446" t="s">
        <v>8219</v>
      </c>
      <c r="C2446">
        <v>61</v>
      </c>
    </row>
    <row r="2447" spans="1:3" hidden="1" x14ac:dyDescent="0.2">
      <c r="A2447">
        <v>2445</v>
      </c>
      <c r="B2447" t="s">
        <v>8219</v>
      </c>
      <c r="C2447">
        <v>115</v>
      </c>
    </row>
    <row r="2448" spans="1:3" hidden="1" x14ac:dyDescent="0.2">
      <c r="A2448">
        <v>2446</v>
      </c>
      <c r="B2448" t="s">
        <v>8219</v>
      </c>
      <c r="C2448">
        <v>111</v>
      </c>
    </row>
    <row r="2449" spans="1:3" hidden="1" x14ac:dyDescent="0.2">
      <c r="A2449">
        <v>2447</v>
      </c>
      <c r="B2449" t="s">
        <v>8219</v>
      </c>
      <c r="C2449">
        <v>337</v>
      </c>
    </row>
    <row r="2450" spans="1:3" hidden="1" x14ac:dyDescent="0.2">
      <c r="A2450">
        <v>2448</v>
      </c>
      <c r="B2450" t="s">
        <v>8219</v>
      </c>
      <c r="C2450">
        <v>9</v>
      </c>
    </row>
    <row r="2451" spans="1:3" hidden="1" x14ac:dyDescent="0.2">
      <c r="A2451">
        <v>2449</v>
      </c>
      <c r="B2451" t="s">
        <v>8219</v>
      </c>
      <c r="C2451">
        <v>120</v>
      </c>
    </row>
    <row r="2452" spans="1:3" hidden="1" x14ac:dyDescent="0.2">
      <c r="A2452">
        <v>2450</v>
      </c>
      <c r="B2452" t="s">
        <v>8219</v>
      </c>
      <c r="C2452">
        <v>102</v>
      </c>
    </row>
    <row r="2453" spans="1:3" hidden="1" x14ac:dyDescent="0.2">
      <c r="A2453">
        <v>2451</v>
      </c>
      <c r="B2453" t="s">
        <v>8219</v>
      </c>
      <c r="C2453">
        <v>186</v>
      </c>
    </row>
    <row r="2454" spans="1:3" hidden="1" x14ac:dyDescent="0.2">
      <c r="A2454">
        <v>2452</v>
      </c>
      <c r="B2454" t="s">
        <v>8219</v>
      </c>
      <c r="C2454">
        <v>15</v>
      </c>
    </row>
    <row r="2455" spans="1:3" hidden="1" x14ac:dyDescent="0.2">
      <c r="A2455">
        <v>2453</v>
      </c>
      <c r="B2455" t="s">
        <v>8219</v>
      </c>
      <c r="C2455">
        <v>67</v>
      </c>
    </row>
    <row r="2456" spans="1:3" hidden="1" x14ac:dyDescent="0.2">
      <c r="A2456">
        <v>2454</v>
      </c>
      <c r="B2456" t="s">
        <v>8219</v>
      </c>
      <c r="C2456">
        <v>130</v>
      </c>
    </row>
    <row r="2457" spans="1:3" hidden="1" x14ac:dyDescent="0.2">
      <c r="A2457">
        <v>2455</v>
      </c>
      <c r="B2457" t="s">
        <v>8219</v>
      </c>
      <c r="C2457">
        <v>16</v>
      </c>
    </row>
    <row r="2458" spans="1:3" hidden="1" x14ac:dyDescent="0.2">
      <c r="A2458">
        <v>2456</v>
      </c>
      <c r="B2458" t="s">
        <v>8219</v>
      </c>
      <c r="C2458">
        <v>67</v>
      </c>
    </row>
    <row r="2459" spans="1:3" hidden="1" x14ac:dyDescent="0.2">
      <c r="A2459">
        <v>2457</v>
      </c>
      <c r="B2459" t="s">
        <v>8219</v>
      </c>
      <c r="C2459">
        <v>124</v>
      </c>
    </row>
    <row r="2460" spans="1:3" hidden="1" x14ac:dyDescent="0.2">
      <c r="A2460">
        <v>2458</v>
      </c>
      <c r="B2460" t="s">
        <v>8219</v>
      </c>
      <c r="C2460">
        <v>80</v>
      </c>
    </row>
    <row r="2461" spans="1:3" hidden="1" x14ac:dyDescent="0.2">
      <c r="A2461">
        <v>2459</v>
      </c>
      <c r="B2461" t="s">
        <v>8219</v>
      </c>
      <c r="C2461">
        <v>282</v>
      </c>
    </row>
    <row r="2462" spans="1:3" hidden="1" x14ac:dyDescent="0.2">
      <c r="A2462">
        <v>2460</v>
      </c>
      <c r="B2462" t="s">
        <v>8219</v>
      </c>
      <c r="C2462">
        <v>68</v>
      </c>
    </row>
    <row r="2463" spans="1:3" hidden="1" x14ac:dyDescent="0.2">
      <c r="A2463">
        <v>2461</v>
      </c>
      <c r="B2463" t="s">
        <v>8219</v>
      </c>
      <c r="C2463">
        <v>86</v>
      </c>
    </row>
    <row r="2464" spans="1:3" hidden="1" x14ac:dyDescent="0.2">
      <c r="A2464">
        <v>2462</v>
      </c>
      <c r="B2464" t="s">
        <v>8219</v>
      </c>
      <c r="C2464">
        <v>115</v>
      </c>
    </row>
    <row r="2465" spans="1:3" hidden="1" x14ac:dyDescent="0.2">
      <c r="A2465">
        <v>2463</v>
      </c>
      <c r="B2465" t="s">
        <v>8219</v>
      </c>
      <c r="C2465">
        <v>75</v>
      </c>
    </row>
    <row r="2466" spans="1:3" hidden="1" x14ac:dyDescent="0.2">
      <c r="A2466">
        <v>2464</v>
      </c>
      <c r="B2466" t="s">
        <v>8219</v>
      </c>
      <c r="C2466">
        <v>43</v>
      </c>
    </row>
    <row r="2467" spans="1:3" hidden="1" x14ac:dyDescent="0.2">
      <c r="A2467">
        <v>2465</v>
      </c>
      <c r="B2467" t="s">
        <v>8219</v>
      </c>
      <c r="C2467">
        <v>48</v>
      </c>
    </row>
    <row r="2468" spans="1:3" hidden="1" x14ac:dyDescent="0.2">
      <c r="A2468">
        <v>2466</v>
      </c>
      <c r="B2468" t="s">
        <v>8219</v>
      </c>
      <c r="C2468">
        <v>52</v>
      </c>
    </row>
    <row r="2469" spans="1:3" hidden="1" x14ac:dyDescent="0.2">
      <c r="A2469">
        <v>2467</v>
      </c>
      <c r="B2469" t="s">
        <v>8219</v>
      </c>
      <c r="C2469">
        <v>43</v>
      </c>
    </row>
    <row r="2470" spans="1:3" hidden="1" x14ac:dyDescent="0.2">
      <c r="A2470">
        <v>2468</v>
      </c>
      <c r="B2470" t="s">
        <v>8219</v>
      </c>
      <c r="C2470">
        <v>58</v>
      </c>
    </row>
    <row r="2471" spans="1:3" hidden="1" x14ac:dyDescent="0.2">
      <c r="A2471">
        <v>2469</v>
      </c>
      <c r="B2471" t="s">
        <v>8219</v>
      </c>
      <c r="C2471">
        <v>47</v>
      </c>
    </row>
    <row r="2472" spans="1:3" hidden="1" x14ac:dyDescent="0.2">
      <c r="A2472">
        <v>2470</v>
      </c>
      <c r="B2472" t="s">
        <v>8219</v>
      </c>
      <c r="C2472">
        <v>36</v>
      </c>
    </row>
    <row r="2473" spans="1:3" hidden="1" x14ac:dyDescent="0.2">
      <c r="A2473">
        <v>2471</v>
      </c>
      <c r="B2473" t="s">
        <v>8219</v>
      </c>
      <c r="C2473">
        <v>17</v>
      </c>
    </row>
    <row r="2474" spans="1:3" hidden="1" x14ac:dyDescent="0.2">
      <c r="A2474">
        <v>2472</v>
      </c>
      <c r="B2474" t="s">
        <v>8219</v>
      </c>
      <c r="C2474">
        <v>104</v>
      </c>
    </row>
    <row r="2475" spans="1:3" hidden="1" x14ac:dyDescent="0.2">
      <c r="A2475">
        <v>2473</v>
      </c>
      <c r="B2475" t="s">
        <v>8219</v>
      </c>
      <c r="C2475">
        <v>47</v>
      </c>
    </row>
    <row r="2476" spans="1:3" hidden="1" x14ac:dyDescent="0.2">
      <c r="A2476">
        <v>2474</v>
      </c>
      <c r="B2476" t="s">
        <v>8219</v>
      </c>
      <c r="C2476">
        <v>38</v>
      </c>
    </row>
    <row r="2477" spans="1:3" hidden="1" x14ac:dyDescent="0.2">
      <c r="A2477">
        <v>2475</v>
      </c>
      <c r="B2477" t="s">
        <v>8219</v>
      </c>
      <c r="C2477">
        <v>81</v>
      </c>
    </row>
    <row r="2478" spans="1:3" hidden="1" x14ac:dyDescent="0.2">
      <c r="A2478">
        <v>2476</v>
      </c>
      <c r="B2478" t="s">
        <v>8219</v>
      </c>
      <c r="C2478">
        <v>55</v>
      </c>
    </row>
    <row r="2479" spans="1:3" hidden="1" x14ac:dyDescent="0.2">
      <c r="A2479">
        <v>2477</v>
      </c>
      <c r="B2479" t="s">
        <v>8219</v>
      </c>
      <c r="C2479">
        <v>41</v>
      </c>
    </row>
    <row r="2480" spans="1:3" hidden="1" x14ac:dyDescent="0.2">
      <c r="A2480">
        <v>2478</v>
      </c>
      <c r="B2480" t="s">
        <v>8219</v>
      </c>
      <c r="C2480">
        <v>79</v>
      </c>
    </row>
    <row r="2481" spans="1:3" hidden="1" x14ac:dyDescent="0.2">
      <c r="A2481">
        <v>2479</v>
      </c>
      <c r="B2481" t="s">
        <v>8219</v>
      </c>
      <c r="C2481">
        <v>16</v>
      </c>
    </row>
    <row r="2482" spans="1:3" hidden="1" x14ac:dyDescent="0.2">
      <c r="A2482">
        <v>2480</v>
      </c>
      <c r="B2482" t="s">
        <v>8219</v>
      </c>
      <c r="C2482">
        <v>8</v>
      </c>
    </row>
    <row r="2483" spans="1:3" hidden="1" x14ac:dyDescent="0.2">
      <c r="A2483">
        <v>2481</v>
      </c>
      <c r="B2483" t="s">
        <v>8219</v>
      </c>
      <c r="C2483">
        <v>95</v>
      </c>
    </row>
    <row r="2484" spans="1:3" hidden="1" x14ac:dyDescent="0.2">
      <c r="A2484">
        <v>2482</v>
      </c>
      <c r="B2484" t="s">
        <v>8219</v>
      </c>
      <c r="C2484">
        <v>25</v>
      </c>
    </row>
    <row r="2485" spans="1:3" hidden="1" x14ac:dyDescent="0.2">
      <c r="A2485">
        <v>2483</v>
      </c>
      <c r="B2485" t="s">
        <v>8219</v>
      </c>
      <c r="C2485">
        <v>19</v>
      </c>
    </row>
    <row r="2486" spans="1:3" hidden="1" x14ac:dyDescent="0.2">
      <c r="A2486">
        <v>2484</v>
      </c>
      <c r="B2486" t="s">
        <v>8219</v>
      </c>
      <c r="C2486">
        <v>90</v>
      </c>
    </row>
    <row r="2487" spans="1:3" hidden="1" x14ac:dyDescent="0.2">
      <c r="A2487">
        <v>2485</v>
      </c>
      <c r="B2487" t="s">
        <v>8219</v>
      </c>
      <c r="C2487">
        <v>41</v>
      </c>
    </row>
    <row r="2488" spans="1:3" hidden="1" x14ac:dyDescent="0.2">
      <c r="A2488">
        <v>2486</v>
      </c>
      <c r="B2488" t="s">
        <v>8219</v>
      </c>
      <c r="C2488">
        <v>30</v>
      </c>
    </row>
    <row r="2489" spans="1:3" hidden="1" x14ac:dyDescent="0.2">
      <c r="A2489">
        <v>2487</v>
      </c>
      <c r="B2489" t="s">
        <v>8219</v>
      </c>
      <c r="C2489">
        <v>38</v>
      </c>
    </row>
    <row r="2490" spans="1:3" hidden="1" x14ac:dyDescent="0.2">
      <c r="A2490">
        <v>2488</v>
      </c>
      <c r="B2490" t="s">
        <v>8219</v>
      </c>
      <c r="C2490">
        <v>65</v>
      </c>
    </row>
    <row r="2491" spans="1:3" hidden="1" x14ac:dyDescent="0.2">
      <c r="A2491">
        <v>2489</v>
      </c>
      <c r="B2491" t="s">
        <v>8219</v>
      </c>
      <c r="C2491">
        <v>75</v>
      </c>
    </row>
    <row r="2492" spans="1:3" hidden="1" x14ac:dyDescent="0.2">
      <c r="A2492">
        <v>2490</v>
      </c>
      <c r="B2492" t="s">
        <v>8219</v>
      </c>
      <c r="C2492">
        <v>16</v>
      </c>
    </row>
    <row r="2493" spans="1:3" hidden="1" x14ac:dyDescent="0.2">
      <c r="A2493">
        <v>2491</v>
      </c>
      <c r="B2493" t="s">
        <v>8219</v>
      </c>
      <c r="C2493">
        <v>10</v>
      </c>
    </row>
    <row r="2494" spans="1:3" hidden="1" x14ac:dyDescent="0.2">
      <c r="A2494">
        <v>2492</v>
      </c>
      <c r="B2494" t="s">
        <v>8219</v>
      </c>
      <c r="C2494">
        <v>27</v>
      </c>
    </row>
    <row r="2495" spans="1:3" hidden="1" x14ac:dyDescent="0.2">
      <c r="A2495">
        <v>2493</v>
      </c>
      <c r="B2495" t="s">
        <v>8219</v>
      </c>
      <c r="C2495">
        <v>259</v>
      </c>
    </row>
    <row r="2496" spans="1:3" hidden="1" x14ac:dyDescent="0.2">
      <c r="A2496">
        <v>2494</v>
      </c>
      <c r="B2496" t="s">
        <v>8219</v>
      </c>
      <c r="C2496">
        <v>39</v>
      </c>
    </row>
    <row r="2497" spans="1:3" hidden="1" x14ac:dyDescent="0.2">
      <c r="A2497">
        <v>2495</v>
      </c>
      <c r="B2497" t="s">
        <v>8219</v>
      </c>
      <c r="C2497">
        <v>42</v>
      </c>
    </row>
    <row r="2498" spans="1:3" hidden="1" x14ac:dyDescent="0.2">
      <c r="A2498">
        <v>2496</v>
      </c>
      <c r="B2498" t="s">
        <v>8219</v>
      </c>
      <c r="C2498">
        <v>10</v>
      </c>
    </row>
    <row r="2499" spans="1:3" hidden="1" x14ac:dyDescent="0.2">
      <c r="A2499">
        <v>2497</v>
      </c>
      <c r="B2499" t="s">
        <v>8219</v>
      </c>
      <c r="C2499">
        <v>56</v>
      </c>
    </row>
    <row r="2500" spans="1:3" hidden="1" x14ac:dyDescent="0.2">
      <c r="A2500">
        <v>2498</v>
      </c>
      <c r="B2500" t="s">
        <v>8219</v>
      </c>
      <c r="C2500">
        <v>20</v>
      </c>
    </row>
    <row r="2501" spans="1:3" hidden="1" x14ac:dyDescent="0.2">
      <c r="A2501">
        <v>2499</v>
      </c>
      <c r="B2501" t="s">
        <v>8219</v>
      </c>
      <c r="C2501">
        <v>170</v>
      </c>
    </row>
    <row r="2502" spans="1:3" hidden="1" x14ac:dyDescent="0.2">
      <c r="A2502">
        <v>2500</v>
      </c>
      <c r="B2502" t="s">
        <v>8219</v>
      </c>
      <c r="C2502">
        <v>29</v>
      </c>
    </row>
    <row r="2503" spans="1:3" x14ac:dyDescent="0.2">
      <c r="A2503">
        <v>2501</v>
      </c>
      <c r="B2503" t="s">
        <v>8221</v>
      </c>
      <c r="C2503">
        <v>7</v>
      </c>
    </row>
    <row r="2504" spans="1:3" x14ac:dyDescent="0.2">
      <c r="A2504">
        <v>2502</v>
      </c>
      <c r="B2504" t="s">
        <v>8221</v>
      </c>
      <c r="C2504">
        <v>5</v>
      </c>
    </row>
    <row r="2505" spans="1:3" x14ac:dyDescent="0.2">
      <c r="A2505">
        <v>2503</v>
      </c>
      <c r="B2505" t="s">
        <v>8221</v>
      </c>
      <c r="C2505">
        <v>0</v>
      </c>
    </row>
    <row r="2506" spans="1:3" x14ac:dyDescent="0.2">
      <c r="A2506">
        <v>2504</v>
      </c>
      <c r="B2506" t="s">
        <v>8221</v>
      </c>
      <c r="C2506">
        <v>0</v>
      </c>
    </row>
    <row r="2507" spans="1:3" x14ac:dyDescent="0.2">
      <c r="A2507">
        <v>2505</v>
      </c>
      <c r="B2507" t="s">
        <v>8221</v>
      </c>
      <c r="C2507">
        <v>0</v>
      </c>
    </row>
    <row r="2508" spans="1:3" x14ac:dyDescent="0.2">
      <c r="A2508">
        <v>2506</v>
      </c>
      <c r="B2508" t="s">
        <v>8221</v>
      </c>
      <c r="C2508">
        <v>2</v>
      </c>
    </row>
    <row r="2509" spans="1:3" x14ac:dyDescent="0.2">
      <c r="A2509">
        <v>2507</v>
      </c>
      <c r="B2509" t="s">
        <v>8221</v>
      </c>
      <c r="C2509">
        <v>0</v>
      </c>
    </row>
    <row r="2510" spans="1:3" x14ac:dyDescent="0.2">
      <c r="A2510">
        <v>2508</v>
      </c>
      <c r="B2510" t="s">
        <v>8221</v>
      </c>
      <c r="C2510">
        <v>0</v>
      </c>
    </row>
    <row r="2511" spans="1:3" x14ac:dyDescent="0.2">
      <c r="A2511">
        <v>2509</v>
      </c>
      <c r="B2511" t="s">
        <v>8221</v>
      </c>
      <c r="C2511">
        <v>28</v>
      </c>
    </row>
    <row r="2512" spans="1:3" x14ac:dyDescent="0.2">
      <c r="A2512">
        <v>2510</v>
      </c>
      <c r="B2512" t="s">
        <v>8221</v>
      </c>
      <c r="C2512">
        <v>2</v>
      </c>
    </row>
    <row r="2513" spans="1:3" x14ac:dyDescent="0.2">
      <c r="A2513">
        <v>2511</v>
      </c>
      <c r="B2513" t="s">
        <v>8221</v>
      </c>
      <c r="C2513">
        <v>0</v>
      </c>
    </row>
    <row r="2514" spans="1:3" x14ac:dyDescent="0.2">
      <c r="A2514">
        <v>2512</v>
      </c>
      <c r="B2514" t="s">
        <v>8221</v>
      </c>
      <c r="C2514">
        <v>0</v>
      </c>
    </row>
    <row r="2515" spans="1:3" x14ac:dyDescent="0.2">
      <c r="A2515">
        <v>2513</v>
      </c>
      <c r="B2515" t="s">
        <v>8221</v>
      </c>
      <c r="C2515">
        <v>0</v>
      </c>
    </row>
    <row r="2516" spans="1:3" x14ac:dyDescent="0.2">
      <c r="A2516">
        <v>2514</v>
      </c>
      <c r="B2516" t="s">
        <v>8221</v>
      </c>
      <c r="C2516">
        <v>4</v>
      </c>
    </row>
    <row r="2517" spans="1:3" x14ac:dyDescent="0.2">
      <c r="A2517">
        <v>2515</v>
      </c>
      <c r="B2517" t="s">
        <v>8221</v>
      </c>
      <c r="C2517">
        <v>12</v>
      </c>
    </row>
    <row r="2518" spans="1:3" x14ac:dyDescent="0.2">
      <c r="A2518">
        <v>2516</v>
      </c>
      <c r="B2518" t="s">
        <v>8221</v>
      </c>
      <c r="C2518">
        <v>0</v>
      </c>
    </row>
    <row r="2519" spans="1:3" x14ac:dyDescent="0.2">
      <c r="A2519">
        <v>2517</v>
      </c>
      <c r="B2519" t="s">
        <v>8221</v>
      </c>
      <c r="C2519">
        <v>33</v>
      </c>
    </row>
    <row r="2520" spans="1:3" x14ac:dyDescent="0.2">
      <c r="A2520">
        <v>2518</v>
      </c>
      <c r="B2520" t="s">
        <v>8221</v>
      </c>
      <c r="C2520">
        <v>0</v>
      </c>
    </row>
    <row r="2521" spans="1:3" x14ac:dyDescent="0.2">
      <c r="A2521">
        <v>2519</v>
      </c>
      <c r="B2521" t="s">
        <v>8221</v>
      </c>
      <c r="C2521">
        <v>4</v>
      </c>
    </row>
    <row r="2522" spans="1:3" x14ac:dyDescent="0.2">
      <c r="A2522">
        <v>2520</v>
      </c>
      <c r="B2522" t="s">
        <v>8221</v>
      </c>
      <c r="C2522">
        <v>0</v>
      </c>
    </row>
    <row r="2523" spans="1:3" hidden="1" x14ac:dyDescent="0.2">
      <c r="A2523">
        <v>2521</v>
      </c>
      <c r="B2523" t="s">
        <v>8219</v>
      </c>
      <c r="C2523">
        <v>132</v>
      </c>
    </row>
    <row r="2524" spans="1:3" hidden="1" x14ac:dyDescent="0.2">
      <c r="A2524">
        <v>2522</v>
      </c>
      <c r="B2524" t="s">
        <v>8219</v>
      </c>
      <c r="C2524">
        <v>27</v>
      </c>
    </row>
    <row r="2525" spans="1:3" hidden="1" x14ac:dyDescent="0.2">
      <c r="A2525">
        <v>2523</v>
      </c>
      <c r="B2525" t="s">
        <v>8219</v>
      </c>
      <c r="C2525">
        <v>26</v>
      </c>
    </row>
    <row r="2526" spans="1:3" hidden="1" x14ac:dyDescent="0.2">
      <c r="A2526">
        <v>2524</v>
      </c>
      <c r="B2526" t="s">
        <v>8219</v>
      </c>
      <c r="C2526">
        <v>43</v>
      </c>
    </row>
    <row r="2527" spans="1:3" hidden="1" x14ac:dyDescent="0.2">
      <c r="A2527">
        <v>2525</v>
      </c>
      <c r="B2527" t="s">
        <v>8219</v>
      </c>
      <c r="C2527">
        <v>80</v>
      </c>
    </row>
    <row r="2528" spans="1:3" hidden="1" x14ac:dyDescent="0.2">
      <c r="A2528">
        <v>2526</v>
      </c>
      <c r="B2528" t="s">
        <v>8219</v>
      </c>
      <c r="C2528">
        <v>33</v>
      </c>
    </row>
    <row r="2529" spans="1:3" hidden="1" x14ac:dyDescent="0.2">
      <c r="A2529">
        <v>2527</v>
      </c>
      <c r="B2529" t="s">
        <v>8219</v>
      </c>
      <c r="C2529">
        <v>71</v>
      </c>
    </row>
    <row r="2530" spans="1:3" hidden="1" x14ac:dyDescent="0.2">
      <c r="A2530">
        <v>2528</v>
      </c>
      <c r="B2530" t="s">
        <v>8219</v>
      </c>
      <c r="C2530">
        <v>81</v>
      </c>
    </row>
    <row r="2531" spans="1:3" hidden="1" x14ac:dyDescent="0.2">
      <c r="A2531">
        <v>2529</v>
      </c>
      <c r="B2531" t="s">
        <v>8219</v>
      </c>
      <c r="C2531">
        <v>76</v>
      </c>
    </row>
    <row r="2532" spans="1:3" hidden="1" x14ac:dyDescent="0.2">
      <c r="A2532">
        <v>2530</v>
      </c>
      <c r="B2532" t="s">
        <v>8219</v>
      </c>
      <c r="C2532">
        <v>48</v>
      </c>
    </row>
    <row r="2533" spans="1:3" hidden="1" x14ac:dyDescent="0.2">
      <c r="A2533">
        <v>2531</v>
      </c>
      <c r="B2533" t="s">
        <v>8219</v>
      </c>
      <c r="C2533">
        <v>61</v>
      </c>
    </row>
    <row r="2534" spans="1:3" hidden="1" x14ac:dyDescent="0.2">
      <c r="A2534">
        <v>2532</v>
      </c>
      <c r="B2534" t="s">
        <v>8219</v>
      </c>
      <c r="C2534">
        <v>60</v>
      </c>
    </row>
    <row r="2535" spans="1:3" hidden="1" x14ac:dyDescent="0.2">
      <c r="A2535">
        <v>2533</v>
      </c>
      <c r="B2535" t="s">
        <v>8219</v>
      </c>
      <c r="C2535">
        <v>136</v>
      </c>
    </row>
    <row r="2536" spans="1:3" hidden="1" x14ac:dyDescent="0.2">
      <c r="A2536">
        <v>2534</v>
      </c>
      <c r="B2536" t="s">
        <v>8219</v>
      </c>
      <c r="C2536">
        <v>14</v>
      </c>
    </row>
    <row r="2537" spans="1:3" hidden="1" x14ac:dyDescent="0.2">
      <c r="A2537">
        <v>2535</v>
      </c>
      <c r="B2537" t="s">
        <v>8219</v>
      </c>
      <c r="C2537">
        <v>78</v>
      </c>
    </row>
    <row r="2538" spans="1:3" hidden="1" x14ac:dyDescent="0.2">
      <c r="A2538">
        <v>2536</v>
      </c>
      <c r="B2538" t="s">
        <v>8219</v>
      </c>
      <c r="C2538">
        <v>4</v>
      </c>
    </row>
    <row r="2539" spans="1:3" hidden="1" x14ac:dyDescent="0.2">
      <c r="A2539">
        <v>2537</v>
      </c>
      <c r="B2539" t="s">
        <v>8219</v>
      </c>
      <c r="C2539">
        <v>11</v>
      </c>
    </row>
    <row r="2540" spans="1:3" hidden="1" x14ac:dyDescent="0.2">
      <c r="A2540">
        <v>2538</v>
      </c>
      <c r="B2540" t="s">
        <v>8219</v>
      </c>
      <c r="C2540">
        <v>185</v>
      </c>
    </row>
    <row r="2541" spans="1:3" hidden="1" x14ac:dyDescent="0.2">
      <c r="A2541">
        <v>2539</v>
      </c>
      <c r="B2541" t="s">
        <v>8219</v>
      </c>
      <c r="C2541">
        <v>59</v>
      </c>
    </row>
    <row r="2542" spans="1:3" hidden="1" x14ac:dyDescent="0.2">
      <c r="A2542">
        <v>2540</v>
      </c>
      <c r="B2542" t="s">
        <v>8219</v>
      </c>
      <c r="C2542">
        <v>27</v>
      </c>
    </row>
    <row r="2543" spans="1:3" hidden="1" x14ac:dyDescent="0.2">
      <c r="A2543">
        <v>2541</v>
      </c>
      <c r="B2543" t="s">
        <v>8219</v>
      </c>
      <c r="C2543">
        <v>63</v>
      </c>
    </row>
    <row r="2544" spans="1:3" hidden="1" x14ac:dyDescent="0.2">
      <c r="A2544">
        <v>2542</v>
      </c>
      <c r="B2544" t="s">
        <v>8219</v>
      </c>
      <c r="C2544">
        <v>13</v>
      </c>
    </row>
    <row r="2545" spans="1:3" hidden="1" x14ac:dyDescent="0.2">
      <c r="A2545">
        <v>2543</v>
      </c>
      <c r="B2545" t="s">
        <v>8219</v>
      </c>
      <c r="C2545">
        <v>13</v>
      </c>
    </row>
    <row r="2546" spans="1:3" hidden="1" x14ac:dyDescent="0.2">
      <c r="A2546">
        <v>2544</v>
      </c>
      <c r="B2546" t="s">
        <v>8219</v>
      </c>
      <c r="C2546">
        <v>57</v>
      </c>
    </row>
    <row r="2547" spans="1:3" hidden="1" x14ac:dyDescent="0.2">
      <c r="A2547">
        <v>2545</v>
      </c>
      <c r="B2547" t="s">
        <v>8219</v>
      </c>
      <c r="C2547">
        <v>61</v>
      </c>
    </row>
    <row r="2548" spans="1:3" hidden="1" x14ac:dyDescent="0.2">
      <c r="A2548">
        <v>2546</v>
      </c>
      <c r="B2548" t="s">
        <v>8219</v>
      </c>
      <c r="C2548">
        <v>65</v>
      </c>
    </row>
    <row r="2549" spans="1:3" hidden="1" x14ac:dyDescent="0.2">
      <c r="A2549">
        <v>2547</v>
      </c>
      <c r="B2549" t="s">
        <v>8219</v>
      </c>
      <c r="C2549">
        <v>134</v>
      </c>
    </row>
    <row r="2550" spans="1:3" hidden="1" x14ac:dyDescent="0.2">
      <c r="A2550">
        <v>2548</v>
      </c>
      <c r="B2550" t="s">
        <v>8219</v>
      </c>
      <c r="C2550">
        <v>37</v>
      </c>
    </row>
    <row r="2551" spans="1:3" hidden="1" x14ac:dyDescent="0.2">
      <c r="A2551">
        <v>2549</v>
      </c>
      <c r="B2551" t="s">
        <v>8219</v>
      </c>
      <c r="C2551">
        <v>37</v>
      </c>
    </row>
    <row r="2552" spans="1:3" hidden="1" x14ac:dyDescent="0.2">
      <c r="A2552">
        <v>2550</v>
      </c>
      <c r="B2552" t="s">
        <v>8219</v>
      </c>
      <c r="C2552">
        <v>150</v>
      </c>
    </row>
    <row r="2553" spans="1:3" hidden="1" x14ac:dyDescent="0.2">
      <c r="A2553">
        <v>2551</v>
      </c>
      <c r="B2553" t="s">
        <v>8219</v>
      </c>
      <c r="C2553">
        <v>56</v>
      </c>
    </row>
    <row r="2554" spans="1:3" hidden="1" x14ac:dyDescent="0.2">
      <c r="A2554">
        <v>2552</v>
      </c>
      <c r="B2554" t="s">
        <v>8219</v>
      </c>
      <c r="C2554">
        <v>18</v>
      </c>
    </row>
    <row r="2555" spans="1:3" hidden="1" x14ac:dyDescent="0.2">
      <c r="A2555">
        <v>2553</v>
      </c>
      <c r="B2555" t="s">
        <v>8219</v>
      </c>
      <c r="C2555">
        <v>60</v>
      </c>
    </row>
    <row r="2556" spans="1:3" hidden="1" x14ac:dyDescent="0.2">
      <c r="A2556">
        <v>2554</v>
      </c>
      <c r="B2556" t="s">
        <v>8219</v>
      </c>
      <c r="C2556">
        <v>67</v>
      </c>
    </row>
    <row r="2557" spans="1:3" hidden="1" x14ac:dyDescent="0.2">
      <c r="A2557">
        <v>2555</v>
      </c>
      <c r="B2557" t="s">
        <v>8219</v>
      </c>
      <c r="C2557">
        <v>35</v>
      </c>
    </row>
    <row r="2558" spans="1:3" hidden="1" x14ac:dyDescent="0.2">
      <c r="A2558">
        <v>2556</v>
      </c>
      <c r="B2558" t="s">
        <v>8219</v>
      </c>
      <c r="C2558">
        <v>34</v>
      </c>
    </row>
    <row r="2559" spans="1:3" hidden="1" x14ac:dyDescent="0.2">
      <c r="A2559">
        <v>2557</v>
      </c>
      <c r="B2559" t="s">
        <v>8219</v>
      </c>
      <c r="C2559">
        <v>36</v>
      </c>
    </row>
    <row r="2560" spans="1:3" hidden="1" x14ac:dyDescent="0.2">
      <c r="A2560">
        <v>2558</v>
      </c>
      <c r="B2560" t="s">
        <v>8219</v>
      </c>
      <c r="C2560">
        <v>18</v>
      </c>
    </row>
    <row r="2561" spans="1:3" hidden="1" x14ac:dyDescent="0.2">
      <c r="A2561">
        <v>2559</v>
      </c>
      <c r="B2561" t="s">
        <v>8219</v>
      </c>
      <c r="C2561">
        <v>25</v>
      </c>
    </row>
    <row r="2562" spans="1:3" hidden="1" x14ac:dyDescent="0.2">
      <c r="A2562">
        <v>2560</v>
      </c>
      <c r="B2562" t="s">
        <v>8219</v>
      </c>
      <c r="C2562">
        <v>21</v>
      </c>
    </row>
    <row r="2563" spans="1:3" x14ac:dyDescent="0.2">
      <c r="A2563">
        <v>2561</v>
      </c>
      <c r="B2563" t="s">
        <v>8220</v>
      </c>
      <c r="C2563">
        <v>0</v>
      </c>
    </row>
    <row r="2564" spans="1:3" x14ac:dyDescent="0.2">
      <c r="A2564">
        <v>2562</v>
      </c>
      <c r="B2564" t="s">
        <v>8220</v>
      </c>
      <c r="C2564">
        <v>3</v>
      </c>
    </row>
    <row r="2565" spans="1:3" x14ac:dyDescent="0.2">
      <c r="A2565">
        <v>2563</v>
      </c>
      <c r="B2565" t="s">
        <v>8220</v>
      </c>
      <c r="C2565">
        <v>0</v>
      </c>
    </row>
    <row r="2566" spans="1:3" x14ac:dyDescent="0.2">
      <c r="A2566">
        <v>2564</v>
      </c>
      <c r="B2566" t="s">
        <v>8220</v>
      </c>
      <c r="C2566">
        <v>0</v>
      </c>
    </row>
    <row r="2567" spans="1:3" x14ac:dyDescent="0.2">
      <c r="A2567">
        <v>2565</v>
      </c>
      <c r="B2567" t="s">
        <v>8220</v>
      </c>
      <c r="C2567">
        <v>1</v>
      </c>
    </row>
    <row r="2568" spans="1:3" x14ac:dyDescent="0.2">
      <c r="A2568">
        <v>2566</v>
      </c>
      <c r="B2568" t="s">
        <v>8220</v>
      </c>
      <c r="C2568">
        <v>0</v>
      </c>
    </row>
    <row r="2569" spans="1:3" x14ac:dyDescent="0.2">
      <c r="A2569">
        <v>2567</v>
      </c>
      <c r="B2569" t="s">
        <v>8220</v>
      </c>
      <c r="C2569">
        <v>2</v>
      </c>
    </row>
    <row r="2570" spans="1:3" x14ac:dyDescent="0.2">
      <c r="A2570">
        <v>2568</v>
      </c>
      <c r="B2570" t="s">
        <v>8220</v>
      </c>
      <c r="C2570">
        <v>1</v>
      </c>
    </row>
    <row r="2571" spans="1:3" x14ac:dyDescent="0.2">
      <c r="A2571">
        <v>2569</v>
      </c>
      <c r="B2571" t="s">
        <v>8220</v>
      </c>
      <c r="C2571">
        <v>2</v>
      </c>
    </row>
    <row r="2572" spans="1:3" x14ac:dyDescent="0.2">
      <c r="A2572">
        <v>2570</v>
      </c>
      <c r="B2572" t="s">
        <v>8220</v>
      </c>
      <c r="C2572">
        <v>2</v>
      </c>
    </row>
    <row r="2573" spans="1:3" x14ac:dyDescent="0.2">
      <c r="A2573">
        <v>2571</v>
      </c>
      <c r="B2573" t="s">
        <v>8220</v>
      </c>
      <c r="C2573">
        <v>4</v>
      </c>
    </row>
    <row r="2574" spans="1:3" x14ac:dyDescent="0.2">
      <c r="A2574">
        <v>2572</v>
      </c>
      <c r="B2574" t="s">
        <v>8220</v>
      </c>
      <c r="C2574">
        <v>0</v>
      </c>
    </row>
    <row r="2575" spans="1:3" x14ac:dyDescent="0.2">
      <c r="A2575">
        <v>2573</v>
      </c>
      <c r="B2575" t="s">
        <v>8220</v>
      </c>
      <c r="C2575">
        <v>0</v>
      </c>
    </row>
    <row r="2576" spans="1:3" x14ac:dyDescent="0.2">
      <c r="A2576">
        <v>2574</v>
      </c>
      <c r="B2576" t="s">
        <v>8220</v>
      </c>
      <c r="C2576">
        <v>0</v>
      </c>
    </row>
    <row r="2577" spans="1:3" x14ac:dyDescent="0.2">
      <c r="A2577">
        <v>2575</v>
      </c>
      <c r="B2577" t="s">
        <v>8220</v>
      </c>
      <c r="C2577">
        <v>0</v>
      </c>
    </row>
    <row r="2578" spans="1:3" x14ac:dyDescent="0.2">
      <c r="A2578">
        <v>2576</v>
      </c>
      <c r="B2578" t="s">
        <v>8220</v>
      </c>
      <c r="C2578">
        <v>0</v>
      </c>
    </row>
    <row r="2579" spans="1:3" x14ac:dyDescent="0.2">
      <c r="A2579">
        <v>2577</v>
      </c>
      <c r="B2579" t="s">
        <v>8220</v>
      </c>
      <c r="C2579">
        <v>0</v>
      </c>
    </row>
    <row r="2580" spans="1:3" x14ac:dyDescent="0.2">
      <c r="A2580">
        <v>2578</v>
      </c>
      <c r="B2580" t="s">
        <v>8220</v>
      </c>
      <c r="C2580">
        <v>0</v>
      </c>
    </row>
    <row r="2581" spans="1:3" x14ac:dyDescent="0.2">
      <c r="A2581">
        <v>2579</v>
      </c>
      <c r="B2581" t="s">
        <v>8220</v>
      </c>
      <c r="C2581">
        <v>12</v>
      </c>
    </row>
    <row r="2582" spans="1:3" x14ac:dyDescent="0.2">
      <c r="A2582">
        <v>2580</v>
      </c>
      <c r="B2582" t="s">
        <v>8220</v>
      </c>
      <c r="C2582">
        <v>2</v>
      </c>
    </row>
    <row r="2583" spans="1:3" x14ac:dyDescent="0.2">
      <c r="A2583">
        <v>2581</v>
      </c>
      <c r="B2583" t="s">
        <v>8221</v>
      </c>
      <c r="C2583">
        <v>11</v>
      </c>
    </row>
    <row r="2584" spans="1:3" x14ac:dyDescent="0.2">
      <c r="A2584">
        <v>2582</v>
      </c>
      <c r="B2584" t="s">
        <v>8221</v>
      </c>
      <c r="C2584">
        <v>1</v>
      </c>
    </row>
    <row r="2585" spans="1:3" x14ac:dyDescent="0.2">
      <c r="A2585">
        <v>2583</v>
      </c>
      <c r="B2585" t="s">
        <v>8221</v>
      </c>
      <c r="C2585">
        <v>5</v>
      </c>
    </row>
    <row r="2586" spans="1:3" x14ac:dyDescent="0.2">
      <c r="A2586">
        <v>2584</v>
      </c>
      <c r="B2586" t="s">
        <v>8221</v>
      </c>
      <c r="C2586">
        <v>0</v>
      </c>
    </row>
    <row r="2587" spans="1:3" x14ac:dyDescent="0.2">
      <c r="A2587">
        <v>2585</v>
      </c>
      <c r="B2587" t="s">
        <v>8221</v>
      </c>
      <c r="C2587">
        <v>1</v>
      </c>
    </row>
    <row r="2588" spans="1:3" x14ac:dyDescent="0.2">
      <c r="A2588">
        <v>2586</v>
      </c>
      <c r="B2588" t="s">
        <v>8221</v>
      </c>
      <c r="C2588">
        <v>1</v>
      </c>
    </row>
    <row r="2589" spans="1:3" x14ac:dyDescent="0.2">
      <c r="A2589">
        <v>2587</v>
      </c>
      <c r="B2589" t="s">
        <v>8221</v>
      </c>
      <c r="C2589">
        <v>6</v>
      </c>
    </row>
    <row r="2590" spans="1:3" x14ac:dyDescent="0.2">
      <c r="A2590">
        <v>2588</v>
      </c>
      <c r="B2590" t="s">
        <v>8221</v>
      </c>
      <c r="C2590">
        <v>8</v>
      </c>
    </row>
    <row r="2591" spans="1:3" x14ac:dyDescent="0.2">
      <c r="A2591">
        <v>2589</v>
      </c>
      <c r="B2591" t="s">
        <v>8221</v>
      </c>
      <c r="C2591">
        <v>1</v>
      </c>
    </row>
    <row r="2592" spans="1:3" x14ac:dyDescent="0.2">
      <c r="A2592">
        <v>2590</v>
      </c>
      <c r="B2592" t="s">
        <v>8221</v>
      </c>
      <c r="C2592">
        <v>0</v>
      </c>
    </row>
    <row r="2593" spans="1:3" x14ac:dyDescent="0.2">
      <c r="A2593">
        <v>2591</v>
      </c>
      <c r="B2593" t="s">
        <v>8221</v>
      </c>
      <c r="C2593">
        <v>2</v>
      </c>
    </row>
    <row r="2594" spans="1:3" x14ac:dyDescent="0.2">
      <c r="A2594">
        <v>2592</v>
      </c>
      <c r="B2594" t="s">
        <v>8221</v>
      </c>
      <c r="C2594">
        <v>1</v>
      </c>
    </row>
    <row r="2595" spans="1:3" x14ac:dyDescent="0.2">
      <c r="A2595">
        <v>2593</v>
      </c>
      <c r="B2595" t="s">
        <v>8221</v>
      </c>
      <c r="C2595">
        <v>0</v>
      </c>
    </row>
    <row r="2596" spans="1:3" x14ac:dyDescent="0.2">
      <c r="A2596">
        <v>2594</v>
      </c>
      <c r="B2596" t="s">
        <v>8221</v>
      </c>
      <c r="C2596">
        <v>1</v>
      </c>
    </row>
    <row r="2597" spans="1:3" x14ac:dyDescent="0.2">
      <c r="A2597">
        <v>2595</v>
      </c>
      <c r="B2597" t="s">
        <v>8221</v>
      </c>
      <c r="C2597">
        <v>19</v>
      </c>
    </row>
    <row r="2598" spans="1:3" x14ac:dyDescent="0.2">
      <c r="A2598">
        <v>2596</v>
      </c>
      <c r="B2598" t="s">
        <v>8221</v>
      </c>
      <c r="C2598">
        <v>27</v>
      </c>
    </row>
    <row r="2599" spans="1:3" x14ac:dyDescent="0.2">
      <c r="A2599">
        <v>2597</v>
      </c>
      <c r="B2599" t="s">
        <v>8221</v>
      </c>
      <c r="C2599">
        <v>7</v>
      </c>
    </row>
    <row r="2600" spans="1:3" x14ac:dyDescent="0.2">
      <c r="A2600">
        <v>2598</v>
      </c>
      <c r="B2600" t="s">
        <v>8221</v>
      </c>
      <c r="C2600">
        <v>14</v>
      </c>
    </row>
    <row r="2601" spans="1:3" x14ac:dyDescent="0.2">
      <c r="A2601">
        <v>2599</v>
      </c>
      <c r="B2601" t="s">
        <v>8221</v>
      </c>
      <c r="C2601">
        <v>5</v>
      </c>
    </row>
    <row r="2602" spans="1:3" x14ac:dyDescent="0.2">
      <c r="A2602">
        <v>2600</v>
      </c>
      <c r="B2602" t="s">
        <v>8221</v>
      </c>
      <c r="C2602">
        <v>30</v>
      </c>
    </row>
    <row r="2603" spans="1:3" hidden="1" x14ac:dyDescent="0.2">
      <c r="A2603">
        <v>2601</v>
      </c>
      <c r="B2603" t="s">
        <v>8219</v>
      </c>
      <c r="C2603">
        <v>151</v>
      </c>
    </row>
    <row r="2604" spans="1:3" hidden="1" x14ac:dyDescent="0.2">
      <c r="A2604">
        <v>2602</v>
      </c>
      <c r="B2604" t="s">
        <v>8219</v>
      </c>
      <c r="C2604">
        <v>489</v>
      </c>
    </row>
    <row r="2605" spans="1:3" hidden="1" x14ac:dyDescent="0.2">
      <c r="A2605">
        <v>2603</v>
      </c>
      <c r="B2605" t="s">
        <v>8219</v>
      </c>
      <c r="C2605">
        <v>50</v>
      </c>
    </row>
    <row r="2606" spans="1:3" hidden="1" x14ac:dyDescent="0.2">
      <c r="A2606">
        <v>2604</v>
      </c>
      <c r="B2606" t="s">
        <v>8219</v>
      </c>
      <c r="C2606">
        <v>321</v>
      </c>
    </row>
    <row r="2607" spans="1:3" hidden="1" x14ac:dyDescent="0.2">
      <c r="A2607">
        <v>2605</v>
      </c>
      <c r="B2607" t="s">
        <v>8219</v>
      </c>
      <c r="C2607">
        <v>1762</v>
      </c>
    </row>
    <row r="2608" spans="1:3" hidden="1" x14ac:dyDescent="0.2">
      <c r="A2608">
        <v>2606</v>
      </c>
      <c r="B2608" t="s">
        <v>8219</v>
      </c>
      <c r="C2608">
        <v>385</v>
      </c>
    </row>
    <row r="2609" spans="1:3" hidden="1" x14ac:dyDescent="0.2">
      <c r="A2609">
        <v>2607</v>
      </c>
      <c r="B2609" t="s">
        <v>8219</v>
      </c>
      <c r="C2609">
        <v>398</v>
      </c>
    </row>
    <row r="2610" spans="1:3" hidden="1" x14ac:dyDescent="0.2">
      <c r="A2610">
        <v>2608</v>
      </c>
      <c r="B2610" t="s">
        <v>8219</v>
      </c>
      <c r="C2610">
        <v>304</v>
      </c>
    </row>
    <row r="2611" spans="1:3" hidden="1" x14ac:dyDescent="0.2">
      <c r="A2611">
        <v>2609</v>
      </c>
      <c r="B2611" t="s">
        <v>8219</v>
      </c>
      <c r="C2611">
        <v>676</v>
      </c>
    </row>
    <row r="2612" spans="1:3" hidden="1" x14ac:dyDescent="0.2">
      <c r="A2612">
        <v>2610</v>
      </c>
      <c r="B2612" t="s">
        <v>8219</v>
      </c>
      <c r="C2612">
        <v>577</v>
      </c>
    </row>
    <row r="2613" spans="1:3" hidden="1" x14ac:dyDescent="0.2">
      <c r="A2613">
        <v>2611</v>
      </c>
      <c r="B2613" t="s">
        <v>8219</v>
      </c>
      <c r="C2613">
        <v>3663</v>
      </c>
    </row>
    <row r="2614" spans="1:3" hidden="1" x14ac:dyDescent="0.2">
      <c r="A2614">
        <v>2612</v>
      </c>
      <c r="B2614" t="s">
        <v>8219</v>
      </c>
      <c r="C2614">
        <v>294</v>
      </c>
    </row>
    <row r="2615" spans="1:3" hidden="1" x14ac:dyDescent="0.2">
      <c r="A2615">
        <v>2613</v>
      </c>
      <c r="B2615" t="s">
        <v>8219</v>
      </c>
      <c r="C2615">
        <v>28</v>
      </c>
    </row>
    <row r="2616" spans="1:3" hidden="1" x14ac:dyDescent="0.2">
      <c r="A2616">
        <v>2614</v>
      </c>
      <c r="B2616" t="s">
        <v>8219</v>
      </c>
      <c r="C2616">
        <v>100</v>
      </c>
    </row>
    <row r="2617" spans="1:3" hidden="1" x14ac:dyDescent="0.2">
      <c r="A2617">
        <v>2615</v>
      </c>
      <c r="B2617" t="s">
        <v>8219</v>
      </c>
      <c r="C2617">
        <v>72</v>
      </c>
    </row>
    <row r="2618" spans="1:3" hidden="1" x14ac:dyDescent="0.2">
      <c r="A2618">
        <v>2616</v>
      </c>
      <c r="B2618" t="s">
        <v>8219</v>
      </c>
      <c r="C2618">
        <v>238</v>
      </c>
    </row>
    <row r="2619" spans="1:3" hidden="1" x14ac:dyDescent="0.2">
      <c r="A2619">
        <v>2617</v>
      </c>
      <c r="B2619" t="s">
        <v>8219</v>
      </c>
      <c r="C2619">
        <v>159</v>
      </c>
    </row>
    <row r="2620" spans="1:3" hidden="1" x14ac:dyDescent="0.2">
      <c r="A2620">
        <v>2618</v>
      </c>
      <c r="B2620" t="s">
        <v>8219</v>
      </c>
      <c r="C2620">
        <v>77</v>
      </c>
    </row>
    <row r="2621" spans="1:3" hidden="1" x14ac:dyDescent="0.2">
      <c r="A2621">
        <v>2619</v>
      </c>
      <c r="B2621" t="s">
        <v>8219</v>
      </c>
      <c r="C2621">
        <v>53</v>
      </c>
    </row>
    <row r="2622" spans="1:3" hidden="1" x14ac:dyDescent="0.2">
      <c r="A2622">
        <v>2620</v>
      </c>
      <c r="B2622" t="s">
        <v>8219</v>
      </c>
      <c r="C2622">
        <v>1251</v>
      </c>
    </row>
    <row r="2623" spans="1:3" hidden="1" x14ac:dyDescent="0.2">
      <c r="A2623">
        <v>2621</v>
      </c>
      <c r="B2623" t="s">
        <v>8219</v>
      </c>
      <c r="C2623">
        <v>465</v>
      </c>
    </row>
    <row r="2624" spans="1:3" hidden="1" x14ac:dyDescent="0.2">
      <c r="A2624">
        <v>2622</v>
      </c>
      <c r="B2624" t="s">
        <v>8219</v>
      </c>
      <c r="C2624">
        <v>74</v>
      </c>
    </row>
    <row r="2625" spans="1:3" hidden="1" x14ac:dyDescent="0.2">
      <c r="A2625">
        <v>2623</v>
      </c>
      <c r="B2625" t="s">
        <v>8219</v>
      </c>
      <c r="C2625">
        <v>62</v>
      </c>
    </row>
    <row r="2626" spans="1:3" hidden="1" x14ac:dyDescent="0.2">
      <c r="A2626">
        <v>2624</v>
      </c>
      <c r="B2626" t="s">
        <v>8219</v>
      </c>
      <c r="C2626">
        <v>3468</v>
      </c>
    </row>
    <row r="2627" spans="1:3" hidden="1" x14ac:dyDescent="0.2">
      <c r="A2627">
        <v>2625</v>
      </c>
      <c r="B2627" t="s">
        <v>8219</v>
      </c>
      <c r="C2627">
        <v>52</v>
      </c>
    </row>
    <row r="2628" spans="1:3" hidden="1" x14ac:dyDescent="0.2">
      <c r="A2628">
        <v>2626</v>
      </c>
      <c r="B2628" t="s">
        <v>8219</v>
      </c>
      <c r="C2628">
        <v>50</v>
      </c>
    </row>
    <row r="2629" spans="1:3" hidden="1" x14ac:dyDescent="0.2">
      <c r="A2629">
        <v>2627</v>
      </c>
      <c r="B2629" t="s">
        <v>8219</v>
      </c>
      <c r="C2629">
        <v>45</v>
      </c>
    </row>
    <row r="2630" spans="1:3" hidden="1" x14ac:dyDescent="0.2">
      <c r="A2630">
        <v>2628</v>
      </c>
      <c r="B2630" t="s">
        <v>8219</v>
      </c>
      <c r="C2630">
        <v>21</v>
      </c>
    </row>
    <row r="2631" spans="1:3" hidden="1" x14ac:dyDescent="0.2">
      <c r="A2631">
        <v>2629</v>
      </c>
      <c r="B2631" t="s">
        <v>8219</v>
      </c>
      <c r="C2631">
        <v>100</v>
      </c>
    </row>
    <row r="2632" spans="1:3" hidden="1" x14ac:dyDescent="0.2">
      <c r="A2632">
        <v>2630</v>
      </c>
      <c r="B2632" t="s">
        <v>8219</v>
      </c>
      <c r="C2632">
        <v>81</v>
      </c>
    </row>
    <row r="2633" spans="1:3" hidden="1" x14ac:dyDescent="0.2">
      <c r="A2633">
        <v>2631</v>
      </c>
      <c r="B2633" t="s">
        <v>8219</v>
      </c>
      <c r="C2633">
        <v>286</v>
      </c>
    </row>
    <row r="2634" spans="1:3" hidden="1" x14ac:dyDescent="0.2">
      <c r="A2634">
        <v>2632</v>
      </c>
      <c r="B2634" t="s">
        <v>8219</v>
      </c>
      <c r="C2634">
        <v>42</v>
      </c>
    </row>
    <row r="2635" spans="1:3" hidden="1" x14ac:dyDescent="0.2">
      <c r="A2635">
        <v>2633</v>
      </c>
      <c r="B2635" t="s">
        <v>8219</v>
      </c>
      <c r="C2635">
        <v>199</v>
      </c>
    </row>
    <row r="2636" spans="1:3" hidden="1" x14ac:dyDescent="0.2">
      <c r="A2636">
        <v>2634</v>
      </c>
      <c r="B2636" t="s">
        <v>8219</v>
      </c>
      <c r="C2636">
        <v>25</v>
      </c>
    </row>
    <row r="2637" spans="1:3" hidden="1" x14ac:dyDescent="0.2">
      <c r="A2637">
        <v>2635</v>
      </c>
      <c r="B2637" t="s">
        <v>8219</v>
      </c>
      <c r="C2637">
        <v>84</v>
      </c>
    </row>
    <row r="2638" spans="1:3" hidden="1" x14ac:dyDescent="0.2">
      <c r="A2638">
        <v>2636</v>
      </c>
      <c r="B2638" t="s">
        <v>8219</v>
      </c>
      <c r="C2638">
        <v>50</v>
      </c>
    </row>
    <row r="2639" spans="1:3" hidden="1" x14ac:dyDescent="0.2">
      <c r="A2639">
        <v>2637</v>
      </c>
      <c r="B2639" t="s">
        <v>8219</v>
      </c>
      <c r="C2639">
        <v>26</v>
      </c>
    </row>
    <row r="2640" spans="1:3" hidden="1" x14ac:dyDescent="0.2">
      <c r="A2640">
        <v>2638</v>
      </c>
      <c r="B2640" t="s">
        <v>8219</v>
      </c>
      <c r="C2640">
        <v>14</v>
      </c>
    </row>
    <row r="2641" spans="1:3" hidden="1" x14ac:dyDescent="0.2">
      <c r="A2641">
        <v>2639</v>
      </c>
      <c r="B2641" t="s">
        <v>8219</v>
      </c>
      <c r="C2641">
        <v>49</v>
      </c>
    </row>
    <row r="2642" spans="1:3" hidden="1" x14ac:dyDescent="0.2">
      <c r="A2642">
        <v>2640</v>
      </c>
      <c r="B2642" t="s">
        <v>8219</v>
      </c>
      <c r="C2642">
        <v>69</v>
      </c>
    </row>
    <row r="2643" spans="1:3" x14ac:dyDescent="0.2">
      <c r="A2643">
        <v>2641</v>
      </c>
      <c r="B2643" t="s">
        <v>8221</v>
      </c>
      <c r="C2643">
        <v>1</v>
      </c>
    </row>
    <row r="2644" spans="1:3" x14ac:dyDescent="0.2">
      <c r="A2644">
        <v>2642</v>
      </c>
      <c r="B2644" t="s">
        <v>8221</v>
      </c>
      <c r="C2644">
        <v>0</v>
      </c>
    </row>
    <row r="2645" spans="1:3" x14ac:dyDescent="0.2">
      <c r="A2645">
        <v>2643</v>
      </c>
      <c r="B2645" t="s">
        <v>8220</v>
      </c>
      <c r="C2645">
        <v>1501</v>
      </c>
    </row>
    <row r="2646" spans="1:3" x14ac:dyDescent="0.2">
      <c r="A2646">
        <v>2644</v>
      </c>
      <c r="B2646" t="s">
        <v>8220</v>
      </c>
      <c r="C2646">
        <v>52</v>
      </c>
    </row>
    <row r="2647" spans="1:3" x14ac:dyDescent="0.2">
      <c r="A2647">
        <v>2645</v>
      </c>
      <c r="B2647" t="s">
        <v>8220</v>
      </c>
      <c r="C2647">
        <v>23</v>
      </c>
    </row>
    <row r="2648" spans="1:3" x14ac:dyDescent="0.2">
      <c r="A2648">
        <v>2646</v>
      </c>
      <c r="B2648" t="s">
        <v>8220</v>
      </c>
      <c r="C2648">
        <v>535</v>
      </c>
    </row>
    <row r="2649" spans="1:3" x14ac:dyDescent="0.2">
      <c r="A2649">
        <v>2647</v>
      </c>
      <c r="B2649" t="s">
        <v>8220</v>
      </c>
      <c r="C2649">
        <v>3</v>
      </c>
    </row>
    <row r="2650" spans="1:3" x14ac:dyDescent="0.2">
      <c r="A2650">
        <v>2648</v>
      </c>
      <c r="B2650" t="s">
        <v>8220</v>
      </c>
      <c r="C2650">
        <v>6</v>
      </c>
    </row>
    <row r="2651" spans="1:3" x14ac:dyDescent="0.2">
      <c r="A2651">
        <v>2649</v>
      </c>
      <c r="B2651" t="s">
        <v>8220</v>
      </c>
      <c r="C2651">
        <v>3</v>
      </c>
    </row>
    <row r="2652" spans="1:3" x14ac:dyDescent="0.2">
      <c r="A2652">
        <v>2650</v>
      </c>
      <c r="B2652" t="s">
        <v>8220</v>
      </c>
      <c r="C2652">
        <v>5</v>
      </c>
    </row>
    <row r="2653" spans="1:3" x14ac:dyDescent="0.2">
      <c r="A2653">
        <v>2651</v>
      </c>
      <c r="B2653" t="s">
        <v>8220</v>
      </c>
      <c r="C2653">
        <v>17</v>
      </c>
    </row>
    <row r="2654" spans="1:3" x14ac:dyDescent="0.2">
      <c r="A2654">
        <v>2652</v>
      </c>
      <c r="B2654" t="s">
        <v>8220</v>
      </c>
      <c r="C2654">
        <v>11</v>
      </c>
    </row>
    <row r="2655" spans="1:3" x14ac:dyDescent="0.2">
      <c r="A2655">
        <v>2653</v>
      </c>
      <c r="B2655" t="s">
        <v>8220</v>
      </c>
      <c r="C2655">
        <v>70</v>
      </c>
    </row>
    <row r="2656" spans="1:3" x14ac:dyDescent="0.2">
      <c r="A2656">
        <v>2654</v>
      </c>
      <c r="B2656" t="s">
        <v>8220</v>
      </c>
      <c r="C2656">
        <v>6</v>
      </c>
    </row>
    <row r="2657" spans="1:3" x14ac:dyDescent="0.2">
      <c r="A2657">
        <v>2655</v>
      </c>
      <c r="B2657" t="s">
        <v>8220</v>
      </c>
      <c r="C2657">
        <v>43</v>
      </c>
    </row>
    <row r="2658" spans="1:3" x14ac:dyDescent="0.2">
      <c r="A2658">
        <v>2656</v>
      </c>
      <c r="B2658" t="s">
        <v>8220</v>
      </c>
      <c r="C2658">
        <v>152</v>
      </c>
    </row>
    <row r="2659" spans="1:3" x14ac:dyDescent="0.2">
      <c r="A2659">
        <v>2657</v>
      </c>
      <c r="B2659" t="s">
        <v>8220</v>
      </c>
      <c r="C2659">
        <v>59</v>
      </c>
    </row>
    <row r="2660" spans="1:3" x14ac:dyDescent="0.2">
      <c r="A2660">
        <v>2658</v>
      </c>
      <c r="B2660" t="s">
        <v>8220</v>
      </c>
      <c r="C2660">
        <v>4</v>
      </c>
    </row>
    <row r="2661" spans="1:3" x14ac:dyDescent="0.2">
      <c r="A2661">
        <v>2659</v>
      </c>
      <c r="B2661" t="s">
        <v>8220</v>
      </c>
      <c r="C2661">
        <v>10</v>
      </c>
    </row>
    <row r="2662" spans="1:3" x14ac:dyDescent="0.2">
      <c r="A2662">
        <v>2660</v>
      </c>
      <c r="B2662" t="s">
        <v>8220</v>
      </c>
      <c r="C2662">
        <v>5</v>
      </c>
    </row>
    <row r="2663" spans="1:3" hidden="1" x14ac:dyDescent="0.2">
      <c r="A2663">
        <v>2661</v>
      </c>
      <c r="B2663" t="s">
        <v>8219</v>
      </c>
      <c r="C2663">
        <v>60</v>
      </c>
    </row>
    <row r="2664" spans="1:3" hidden="1" x14ac:dyDescent="0.2">
      <c r="A2664">
        <v>2662</v>
      </c>
      <c r="B2664" t="s">
        <v>8219</v>
      </c>
      <c r="C2664">
        <v>80</v>
      </c>
    </row>
    <row r="2665" spans="1:3" hidden="1" x14ac:dyDescent="0.2">
      <c r="A2665">
        <v>2663</v>
      </c>
      <c r="B2665" t="s">
        <v>8219</v>
      </c>
      <c r="C2665">
        <v>56</v>
      </c>
    </row>
    <row r="2666" spans="1:3" hidden="1" x14ac:dyDescent="0.2">
      <c r="A2666">
        <v>2664</v>
      </c>
      <c r="B2666" t="s">
        <v>8219</v>
      </c>
      <c r="C2666">
        <v>104</v>
      </c>
    </row>
    <row r="2667" spans="1:3" hidden="1" x14ac:dyDescent="0.2">
      <c r="A2667">
        <v>2665</v>
      </c>
      <c r="B2667" t="s">
        <v>8219</v>
      </c>
      <c r="C2667">
        <v>46</v>
      </c>
    </row>
    <row r="2668" spans="1:3" hidden="1" x14ac:dyDescent="0.2">
      <c r="A2668">
        <v>2666</v>
      </c>
      <c r="B2668" t="s">
        <v>8219</v>
      </c>
      <c r="C2668">
        <v>206</v>
      </c>
    </row>
    <row r="2669" spans="1:3" hidden="1" x14ac:dyDescent="0.2">
      <c r="A2669">
        <v>2667</v>
      </c>
      <c r="B2669" t="s">
        <v>8219</v>
      </c>
      <c r="C2669">
        <v>18</v>
      </c>
    </row>
    <row r="2670" spans="1:3" hidden="1" x14ac:dyDescent="0.2">
      <c r="A2670">
        <v>2668</v>
      </c>
      <c r="B2670" t="s">
        <v>8219</v>
      </c>
      <c r="C2670">
        <v>28</v>
      </c>
    </row>
    <row r="2671" spans="1:3" hidden="1" x14ac:dyDescent="0.2">
      <c r="A2671">
        <v>2669</v>
      </c>
      <c r="B2671" t="s">
        <v>8219</v>
      </c>
      <c r="C2671">
        <v>11</v>
      </c>
    </row>
    <row r="2672" spans="1:3" x14ac:dyDescent="0.2">
      <c r="A2672">
        <v>2670</v>
      </c>
      <c r="B2672" t="s">
        <v>8221</v>
      </c>
      <c r="C2672">
        <v>60</v>
      </c>
    </row>
    <row r="2673" spans="1:3" x14ac:dyDescent="0.2">
      <c r="A2673">
        <v>2671</v>
      </c>
      <c r="B2673" t="s">
        <v>8221</v>
      </c>
      <c r="C2673">
        <v>84</v>
      </c>
    </row>
    <row r="2674" spans="1:3" x14ac:dyDescent="0.2">
      <c r="A2674">
        <v>2672</v>
      </c>
      <c r="B2674" t="s">
        <v>8221</v>
      </c>
      <c r="C2674">
        <v>47</v>
      </c>
    </row>
    <row r="2675" spans="1:3" x14ac:dyDescent="0.2">
      <c r="A2675">
        <v>2673</v>
      </c>
      <c r="B2675" t="s">
        <v>8221</v>
      </c>
      <c r="C2675">
        <v>66</v>
      </c>
    </row>
    <row r="2676" spans="1:3" x14ac:dyDescent="0.2">
      <c r="A2676">
        <v>2674</v>
      </c>
      <c r="B2676" t="s">
        <v>8221</v>
      </c>
      <c r="C2676">
        <v>171</v>
      </c>
    </row>
    <row r="2677" spans="1:3" x14ac:dyDescent="0.2">
      <c r="A2677">
        <v>2675</v>
      </c>
      <c r="B2677" t="s">
        <v>8221</v>
      </c>
      <c r="C2677">
        <v>29</v>
      </c>
    </row>
    <row r="2678" spans="1:3" x14ac:dyDescent="0.2">
      <c r="A2678">
        <v>2676</v>
      </c>
      <c r="B2678" t="s">
        <v>8221</v>
      </c>
      <c r="C2678">
        <v>9</v>
      </c>
    </row>
    <row r="2679" spans="1:3" x14ac:dyDescent="0.2">
      <c r="A2679">
        <v>2677</v>
      </c>
      <c r="B2679" t="s">
        <v>8221</v>
      </c>
      <c r="C2679">
        <v>27</v>
      </c>
    </row>
    <row r="2680" spans="1:3" x14ac:dyDescent="0.2">
      <c r="A2680">
        <v>2678</v>
      </c>
      <c r="B2680" t="s">
        <v>8221</v>
      </c>
      <c r="C2680">
        <v>2</v>
      </c>
    </row>
    <row r="2681" spans="1:3" x14ac:dyDescent="0.2">
      <c r="A2681">
        <v>2679</v>
      </c>
      <c r="B2681" t="s">
        <v>8221</v>
      </c>
      <c r="C2681">
        <v>3</v>
      </c>
    </row>
    <row r="2682" spans="1:3" x14ac:dyDescent="0.2">
      <c r="A2682">
        <v>2680</v>
      </c>
      <c r="B2682" t="s">
        <v>8221</v>
      </c>
      <c r="C2682">
        <v>4</v>
      </c>
    </row>
    <row r="2683" spans="1:3" x14ac:dyDescent="0.2">
      <c r="A2683">
        <v>2681</v>
      </c>
      <c r="B2683" t="s">
        <v>8221</v>
      </c>
      <c r="C2683">
        <v>2</v>
      </c>
    </row>
    <row r="2684" spans="1:3" x14ac:dyDescent="0.2">
      <c r="A2684">
        <v>2682</v>
      </c>
      <c r="B2684" t="s">
        <v>8221</v>
      </c>
      <c r="C2684">
        <v>20</v>
      </c>
    </row>
    <row r="2685" spans="1:3" x14ac:dyDescent="0.2">
      <c r="A2685">
        <v>2683</v>
      </c>
      <c r="B2685" t="s">
        <v>8221</v>
      </c>
      <c r="C2685">
        <v>3</v>
      </c>
    </row>
    <row r="2686" spans="1:3" x14ac:dyDescent="0.2">
      <c r="A2686">
        <v>2684</v>
      </c>
      <c r="B2686" t="s">
        <v>8221</v>
      </c>
      <c r="C2686">
        <v>4</v>
      </c>
    </row>
    <row r="2687" spans="1:3" x14ac:dyDescent="0.2">
      <c r="A2687">
        <v>2685</v>
      </c>
      <c r="B2687" t="s">
        <v>8221</v>
      </c>
      <c r="C2687">
        <v>1</v>
      </c>
    </row>
    <row r="2688" spans="1:3" x14ac:dyDescent="0.2">
      <c r="A2688">
        <v>2686</v>
      </c>
      <c r="B2688" t="s">
        <v>8221</v>
      </c>
      <c r="C2688">
        <v>0</v>
      </c>
    </row>
    <row r="2689" spans="1:3" x14ac:dyDescent="0.2">
      <c r="A2689">
        <v>2687</v>
      </c>
      <c r="B2689" t="s">
        <v>8221</v>
      </c>
      <c r="C2689">
        <v>0</v>
      </c>
    </row>
    <row r="2690" spans="1:3" x14ac:dyDescent="0.2">
      <c r="A2690">
        <v>2688</v>
      </c>
      <c r="B2690" t="s">
        <v>8221</v>
      </c>
      <c r="C2690">
        <v>14</v>
      </c>
    </row>
    <row r="2691" spans="1:3" x14ac:dyDescent="0.2">
      <c r="A2691">
        <v>2689</v>
      </c>
      <c r="B2691" t="s">
        <v>8221</v>
      </c>
      <c r="C2691">
        <v>1</v>
      </c>
    </row>
    <row r="2692" spans="1:3" x14ac:dyDescent="0.2">
      <c r="A2692">
        <v>2690</v>
      </c>
      <c r="B2692" t="s">
        <v>8221</v>
      </c>
      <c r="C2692">
        <v>118</v>
      </c>
    </row>
    <row r="2693" spans="1:3" x14ac:dyDescent="0.2">
      <c r="A2693">
        <v>2691</v>
      </c>
      <c r="B2693" t="s">
        <v>8221</v>
      </c>
      <c r="C2693">
        <v>2</v>
      </c>
    </row>
    <row r="2694" spans="1:3" x14ac:dyDescent="0.2">
      <c r="A2694">
        <v>2692</v>
      </c>
      <c r="B2694" t="s">
        <v>8221</v>
      </c>
      <c r="C2694">
        <v>1</v>
      </c>
    </row>
    <row r="2695" spans="1:3" x14ac:dyDescent="0.2">
      <c r="A2695">
        <v>2693</v>
      </c>
      <c r="B2695" t="s">
        <v>8221</v>
      </c>
      <c r="C2695">
        <v>3</v>
      </c>
    </row>
    <row r="2696" spans="1:3" x14ac:dyDescent="0.2">
      <c r="A2696">
        <v>2694</v>
      </c>
      <c r="B2696" t="s">
        <v>8221</v>
      </c>
      <c r="C2696">
        <v>1</v>
      </c>
    </row>
    <row r="2697" spans="1:3" x14ac:dyDescent="0.2">
      <c r="A2697">
        <v>2695</v>
      </c>
      <c r="B2697" t="s">
        <v>8221</v>
      </c>
      <c r="C2697">
        <v>3</v>
      </c>
    </row>
    <row r="2698" spans="1:3" x14ac:dyDescent="0.2">
      <c r="A2698">
        <v>2696</v>
      </c>
      <c r="B2698" t="s">
        <v>8221</v>
      </c>
      <c r="C2698">
        <v>38</v>
      </c>
    </row>
    <row r="2699" spans="1:3" x14ac:dyDescent="0.2">
      <c r="A2699">
        <v>2697</v>
      </c>
      <c r="B2699" t="s">
        <v>8221</v>
      </c>
      <c r="C2699">
        <v>52</v>
      </c>
    </row>
    <row r="2700" spans="1:3" x14ac:dyDescent="0.2">
      <c r="A2700">
        <v>2698</v>
      </c>
      <c r="B2700" t="s">
        <v>8221</v>
      </c>
      <c r="C2700">
        <v>2</v>
      </c>
    </row>
    <row r="2701" spans="1:3" x14ac:dyDescent="0.2">
      <c r="A2701">
        <v>2699</v>
      </c>
      <c r="B2701" t="s">
        <v>8221</v>
      </c>
      <c r="C2701">
        <v>0</v>
      </c>
    </row>
    <row r="2702" spans="1:3" x14ac:dyDescent="0.2">
      <c r="A2702">
        <v>2700</v>
      </c>
      <c r="B2702" t="s">
        <v>8221</v>
      </c>
      <c r="C2702">
        <v>4</v>
      </c>
    </row>
    <row r="2703" spans="1:3" hidden="1" x14ac:dyDescent="0.2">
      <c r="A2703">
        <v>2701</v>
      </c>
      <c r="B2703" t="s">
        <v>8222</v>
      </c>
      <c r="C2703">
        <v>46</v>
      </c>
    </row>
    <row r="2704" spans="1:3" hidden="1" x14ac:dyDescent="0.2">
      <c r="A2704">
        <v>2702</v>
      </c>
      <c r="B2704" t="s">
        <v>8222</v>
      </c>
      <c r="C2704">
        <v>26</v>
      </c>
    </row>
    <row r="2705" spans="1:3" hidden="1" x14ac:dyDescent="0.2">
      <c r="A2705">
        <v>2703</v>
      </c>
      <c r="B2705" t="s">
        <v>8222</v>
      </c>
      <c r="C2705">
        <v>45</v>
      </c>
    </row>
    <row r="2706" spans="1:3" hidden="1" x14ac:dyDescent="0.2">
      <c r="A2706">
        <v>2704</v>
      </c>
      <c r="B2706" t="s">
        <v>8222</v>
      </c>
      <c r="C2706">
        <v>7</v>
      </c>
    </row>
    <row r="2707" spans="1:3" hidden="1" x14ac:dyDescent="0.2">
      <c r="A2707">
        <v>2705</v>
      </c>
      <c r="B2707" t="s">
        <v>8222</v>
      </c>
      <c r="C2707">
        <v>8</v>
      </c>
    </row>
    <row r="2708" spans="1:3" hidden="1" x14ac:dyDescent="0.2">
      <c r="A2708">
        <v>2706</v>
      </c>
      <c r="B2708" t="s">
        <v>8219</v>
      </c>
      <c r="C2708">
        <v>263</v>
      </c>
    </row>
    <row r="2709" spans="1:3" hidden="1" x14ac:dyDescent="0.2">
      <c r="A2709">
        <v>2707</v>
      </c>
      <c r="B2709" t="s">
        <v>8219</v>
      </c>
      <c r="C2709">
        <v>394</v>
      </c>
    </row>
    <row r="2710" spans="1:3" hidden="1" x14ac:dyDescent="0.2">
      <c r="A2710">
        <v>2708</v>
      </c>
      <c r="B2710" t="s">
        <v>8219</v>
      </c>
      <c r="C2710">
        <v>1049</v>
      </c>
    </row>
    <row r="2711" spans="1:3" hidden="1" x14ac:dyDescent="0.2">
      <c r="A2711">
        <v>2709</v>
      </c>
      <c r="B2711" t="s">
        <v>8219</v>
      </c>
      <c r="C2711">
        <v>308</v>
      </c>
    </row>
    <row r="2712" spans="1:3" hidden="1" x14ac:dyDescent="0.2">
      <c r="A2712">
        <v>2710</v>
      </c>
      <c r="B2712" t="s">
        <v>8219</v>
      </c>
      <c r="C2712">
        <v>1088</v>
      </c>
    </row>
    <row r="2713" spans="1:3" hidden="1" x14ac:dyDescent="0.2">
      <c r="A2713">
        <v>2711</v>
      </c>
      <c r="B2713" t="s">
        <v>8219</v>
      </c>
      <c r="C2713">
        <v>73</v>
      </c>
    </row>
    <row r="2714" spans="1:3" hidden="1" x14ac:dyDescent="0.2">
      <c r="A2714">
        <v>2712</v>
      </c>
      <c r="B2714" t="s">
        <v>8219</v>
      </c>
      <c r="C2714">
        <v>143</v>
      </c>
    </row>
    <row r="2715" spans="1:3" hidden="1" x14ac:dyDescent="0.2">
      <c r="A2715">
        <v>2713</v>
      </c>
      <c r="B2715" t="s">
        <v>8219</v>
      </c>
      <c r="C2715">
        <v>1420</v>
      </c>
    </row>
    <row r="2716" spans="1:3" hidden="1" x14ac:dyDescent="0.2">
      <c r="A2716">
        <v>2714</v>
      </c>
      <c r="B2716" t="s">
        <v>8219</v>
      </c>
      <c r="C2716">
        <v>305</v>
      </c>
    </row>
    <row r="2717" spans="1:3" hidden="1" x14ac:dyDescent="0.2">
      <c r="A2717">
        <v>2715</v>
      </c>
      <c r="B2717" t="s">
        <v>8219</v>
      </c>
      <c r="C2717">
        <v>551</v>
      </c>
    </row>
    <row r="2718" spans="1:3" hidden="1" x14ac:dyDescent="0.2">
      <c r="A2718">
        <v>2716</v>
      </c>
      <c r="B2718" t="s">
        <v>8219</v>
      </c>
      <c r="C2718">
        <v>187</v>
      </c>
    </row>
    <row r="2719" spans="1:3" hidden="1" x14ac:dyDescent="0.2">
      <c r="A2719">
        <v>2717</v>
      </c>
      <c r="B2719" t="s">
        <v>8219</v>
      </c>
      <c r="C2719">
        <v>325</v>
      </c>
    </row>
    <row r="2720" spans="1:3" hidden="1" x14ac:dyDescent="0.2">
      <c r="A2720">
        <v>2718</v>
      </c>
      <c r="B2720" t="s">
        <v>8219</v>
      </c>
      <c r="C2720">
        <v>148</v>
      </c>
    </row>
    <row r="2721" spans="1:3" hidden="1" x14ac:dyDescent="0.2">
      <c r="A2721">
        <v>2719</v>
      </c>
      <c r="B2721" t="s">
        <v>8219</v>
      </c>
      <c r="C2721">
        <v>69</v>
      </c>
    </row>
    <row r="2722" spans="1:3" hidden="1" x14ac:dyDescent="0.2">
      <c r="A2722">
        <v>2720</v>
      </c>
      <c r="B2722" t="s">
        <v>8219</v>
      </c>
      <c r="C2722">
        <v>173</v>
      </c>
    </row>
    <row r="2723" spans="1:3" hidden="1" x14ac:dyDescent="0.2">
      <c r="A2723">
        <v>2721</v>
      </c>
      <c r="B2723" t="s">
        <v>8219</v>
      </c>
      <c r="C2723">
        <v>269</v>
      </c>
    </row>
    <row r="2724" spans="1:3" hidden="1" x14ac:dyDescent="0.2">
      <c r="A2724">
        <v>2722</v>
      </c>
      <c r="B2724" t="s">
        <v>8219</v>
      </c>
      <c r="C2724">
        <v>185</v>
      </c>
    </row>
    <row r="2725" spans="1:3" hidden="1" x14ac:dyDescent="0.2">
      <c r="A2725">
        <v>2723</v>
      </c>
      <c r="B2725" t="s">
        <v>8219</v>
      </c>
      <c r="C2725">
        <v>176</v>
      </c>
    </row>
    <row r="2726" spans="1:3" hidden="1" x14ac:dyDescent="0.2">
      <c r="A2726">
        <v>2724</v>
      </c>
      <c r="B2726" t="s">
        <v>8219</v>
      </c>
      <c r="C2726">
        <v>1019</v>
      </c>
    </row>
    <row r="2727" spans="1:3" hidden="1" x14ac:dyDescent="0.2">
      <c r="A2727">
        <v>2725</v>
      </c>
      <c r="B2727" t="s">
        <v>8219</v>
      </c>
      <c r="C2727">
        <v>113</v>
      </c>
    </row>
    <row r="2728" spans="1:3" hidden="1" x14ac:dyDescent="0.2">
      <c r="A2728">
        <v>2726</v>
      </c>
      <c r="B2728" t="s">
        <v>8219</v>
      </c>
      <c r="C2728">
        <v>404</v>
      </c>
    </row>
    <row r="2729" spans="1:3" hidden="1" x14ac:dyDescent="0.2">
      <c r="A2729">
        <v>2727</v>
      </c>
      <c r="B2729" t="s">
        <v>8219</v>
      </c>
      <c r="C2729">
        <v>707</v>
      </c>
    </row>
    <row r="2730" spans="1:3" hidden="1" x14ac:dyDescent="0.2">
      <c r="A2730">
        <v>2728</v>
      </c>
      <c r="B2730" t="s">
        <v>8219</v>
      </c>
      <c r="C2730">
        <v>392</v>
      </c>
    </row>
    <row r="2731" spans="1:3" hidden="1" x14ac:dyDescent="0.2">
      <c r="A2731">
        <v>2729</v>
      </c>
      <c r="B2731" t="s">
        <v>8219</v>
      </c>
      <c r="C2731">
        <v>23</v>
      </c>
    </row>
    <row r="2732" spans="1:3" hidden="1" x14ac:dyDescent="0.2">
      <c r="A2732">
        <v>2730</v>
      </c>
      <c r="B2732" t="s">
        <v>8219</v>
      </c>
      <c r="C2732">
        <v>682</v>
      </c>
    </row>
    <row r="2733" spans="1:3" hidden="1" x14ac:dyDescent="0.2">
      <c r="A2733">
        <v>2731</v>
      </c>
      <c r="B2733" t="s">
        <v>8219</v>
      </c>
      <c r="C2733">
        <v>37</v>
      </c>
    </row>
    <row r="2734" spans="1:3" hidden="1" x14ac:dyDescent="0.2">
      <c r="A2734">
        <v>2732</v>
      </c>
      <c r="B2734" t="s">
        <v>8219</v>
      </c>
      <c r="C2734">
        <v>146</v>
      </c>
    </row>
    <row r="2735" spans="1:3" hidden="1" x14ac:dyDescent="0.2">
      <c r="A2735">
        <v>2733</v>
      </c>
      <c r="B2735" t="s">
        <v>8219</v>
      </c>
      <c r="C2735">
        <v>119</v>
      </c>
    </row>
    <row r="2736" spans="1:3" hidden="1" x14ac:dyDescent="0.2">
      <c r="A2736">
        <v>2734</v>
      </c>
      <c r="B2736" t="s">
        <v>8219</v>
      </c>
      <c r="C2736">
        <v>163</v>
      </c>
    </row>
    <row r="2737" spans="1:3" hidden="1" x14ac:dyDescent="0.2">
      <c r="A2737">
        <v>2735</v>
      </c>
      <c r="B2737" t="s">
        <v>8219</v>
      </c>
      <c r="C2737">
        <v>339</v>
      </c>
    </row>
    <row r="2738" spans="1:3" hidden="1" x14ac:dyDescent="0.2">
      <c r="A2738">
        <v>2736</v>
      </c>
      <c r="B2738" t="s">
        <v>8219</v>
      </c>
      <c r="C2738">
        <v>58</v>
      </c>
    </row>
    <row r="2739" spans="1:3" hidden="1" x14ac:dyDescent="0.2">
      <c r="A2739">
        <v>2737</v>
      </c>
      <c r="B2739" t="s">
        <v>8219</v>
      </c>
      <c r="C2739">
        <v>456</v>
      </c>
    </row>
    <row r="2740" spans="1:3" hidden="1" x14ac:dyDescent="0.2">
      <c r="A2740">
        <v>2738</v>
      </c>
      <c r="B2740" t="s">
        <v>8219</v>
      </c>
      <c r="C2740">
        <v>15</v>
      </c>
    </row>
    <row r="2741" spans="1:3" hidden="1" x14ac:dyDescent="0.2">
      <c r="A2741">
        <v>2739</v>
      </c>
      <c r="B2741" t="s">
        <v>8219</v>
      </c>
      <c r="C2741">
        <v>191</v>
      </c>
    </row>
    <row r="2742" spans="1:3" hidden="1" x14ac:dyDescent="0.2">
      <c r="A2742">
        <v>2740</v>
      </c>
      <c r="B2742" t="s">
        <v>8219</v>
      </c>
      <c r="C2742">
        <v>17</v>
      </c>
    </row>
    <row r="2743" spans="1:3" x14ac:dyDescent="0.2">
      <c r="A2743">
        <v>2741</v>
      </c>
      <c r="B2743" t="s">
        <v>8221</v>
      </c>
      <c r="C2743">
        <v>4</v>
      </c>
    </row>
    <row r="2744" spans="1:3" x14ac:dyDescent="0.2">
      <c r="A2744">
        <v>2742</v>
      </c>
      <c r="B2744" t="s">
        <v>8221</v>
      </c>
      <c r="C2744">
        <v>18</v>
      </c>
    </row>
    <row r="2745" spans="1:3" x14ac:dyDescent="0.2">
      <c r="A2745">
        <v>2743</v>
      </c>
      <c r="B2745" t="s">
        <v>8221</v>
      </c>
      <c r="C2745">
        <v>0</v>
      </c>
    </row>
    <row r="2746" spans="1:3" x14ac:dyDescent="0.2">
      <c r="A2746">
        <v>2744</v>
      </c>
      <c r="B2746" t="s">
        <v>8221</v>
      </c>
      <c r="C2746">
        <v>22</v>
      </c>
    </row>
    <row r="2747" spans="1:3" x14ac:dyDescent="0.2">
      <c r="A2747">
        <v>2745</v>
      </c>
      <c r="B2747" t="s">
        <v>8221</v>
      </c>
      <c r="C2747">
        <v>49</v>
      </c>
    </row>
    <row r="2748" spans="1:3" x14ac:dyDescent="0.2">
      <c r="A2748">
        <v>2746</v>
      </c>
      <c r="B2748" t="s">
        <v>8221</v>
      </c>
      <c r="C2748">
        <v>19</v>
      </c>
    </row>
    <row r="2749" spans="1:3" x14ac:dyDescent="0.2">
      <c r="A2749">
        <v>2747</v>
      </c>
      <c r="B2749" t="s">
        <v>8221</v>
      </c>
      <c r="C2749">
        <v>4</v>
      </c>
    </row>
    <row r="2750" spans="1:3" x14ac:dyDescent="0.2">
      <c r="A2750">
        <v>2748</v>
      </c>
      <c r="B2750" t="s">
        <v>8221</v>
      </c>
      <c r="C2750">
        <v>4</v>
      </c>
    </row>
    <row r="2751" spans="1:3" x14ac:dyDescent="0.2">
      <c r="A2751">
        <v>2749</v>
      </c>
      <c r="B2751" t="s">
        <v>8221</v>
      </c>
      <c r="C2751">
        <v>2</v>
      </c>
    </row>
    <row r="2752" spans="1:3" x14ac:dyDescent="0.2">
      <c r="A2752">
        <v>2750</v>
      </c>
      <c r="B2752" t="s">
        <v>8221</v>
      </c>
      <c r="C2752">
        <v>0</v>
      </c>
    </row>
    <row r="2753" spans="1:3" x14ac:dyDescent="0.2">
      <c r="A2753">
        <v>2751</v>
      </c>
      <c r="B2753" t="s">
        <v>8221</v>
      </c>
      <c r="C2753">
        <v>0</v>
      </c>
    </row>
    <row r="2754" spans="1:3" x14ac:dyDescent="0.2">
      <c r="A2754">
        <v>2752</v>
      </c>
      <c r="B2754" t="s">
        <v>8221</v>
      </c>
      <c r="C2754">
        <v>14</v>
      </c>
    </row>
    <row r="2755" spans="1:3" x14ac:dyDescent="0.2">
      <c r="A2755">
        <v>2753</v>
      </c>
      <c r="B2755" t="s">
        <v>8221</v>
      </c>
      <c r="C2755">
        <v>8</v>
      </c>
    </row>
    <row r="2756" spans="1:3" x14ac:dyDescent="0.2">
      <c r="A2756">
        <v>2754</v>
      </c>
      <c r="B2756" t="s">
        <v>8221</v>
      </c>
      <c r="C2756">
        <v>0</v>
      </c>
    </row>
    <row r="2757" spans="1:3" x14ac:dyDescent="0.2">
      <c r="A2757">
        <v>2755</v>
      </c>
      <c r="B2757" t="s">
        <v>8221</v>
      </c>
      <c r="C2757">
        <v>15</v>
      </c>
    </row>
    <row r="2758" spans="1:3" x14ac:dyDescent="0.2">
      <c r="A2758">
        <v>2756</v>
      </c>
      <c r="B2758" t="s">
        <v>8221</v>
      </c>
      <c r="C2758">
        <v>33</v>
      </c>
    </row>
    <row r="2759" spans="1:3" x14ac:dyDescent="0.2">
      <c r="A2759">
        <v>2757</v>
      </c>
      <c r="B2759" t="s">
        <v>8221</v>
      </c>
      <c r="C2759">
        <v>2</v>
      </c>
    </row>
    <row r="2760" spans="1:3" x14ac:dyDescent="0.2">
      <c r="A2760">
        <v>2758</v>
      </c>
      <c r="B2760" t="s">
        <v>8221</v>
      </c>
      <c r="C2760">
        <v>6</v>
      </c>
    </row>
    <row r="2761" spans="1:3" x14ac:dyDescent="0.2">
      <c r="A2761">
        <v>2759</v>
      </c>
      <c r="B2761" t="s">
        <v>8221</v>
      </c>
      <c r="C2761">
        <v>2</v>
      </c>
    </row>
    <row r="2762" spans="1:3" x14ac:dyDescent="0.2">
      <c r="A2762">
        <v>2760</v>
      </c>
      <c r="B2762" t="s">
        <v>8221</v>
      </c>
      <c r="C2762">
        <v>0</v>
      </c>
    </row>
    <row r="2763" spans="1:3" x14ac:dyDescent="0.2">
      <c r="A2763">
        <v>2761</v>
      </c>
      <c r="B2763" t="s">
        <v>8221</v>
      </c>
      <c r="C2763">
        <v>4</v>
      </c>
    </row>
    <row r="2764" spans="1:3" x14ac:dyDescent="0.2">
      <c r="A2764">
        <v>2762</v>
      </c>
      <c r="B2764" t="s">
        <v>8221</v>
      </c>
      <c r="C2764">
        <v>1</v>
      </c>
    </row>
    <row r="2765" spans="1:3" x14ac:dyDescent="0.2">
      <c r="A2765">
        <v>2763</v>
      </c>
      <c r="B2765" t="s">
        <v>8221</v>
      </c>
      <c r="C2765">
        <v>3</v>
      </c>
    </row>
    <row r="2766" spans="1:3" x14ac:dyDescent="0.2">
      <c r="A2766">
        <v>2764</v>
      </c>
      <c r="B2766" t="s">
        <v>8221</v>
      </c>
      <c r="C2766">
        <v>4</v>
      </c>
    </row>
    <row r="2767" spans="1:3" x14ac:dyDescent="0.2">
      <c r="A2767">
        <v>2765</v>
      </c>
      <c r="B2767" t="s">
        <v>8221</v>
      </c>
      <c r="C2767">
        <v>0</v>
      </c>
    </row>
    <row r="2768" spans="1:3" x14ac:dyDescent="0.2">
      <c r="A2768">
        <v>2766</v>
      </c>
      <c r="B2768" t="s">
        <v>8221</v>
      </c>
      <c r="C2768">
        <v>4</v>
      </c>
    </row>
    <row r="2769" spans="1:3" x14ac:dyDescent="0.2">
      <c r="A2769">
        <v>2767</v>
      </c>
      <c r="B2769" t="s">
        <v>8221</v>
      </c>
      <c r="C2769">
        <v>3</v>
      </c>
    </row>
    <row r="2770" spans="1:3" x14ac:dyDescent="0.2">
      <c r="A2770">
        <v>2768</v>
      </c>
      <c r="B2770" t="s">
        <v>8221</v>
      </c>
      <c r="C2770">
        <v>34</v>
      </c>
    </row>
    <row r="2771" spans="1:3" x14ac:dyDescent="0.2">
      <c r="A2771">
        <v>2769</v>
      </c>
      <c r="B2771" t="s">
        <v>8221</v>
      </c>
      <c r="C2771">
        <v>2</v>
      </c>
    </row>
    <row r="2772" spans="1:3" x14ac:dyDescent="0.2">
      <c r="A2772">
        <v>2770</v>
      </c>
      <c r="B2772" t="s">
        <v>8221</v>
      </c>
      <c r="C2772">
        <v>33</v>
      </c>
    </row>
    <row r="2773" spans="1:3" x14ac:dyDescent="0.2">
      <c r="A2773">
        <v>2771</v>
      </c>
      <c r="B2773" t="s">
        <v>8221</v>
      </c>
      <c r="C2773">
        <v>0</v>
      </c>
    </row>
    <row r="2774" spans="1:3" x14ac:dyDescent="0.2">
      <c r="A2774">
        <v>2772</v>
      </c>
      <c r="B2774" t="s">
        <v>8221</v>
      </c>
      <c r="C2774">
        <v>0</v>
      </c>
    </row>
    <row r="2775" spans="1:3" x14ac:dyDescent="0.2">
      <c r="A2775">
        <v>2773</v>
      </c>
      <c r="B2775" t="s">
        <v>8221</v>
      </c>
      <c r="C2775">
        <v>1</v>
      </c>
    </row>
    <row r="2776" spans="1:3" x14ac:dyDescent="0.2">
      <c r="A2776">
        <v>2774</v>
      </c>
      <c r="B2776" t="s">
        <v>8221</v>
      </c>
      <c r="C2776">
        <v>13</v>
      </c>
    </row>
    <row r="2777" spans="1:3" x14ac:dyDescent="0.2">
      <c r="A2777">
        <v>2775</v>
      </c>
      <c r="B2777" t="s">
        <v>8221</v>
      </c>
      <c r="C2777">
        <v>2</v>
      </c>
    </row>
    <row r="2778" spans="1:3" x14ac:dyDescent="0.2">
      <c r="A2778">
        <v>2776</v>
      </c>
      <c r="B2778" t="s">
        <v>8221</v>
      </c>
      <c r="C2778">
        <v>36</v>
      </c>
    </row>
    <row r="2779" spans="1:3" x14ac:dyDescent="0.2">
      <c r="A2779">
        <v>2777</v>
      </c>
      <c r="B2779" t="s">
        <v>8221</v>
      </c>
      <c r="C2779">
        <v>1</v>
      </c>
    </row>
    <row r="2780" spans="1:3" x14ac:dyDescent="0.2">
      <c r="A2780">
        <v>2778</v>
      </c>
      <c r="B2780" t="s">
        <v>8221</v>
      </c>
      <c r="C2780">
        <v>15</v>
      </c>
    </row>
    <row r="2781" spans="1:3" x14ac:dyDescent="0.2">
      <c r="A2781">
        <v>2779</v>
      </c>
      <c r="B2781" t="s">
        <v>8221</v>
      </c>
      <c r="C2781">
        <v>1</v>
      </c>
    </row>
    <row r="2782" spans="1:3" x14ac:dyDescent="0.2">
      <c r="A2782">
        <v>2780</v>
      </c>
      <c r="B2782" t="s">
        <v>8221</v>
      </c>
      <c r="C2782">
        <v>0</v>
      </c>
    </row>
    <row r="2783" spans="1:3" hidden="1" x14ac:dyDescent="0.2">
      <c r="A2783">
        <v>2781</v>
      </c>
      <c r="B2783" t="s">
        <v>8219</v>
      </c>
      <c r="C2783">
        <v>28</v>
      </c>
    </row>
    <row r="2784" spans="1:3" hidden="1" x14ac:dyDescent="0.2">
      <c r="A2784">
        <v>2782</v>
      </c>
      <c r="B2784" t="s">
        <v>8219</v>
      </c>
      <c r="C2784">
        <v>18</v>
      </c>
    </row>
    <row r="2785" spans="1:3" hidden="1" x14ac:dyDescent="0.2">
      <c r="A2785">
        <v>2783</v>
      </c>
      <c r="B2785" t="s">
        <v>8219</v>
      </c>
      <c r="C2785">
        <v>61</v>
      </c>
    </row>
    <row r="2786" spans="1:3" hidden="1" x14ac:dyDescent="0.2">
      <c r="A2786">
        <v>2784</v>
      </c>
      <c r="B2786" t="s">
        <v>8219</v>
      </c>
      <c r="C2786">
        <v>108</v>
      </c>
    </row>
    <row r="2787" spans="1:3" hidden="1" x14ac:dyDescent="0.2">
      <c r="A2787">
        <v>2785</v>
      </c>
      <c r="B2787" t="s">
        <v>8219</v>
      </c>
      <c r="C2787">
        <v>142</v>
      </c>
    </row>
    <row r="2788" spans="1:3" hidden="1" x14ac:dyDescent="0.2">
      <c r="A2788">
        <v>2786</v>
      </c>
      <c r="B2788" t="s">
        <v>8219</v>
      </c>
      <c r="C2788">
        <v>74</v>
      </c>
    </row>
    <row r="2789" spans="1:3" hidden="1" x14ac:dyDescent="0.2">
      <c r="A2789">
        <v>2787</v>
      </c>
      <c r="B2789" t="s">
        <v>8219</v>
      </c>
      <c r="C2789">
        <v>38</v>
      </c>
    </row>
    <row r="2790" spans="1:3" hidden="1" x14ac:dyDescent="0.2">
      <c r="A2790">
        <v>2788</v>
      </c>
      <c r="B2790" t="s">
        <v>8219</v>
      </c>
      <c r="C2790">
        <v>20</v>
      </c>
    </row>
    <row r="2791" spans="1:3" hidden="1" x14ac:dyDescent="0.2">
      <c r="A2791">
        <v>2789</v>
      </c>
      <c r="B2791" t="s">
        <v>8219</v>
      </c>
      <c r="C2791">
        <v>24</v>
      </c>
    </row>
    <row r="2792" spans="1:3" hidden="1" x14ac:dyDescent="0.2">
      <c r="A2792">
        <v>2790</v>
      </c>
      <c r="B2792" t="s">
        <v>8219</v>
      </c>
      <c r="C2792">
        <v>66</v>
      </c>
    </row>
    <row r="2793" spans="1:3" hidden="1" x14ac:dyDescent="0.2">
      <c r="A2793">
        <v>2791</v>
      </c>
      <c r="B2793" t="s">
        <v>8219</v>
      </c>
      <c r="C2793">
        <v>28</v>
      </c>
    </row>
    <row r="2794" spans="1:3" hidden="1" x14ac:dyDescent="0.2">
      <c r="A2794">
        <v>2792</v>
      </c>
      <c r="B2794" t="s">
        <v>8219</v>
      </c>
      <c r="C2794">
        <v>24</v>
      </c>
    </row>
    <row r="2795" spans="1:3" hidden="1" x14ac:dyDescent="0.2">
      <c r="A2795">
        <v>2793</v>
      </c>
      <c r="B2795" t="s">
        <v>8219</v>
      </c>
      <c r="C2795">
        <v>73</v>
      </c>
    </row>
    <row r="2796" spans="1:3" hidden="1" x14ac:dyDescent="0.2">
      <c r="A2796">
        <v>2794</v>
      </c>
      <c r="B2796" t="s">
        <v>8219</v>
      </c>
      <c r="C2796">
        <v>3</v>
      </c>
    </row>
    <row r="2797" spans="1:3" hidden="1" x14ac:dyDescent="0.2">
      <c r="A2797">
        <v>2795</v>
      </c>
      <c r="B2797" t="s">
        <v>8219</v>
      </c>
      <c r="C2797">
        <v>20</v>
      </c>
    </row>
    <row r="2798" spans="1:3" hidden="1" x14ac:dyDescent="0.2">
      <c r="A2798">
        <v>2796</v>
      </c>
      <c r="B2798" t="s">
        <v>8219</v>
      </c>
      <c r="C2798">
        <v>21</v>
      </c>
    </row>
    <row r="2799" spans="1:3" hidden="1" x14ac:dyDescent="0.2">
      <c r="A2799">
        <v>2797</v>
      </c>
      <c r="B2799" t="s">
        <v>8219</v>
      </c>
      <c r="C2799">
        <v>94</v>
      </c>
    </row>
    <row r="2800" spans="1:3" hidden="1" x14ac:dyDescent="0.2">
      <c r="A2800">
        <v>2798</v>
      </c>
      <c r="B2800" t="s">
        <v>8219</v>
      </c>
      <c r="C2800">
        <v>139</v>
      </c>
    </row>
    <row r="2801" spans="1:3" hidden="1" x14ac:dyDescent="0.2">
      <c r="A2801">
        <v>2799</v>
      </c>
      <c r="B2801" t="s">
        <v>8219</v>
      </c>
      <c r="C2801">
        <v>130</v>
      </c>
    </row>
    <row r="2802" spans="1:3" hidden="1" x14ac:dyDescent="0.2">
      <c r="A2802">
        <v>2800</v>
      </c>
      <c r="B2802" t="s">
        <v>8219</v>
      </c>
      <c r="C2802">
        <v>31</v>
      </c>
    </row>
    <row r="2803" spans="1:3" hidden="1" x14ac:dyDescent="0.2">
      <c r="A2803">
        <v>2801</v>
      </c>
      <c r="B2803" t="s">
        <v>8219</v>
      </c>
      <c r="C2803">
        <v>13</v>
      </c>
    </row>
    <row r="2804" spans="1:3" hidden="1" x14ac:dyDescent="0.2">
      <c r="A2804">
        <v>2802</v>
      </c>
      <c r="B2804" t="s">
        <v>8219</v>
      </c>
      <c r="C2804">
        <v>90</v>
      </c>
    </row>
    <row r="2805" spans="1:3" hidden="1" x14ac:dyDescent="0.2">
      <c r="A2805">
        <v>2803</v>
      </c>
      <c r="B2805" t="s">
        <v>8219</v>
      </c>
      <c r="C2805">
        <v>141</v>
      </c>
    </row>
    <row r="2806" spans="1:3" hidden="1" x14ac:dyDescent="0.2">
      <c r="A2806">
        <v>2804</v>
      </c>
      <c r="B2806" t="s">
        <v>8219</v>
      </c>
      <c r="C2806">
        <v>23</v>
      </c>
    </row>
    <row r="2807" spans="1:3" hidden="1" x14ac:dyDescent="0.2">
      <c r="A2807">
        <v>2805</v>
      </c>
      <c r="B2807" t="s">
        <v>8219</v>
      </c>
      <c r="C2807">
        <v>18</v>
      </c>
    </row>
    <row r="2808" spans="1:3" hidden="1" x14ac:dyDescent="0.2">
      <c r="A2808">
        <v>2806</v>
      </c>
      <c r="B2808" t="s">
        <v>8219</v>
      </c>
      <c r="C2808">
        <v>76</v>
      </c>
    </row>
    <row r="2809" spans="1:3" hidden="1" x14ac:dyDescent="0.2">
      <c r="A2809">
        <v>2807</v>
      </c>
      <c r="B2809" t="s">
        <v>8219</v>
      </c>
      <c r="C2809">
        <v>93</v>
      </c>
    </row>
    <row r="2810" spans="1:3" hidden="1" x14ac:dyDescent="0.2">
      <c r="A2810">
        <v>2808</v>
      </c>
      <c r="B2810" t="s">
        <v>8219</v>
      </c>
      <c r="C2810">
        <v>69</v>
      </c>
    </row>
    <row r="2811" spans="1:3" hidden="1" x14ac:dyDescent="0.2">
      <c r="A2811">
        <v>2809</v>
      </c>
      <c r="B2811" t="s">
        <v>8219</v>
      </c>
      <c r="C2811">
        <v>21</v>
      </c>
    </row>
    <row r="2812" spans="1:3" hidden="1" x14ac:dyDescent="0.2">
      <c r="A2812">
        <v>2810</v>
      </c>
      <c r="B2812" t="s">
        <v>8219</v>
      </c>
      <c r="C2812">
        <v>57</v>
      </c>
    </row>
    <row r="2813" spans="1:3" hidden="1" x14ac:dyDescent="0.2">
      <c r="A2813">
        <v>2811</v>
      </c>
      <c r="B2813" t="s">
        <v>8219</v>
      </c>
      <c r="C2813">
        <v>108</v>
      </c>
    </row>
    <row r="2814" spans="1:3" hidden="1" x14ac:dyDescent="0.2">
      <c r="A2814">
        <v>2812</v>
      </c>
      <c r="B2814" t="s">
        <v>8219</v>
      </c>
      <c r="C2814">
        <v>83</v>
      </c>
    </row>
    <row r="2815" spans="1:3" hidden="1" x14ac:dyDescent="0.2">
      <c r="A2815">
        <v>2813</v>
      </c>
      <c r="B2815" t="s">
        <v>8219</v>
      </c>
      <c r="C2815">
        <v>96</v>
      </c>
    </row>
    <row r="2816" spans="1:3" hidden="1" x14ac:dyDescent="0.2">
      <c r="A2816">
        <v>2814</v>
      </c>
      <c r="B2816" t="s">
        <v>8219</v>
      </c>
      <c r="C2816">
        <v>64</v>
      </c>
    </row>
    <row r="2817" spans="1:3" hidden="1" x14ac:dyDescent="0.2">
      <c r="A2817">
        <v>2815</v>
      </c>
      <c r="B2817" t="s">
        <v>8219</v>
      </c>
      <c r="C2817">
        <v>14</v>
      </c>
    </row>
    <row r="2818" spans="1:3" hidden="1" x14ac:dyDescent="0.2">
      <c r="A2818">
        <v>2816</v>
      </c>
      <c r="B2818" t="s">
        <v>8219</v>
      </c>
      <c r="C2818">
        <v>169</v>
      </c>
    </row>
    <row r="2819" spans="1:3" hidden="1" x14ac:dyDescent="0.2">
      <c r="A2819">
        <v>2817</v>
      </c>
      <c r="B2819" t="s">
        <v>8219</v>
      </c>
      <c r="C2819">
        <v>33</v>
      </c>
    </row>
    <row r="2820" spans="1:3" hidden="1" x14ac:dyDescent="0.2">
      <c r="A2820">
        <v>2818</v>
      </c>
      <c r="B2820" t="s">
        <v>8219</v>
      </c>
      <c r="C2820">
        <v>102</v>
      </c>
    </row>
    <row r="2821" spans="1:3" hidden="1" x14ac:dyDescent="0.2">
      <c r="A2821">
        <v>2819</v>
      </c>
      <c r="B2821" t="s">
        <v>8219</v>
      </c>
      <c r="C2821">
        <v>104</v>
      </c>
    </row>
    <row r="2822" spans="1:3" hidden="1" x14ac:dyDescent="0.2">
      <c r="A2822">
        <v>2820</v>
      </c>
      <c r="B2822" t="s">
        <v>8219</v>
      </c>
      <c r="C2822">
        <v>20</v>
      </c>
    </row>
    <row r="2823" spans="1:3" hidden="1" x14ac:dyDescent="0.2">
      <c r="A2823">
        <v>2821</v>
      </c>
      <c r="B2823" t="s">
        <v>8219</v>
      </c>
      <c r="C2823">
        <v>35</v>
      </c>
    </row>
    <row r="2824" spans="1:3" hidden="1" x14ac:dyDescent="0.2">
      <c r="A2824">
        <v>2822</v>
      </c>
      <c r="B2824" t="s">
        <v>8219</v>
      </c>
      <c r="C2824">
        <v>94</v>
      </c>
    </row>
    <row r="2825" spans="1:3" hidden="1" x14ac:dyDescent="0.2">
      <c r="A2825">
        <v>2823</v>
      </c>
      <c r="B2825" t="s">
        <v>8219</v>
      </c>
      <c r="C2825">
        <v>14</v>
      </c>
    </row>
    <row r="2826" spans="1:3" hidden="1" x14ac:dyDescent="0.2">
      <c r="A2826">
        <v>2824</v>
      </c>
      <c r="B2826" t="s">
        <v>8219</v>
      </c>
      <c r="C2826">
        <v>15</v>
      </c>
    </row>
    <row r="2827" spans="1:3" hidden="1" x14ac:dyDescent="0.2">
      <c r="A2827">
        <v>2825</v>
      </c>
      <c r="B2827" t="s">
        <v>8219</v>
      </c>
      <c r="C2827">
        <v>51</v>
      </c>
    </row>
    <row r="2828" spans="1:3" hidden="1" x14ac:dyDescent="0.2">
      <c r="A2828">
        <v>2826</v>
      </c>
      <c r="B2828" t="s">
        <v>8219</v>
      </c>
      <c r="C2828">
        <v>19</v>
      </c>
    </row>
    <row r="2829" spans="1:3" hidden="1" x14ac:dyDescent="0.2">
      <c r="A2829">
        <v>2827</v>
      </c>
      <c r="B2829" t="s">
        <v>8219</v>
      </c>
      <c r="C2829">
        <v>23</v>
      </c>
    </row>
    <row r="2830" spans="1:3" hidden="1" x14ac:dyDescent="0.2">
      <c r="A2830">
        <v>2828</v>
      </c>
      <c r="B2830" t="s">
        <v>8219</v>
      </c>
      <c r="C2830">
        <v>97</v>
      </c>
    </row>
    <row r="2831" spans="1:3" hidden="1" x14ac:dyDescent="0.2">
      <c r="A2831">
        <v>2829</v>
      </c>
      <c r="B2831" t="s">
        <v>8219</v>
      </c>
      <c r="C2831">
        <v>76</v>
      </c>
    </row>
    <row r="2832" spans="1:3" hidden="1" x14ac:dyDescent="0.2">
      <c r="A2832">
        <v>2830</v>
      </c>
      <c r="B2832" t="s">
        <v>8219</v>
      </c>
      <c r="C2832">
        <v>11</v>
      </c>
    </row>
    <row r="2833" spans="1:3" hidden="1" x14ac:dyDescent="0.2">
      <c r="A2833">
        <v>2831</v>
      </c>
      <c r="B2833" t="s">
        <v>8219</v>
      </c>
      <c r="C2833">
        <v>52</v>
      </c>
    </row>
    <row r="2834" spans="1:3" hidden="1" x14ac:dyDescent="0.2">
      <c r="A2834">
        <v>2832</v>
      </c>
      <c r="B2834" t="s">
        <v>8219</v>
      </c>
      <c r="C2834">
        <v>95</v>
      </c>
    </row>
    <row r="2835" spans="1:3" hidden="1" x14ac:dyDescent="0.2">
      <c r="A2835">
        <v>2833</v>
      </c>
      <c r="B2835" t="s">
        <v>8219</v>
      </c>
      <c r="C2835">
        <v>35</v>
      </c>
    </row>
    <row r="2836" spans="1:3" hidden="1" x14ac:dyDescent="0.2">
      <c r="A2836">
        <v>2834</v>
      </c>
      <c r="B2836" t="s">
        <v>8219</v>
      </c>
      <c r="C2836">
        <v>21</v>
      </c>
    </row>
    <row r="2837" spans="1:3" hidden="1" x14ac:dyDescent="0.2">
      <c r="A2837">
        <v>2835</v>
      </c>
      <c r="B2837" t="s">
        <v>8219</v>
      </c>
      <c r="C2837">
        <v>93</v>
      </c>
    </row>
    <row r="2838" spans="1:3" hidden="1" x14ac:dyDescent="0.2">
      <c r="A2838">
        <v>2836</v>
      </c>
      <c r="B2838" t="s">
        <v>8219</v>
      </c>
      <c r="C2838">
        <v>11</v>
      </c>
    </row>
    <row r="2839" spans="1:3" hidden="1" x14ac:dyDescent="0.2">
      <c r="A2839">
        <v>2837</v>
      </c>
      <c r="B2839" t="s">
        <v>8219</v>
      </c>
      <c r="C2839">
        <v>21</v>
      </c>
    </row>
    <row r="2840" spans="1:3" hidden="1" x14ac:dyDescent="0.2">
      <c r="A2840">
        <v>2838</v>
      </c>
      <c r="B2840" t="s">
        <v>8219</v>
      </c>
      <c r="C2840">
        <v>54</v>
      </c>
    </row>
    <row r="2841" spans="1:3" hidden="1" x14ac:dyDescent="0.2">
      <c r="A2841">
        <v>2839</v>
      </c>
      <c r="B2841" t="s">
        <v>8219</v>
      </c>
      <c r="C2841">
        <v>31</v>
      </c>
    </row>
    <row r="2842" spans="1:3" hidden="1" x14ac:dyDescent="0.2">
      <c r="A2842">
        <v>2840</v>
      </c>
      <c r="B2842" t="s">
        <v>8219</v>
      </c>
      <c r="C2842">
        <v>132</v>
      </c>
    </row>
    <row r="2843" spans="1:3" x14ac:dyDescent="0.2">
      <c r="A2843">
        <v>2841</v>
      </c>
      <c r="B2843" t="s">
        <v>8221</v>
      </c>
      <c r="C2843">
        <v>1</v>
      </c>
    </row>
    <row r="2844" spans="1:3" x14ac:dyDescent="0.2">
      <c r="A2844">
        <v>2842</v>
      </c>
      <c r="B2844" t="s">
        <v>8221</v>
      </c>
      <c r="C2844">
        <v>0</v>
      </c>
    </row>
    <row r="2845" spans="1:3" x14ac:dyDescent="0.2">
      <c r="A2845">
        <v>2843</v>
      </c>
      <c r="B2845" t="s">
        <v>8221</v>
      </c>
      <c r="C2845">
        <v>0</v>
      </c>
    </row>
    <row r="2846" spans="1:3" x14ac:dyDescent="0.2">
      <c r="A2846">
        <v>2844</v>
      </c>
      <c r="B2846" t="s">
        <v>8221</v>
      </c>
      <c r="C2846">
        <v>1</v>
      </c>
    </row>
    <row r="2847" spans="1:3" x14ac:dyDescent="0.2">
      <c r="A2847">
        <v>2845</v>
      </c>
      <c r="B2847" t="s">
        <v>8221</v>
      </c>
      <c r="C2847">
        <v>39</v>
      </c>
    </row>
    <row r="2848" spans="1:3" x14ac:dyDescent="0.2">
      <c r="A2848">
        <v>2846</v>
      </c>
      <c r="B2848" t="s">
        <v>8221</v>
      </c>
      <c r="C2848">
        <v>0</v>
      </c>
    </row>
    <row r="2849" spans="1:3" x14ac:dyDescent="0.2">
      <c r="A2849">
        <v>2847</v>
      </c>
      <c r="B2849" t="s">
        <v>8221</v>
      </c>
      <c r="C2849">
        <v>0</v>
      </c>
    </row>
    <row r="2850" spans="1:3" x14ac:dyDescent="0.2">
      <c r="A2850">
        <v>2848</v>
      </c>
      <c r="B2850" t="s">
        <v>8221</v>
      </c>
      <c r="C2850">
        <v>3</v>
      </c>
    </row>
    <row r="2851" spans="1:3" x14ac:dyDescent="0.2">
      <c r="A2851">
        <v>2849</v>
      </c>
      <c r="B2851" t="s">
        <v>8221</v>
      </c>
      <c r="C2851">
        <v>1</v>
      </c>
    </row>
    <row r="2852" spans="1:3" x14ac:dyDescent="0.2">
      <c r="A2852">
        <v>2850</v>
      </c>
      <c r="B2852" t="s">
        <v>8221</v>
      </c>
      <c r="C2852">
        <v>13</v>
      </c>
    </row>
    <row r="2853" spans="1:3" x14ac:dyDescent="0.2">
      <c r="A2853">
        <v>2851</v>
      </c>
      <c r="B2853" t="s">
        <v>8221</v>
      </c>
      <c r="C2853">
        <v>0</v>
      </c>
    </row>
    <row r="2854" spans="1:3" x14ac:dyDescent="0.2">
      <c r="A2854">
        <v>2852</v>
      </c>
      <c r="B2854" t="s">
        <v>8221</v>
      </c>
      <c r="C2854">
        <v>6</v>
      </c>
    </row>
    <row r="2855" spans="1:3" x14ac:dyDescent="0.2">
      <c r="A2855">
        <v>2853</v>
      </c>
      <c r="B2855" t="s">
        <v>8221</v>
      </c>
      <c r="C2855">
        <v>0</v>
      </c>
    </row>
    <row r="2856" spans="1:3" x14ac:dyDescent="0.2">
      <c r="A2856">
        <v>2854</v>
      </c>
      <c r="B2856" t="s">
        <v>8221</v>
      </c>
      <c r="C2856">
        <v>14</v>
      </c>
    </row>
    <row r="2857" spans="1:3" x14ac:dyDescent="0.2">
      <c r="A2857">
        <v>2855</v>
      </c>
      <c r="B2857" t="s">
        <v>8221</v>
      </c>
      <c r="C2857">
        <v>5</v>
      </c>
    </row>
    <row r="2858" spans="1:3" x14ac:dyDescent="0.2">
      <c r="A2858">
        <v>2856</v>
      </c>
      <c r="B2858" t="s">
        <v>8221</v>
      </c>
      <c r="C2858">
        <v>6</v>
      </c>
    </row>
    <row r="2859" spans="1:3" x14ac:dyDescent="0.2">
      <c r="A2859">
        <v>2857</v>
      </c>
      <c r="B2859" t="s">
        <v>8221</v>
      </c>
      <c r="C2859">
        <v>15</v>
      </c>
    </row>
    <row r="2860" spans="1:3" x14ac:dyDescent="0.2">
      <c r="A2860">
        <v>2858</v>
      </c>
      <c r="B2860" t="s">
        <v>8221</v>
      </c>
      <c r="C2860">
        <v>0</v>
      </c>
    </row>
    <row r="2861" spans="1:3" x14ac:dyDescent="0.2">
      <c r="A2861">
        <v>2859</v>
      </c>
      <c r="B2861" t="s">
        <v>8221</v>
      </c>
      <c r="C2861">
        <v>1</v>
      </c>
    </row>
    <row r="2862" spans="1:3" x14ac:dyDescent="0.2">
      <c r="A2862">
        <v>2860</v>
      </c>
      <c r="B2862" t="s">
        <v>8221</v>
      </c>
      <c r="C2862">
        <v>9</v>
      </c>
    </row>
    <row r="2863" spans="1:3" x14ac:dyDescent="0.2">
      <c r="A2863">
        <v>2861</v>
      </c>
      <c r="B2863" t="s">
        <v>8221</v>
      </c>
      <c r="C2863">
        <v>3</v>
      </c>
    </row>
    <row r="2864" spans="1:3" x14ac:dyDescent="0.2">
      <c r="A2864">
        <v>2862</v>
      </c>
      <c r="B2864" t="s">
        <v>8221</v>
      </c>
      <c r="C2864">
        <v>3</v>
      </c>
    </row>
    <row r="2865" spans="1:3" x14ac:dyDescent="0.2">
      <c r="A2865">
        <v>2863</v>
      </c>
      <c r="B2865" t="s">
        <v>8221</v>
      </c>
      <c r="C2865">
        <v>1</v>
      </c>
    </row>
    <row r="2866" spans="1:3" x14ac:dyDescent="0.2">
      <c r="A2866">
        <v>2864</v>
      </c>
      <c r="B2866" t="s">
        <v>8221</v>
      </c>
      <c r="C2866">
        <v>3</v>
      </c>
    </row>
    <row r="2867" spans="1:3" x14ac:dyDescent="0.2">
      <c r="A2867">
        <v>2865</v>
      </c>
      <c r="B2867" t="s">
        <v>8221</v>
      </c>
      <c r="C2867">
        <v>0</v>
      </c>
    </row>
    <row r="2868" spans="1:3" x14ac:dyDescent="0.2">
      <c r="A2868">
        <v>2866</v>
      </c>
      <c r="B2868" t="s">
        <v>8221</v>
      </c>
      <c r="C2868">
        <v>2</v>
      </c>
    </row>
    <row r="2869" spans="1:3" x14ac:dyDescent="0.2">
      <c r="A2869">
        <v>2867</v>
      </c>
      <c r="B2869" t="s">
        <v>8221</v>
      </c>
      <c r="C2869">
        <v>10</v>
      </c>
    </row>
    <row r="2870" spans="1:3" x14ac:dyDescent="0.2">
      <c r="A2870">
        <v>2868</v>
      </c>
      <c r="B2870" t="s">
        <v>8221</v>
      </c>
      <c r="C2870">
        <v>60</v>
      </c>
    </row>
    <row r="2871" spans="1:3" x14ac:dyDescent="0.2">
      <c r="A2871">
        <v>2869</v>
      </c>
      <c r="B2871" t="s">
        <v>8221</v>
      </c>
      <c r="C2871">
        <v>5</v>
      </c>
    </row>
    <row r="2872" spans="1:3" x14ac:dyDescent="0.2">
      <c r="A2872">
        <v>2870</v>
      </c>
      <c r="B2872" t="s">
        <v>8221</v>
      </c>
      <c r="C2872">
        <v>9</v>
      </c>
    </row>
    <row r="2873" spans="1:3" x14ac:dyDescent="0.2">
      <c r="A2873">
        <v>2871</v>
      </c>
      <c r="B2873" t="s">
        <v>8221</v>
      </c>
      <c r="C2873">
        <v>13</v>
      </c>
    </row>
    <row r="2874" spans="1:3" x14ac:dyDescent="0.2">
      <c r="A2874">
        <v>2872</v>
      </c>
      <c r="B2874" t="s">
        <v>8221</v>
      </c>
      <c r="C2874">
        <v>0</v>
      </c>
    </row>
    <row r="2875" spans="1:3" x14ac:dyDescent="0.2">
      <c r="A2875">
        <v>2873</v>
      </c>
      <c r="B2875" t="s">
        <v>8221</v>
      </c>
      <c r="C2875">
        <v>8</v>
      </c>
    </row>
    <row r="2876" spans="1:3" x14ac:dyDescent="0.2">
      <c r="A2876">
        <v>2874</v>
      </c>
      <c r="B2876" t="s">
        <v>8221</v>
      </c>
      <c r="C2876">
        <v>3</v>
      </c>
    </row>
    <row r="2877" spans="1:3" x14ac:dyDescent="0.2">
      <c r="A2877">
        <v>2875</v>
      </c>
      <c r="B2877" t="s">
        <v>8221</v>
      </c>
      <c r="C2877">
        <v>3</v>
      </c>
    </row>
    <row r="2878" spans="1:3" x14ac:dyDescent="0.2">
      <c r="A2878">
        <v>2876</v>
      </c>
      <c r="B2878" t="s">
        <v>8221</v>
      </c>
      <c r="C2878">
        <v>0</v>
      </c>
    </row>
    <row r="2879" spans="1:3" x14ac:dyDescent="0.2">
      <c r="A2879">
        <v>2877</v>
      </c>
      <c r="B2879" t="s">
        <v>8221</v>
      </c>
      <c r="C2879">
        <v>6</v>
      </c>
    </row>
    <row r="2880" spans="1:3" x14ac:dyDescent="0.2">
      <c r="A2880">
        <v>2878</v>
      </c>
      <c r="B2880" t="s">
        <v>8221</v>
      </c>
      <c r="C2880">
        <v>4</v>
      </c>
    </row>
    <row r="2881" spans="1:3" x14ac:dyDescent="0.2">
      <c r="A2881">
        <v>2879</v>
      </c>
      <c r="B2881" t="s">
        <v>8221</v>
      </c>
      <c r="C2881">
        <v>1</v>
      </c>
    </row>
    <row r="2882" spans="1:3" x14ac:dyDescent="0.2">
      <c r="A2882">
        <v>2880</v>
      </c>
      <c r="B2882" t="s">
        <v>8221</v>
      </c>
      <c r="C2882">
        <v>29</v>
      </c>
    </row>
    <row r="2883" spans="1:3" x14ac:dyDescent="0.2">
      <c r="A2883">
        <v>2881</v>
      </c>
      <c r="B2883" t="s">
        <v>8221</v>
      </c>
      <c r="C2883">
        <v>0</v>
      </c>
    </row>
    <row r="2884" spans="1:3" x14ac:dyDescent="0.2">
      <c r="A2884">
        <v>2882</v>
      </c>
      <c r="B2884" t="s">
        <v>8221</v>
      </c>
      <c r="C2884">
        <v>4</v>
      </c>
    </row>
    <row r="2885" spans="1:3" x14ac:dyDescent="0.2">
      <c r="A2885">
        <v>2883</v>
      </c>
      <c r="B2885" t="s">
        <v>8221</v>
      </c>
      <c r="C2885">
        <v>5</v>
      </c>
    </row>
    <row r="2886" spans="1:3" x14ac:dyDescent="0.2">
      <c r="A2886">
        <v>2884</v>
      </c>
      <c r="B2886" t="s">
        <v>8221</v>
      </c>
      <c r="C2886">
        <v>4</v>
      </c>
    </row>
    <row r="2887" spans="1:3" x14ac:dyDescent="0.2">
      <c r="A2887">
        <v>2885</v>
      </c>
      <c r="B2887" t="s">
        <v>8221</v>
      </c>
      <c r="C2887">
        <v>5</v>
      </c>
    </row>
    <row r="2888" spans="1:3" x14ac:dyDescent="0.2">
      <c r="A2888">
        <v>2886</v>
      </c>
      <c r="B2888" t="s">
        <v>8221</v>
      </c>
      <c r="C2888">
        <v>1</v>
      </c>
    </row>
    <row r="2889" spans="1:3" x14ac:dyDescent="0.2">
      <c r="A2889">
        <v>2887</v>
      </c>
      <c r="B2889" t="s">
        <v>8221</v>
      </c>
      <c r="C2889">
        <v>1</v>
      </c>
    </row>
    <row r="2890" spans="1:3" x14ac:dyDescent="0.2">
      <c r="A2890">
        <v>2888</v>
      </c>
      <c r="B2890" t="s">
        <v>8221</v>
      </c>
      <c r="C2890">
        <v>0</v>
      </c>
    </row>
    <row r="2891" spans="1:3" x14ac:dyDescent="0.2">
      <c r="A2891">
        <v>2889</v>
      </c>
      <c r="B2891" t="s">
        <v>8221</v>
      </c>
      <c r="C2891">
        <v>14</v>
      </c>
    </row>
    <row r="2892" spans="1:3" x14ac:dyDescent="0.2">
      <c r="A2892">
        <v>2890</v>
      </c>
      <c r="B2892" t="s">
        <v>8221</v>
      </c>
      <c r="C2892">
        <v>3</v>
      </c>
    </row>
    <row r="2893" spans="1:3" x14ac:dyDescent="0.2">
      <c r="A2893">
        <v>2891</v>
      </c>
      <c r="B2893" t="s">
        <v>8221</v>
      </c>
      <c r="C2893">
        <v>10</v>
      </c>
    </row>
    <row r="2894" spans="1:3" x14ac:dyDescent="0.2">
      <c r="A2894">
        <v>2892</v>
      </c>
      <c r="B2894" t="s">
        <v>8221</v>
      </c>
      <c r="C2894">
        <v>17</v>
      </c>
    </row>
    <row r="2895" spans="1:3" x14ac:dyDescent="0.2">
      <c r="A2895">
        <v>2893</v>
      </c>
      <c r="B2895" t="s">
        <v>8221</v>
      </c>
      <c r="C2895">
        <v>2</v>
      </c>
    </row>
    <row r="2896" spans="1:3" x14ac:dyDescent="0.2">
      <c r="A2896">
        <v>2894</v>
      </c>
      <c r="B2896" t="s">
        <v>8221</v>
      </c>
      <c r="C2896">
        <v>0</v>
      </c>
    </row>
    <row r="2897" spans="1:3" x14ac:dyDescent="0.2">
      <c r="A2897">
        <v>2895</v>
      </c>
      <c r="B2897" t="s">
        <v>8221</v>
      </c>
      <c r="C2897">
        <v>4</v>
      </c>
    </row>
    <row r="2898" spans="1:3" x14ac:dyDescent="0.2">
      <c r="A2898">
        <v>2896</v>
      </c>
      <c r="B2898" t="s">
        <v>8221</v>
      </c>
      <c r="C2898">
        <v>12</v>
      </c>
    </row>
    <row r="2899" spans="1:3" x14ac:dyDescent="0.2">
      <c r="A2899">
        <v>2897</v>
      </c>
      <c r="B2899" t="s">
        <v>8221</v>
      </c>
      <c r="C2899">
        <v>3</v>
      </c>
    </row>
    <row r="2900" spans="1:3" x14ac:dyDescent="0.2">
      <c r="A2900">
        <v>2898</v>
      </c>
      <c r="B2900" t="s">
        <v>8221</v>
      </c>
      <c r="C2900">
        <v>12</v>
      </c>
    </row>
    <row r="2901" spans="1:3" x14ac:dyDescent="0.2">
      <c r="A2901">
        <v>2899</v>
      </c>
      <c r="B2901" t="s">
        <v>8221</v>
      </c>
      <c r="C2901">
        <v>0</v>
      </c>
    </row>
    <row r="2902" spans="1:3" x14ac:dyDescent="0.2">
      <c r="A2902">
        <v>2900</v>
      </c>
      <c r="B2902" t="s">
        <v>8221</v>
      </c>
      <c r="C2902">
        <v>7</v>
      </c>
    </row>
    <row r="2903" spans="1:3" x14ac:dyDescent="0.2">
      <c r="A2903">
        <v>2901</v>
      </c>
      <c r="B2903" t="s">
        <v>8221</v>
      </c>
      <c r="C2903">
        <v>2</v>
      </c>
    </row>
    <row r="2904" spans="1:3" x14ac:dyDescent="0.2">
      <c r="A2904">
        <v>2902</v>
      </c>
      <c r="B2904" t="s">
        <v>8221</v>
      </c>
      <c r="C2904">
        <v>1</v>
      </c>
    </row>
    <row r="2905" spans="1:3" x14ac:dyDescent="0.2">
      <c r="A2905">
        <v>2903</v>
      </c>
      <c r="B2905" t="s">
        <v>8221</v>
      </c>
      <c r="C2905">
        <v>4</v>
      </c>
    </row>
    <row r="2906" spans="1:3" x14ac:dyDescent="0.2">
      <c r="A2906">
        <v>2904</v>
      </c>
      <c r="B2906" t="s">
        <v>8221</v>
      </c>
      <c r="C2906">
        <v>4</v>
      </c>
    </row>
    <row r="2907" spans="1:3" x14ac:dyDescent="0.2">
      <c r="A2907">
        <v>2905</v>
      </c>
      <c r="B2907" t="s">
        <v>8221</v>
      </c>
      <c r="C2907">
        <v>17</v>
      </c>
    </row>
    <row r="2908" spans="1:3" x14ac:dyDescent="0.2">
      <c r="A2908">
        <v>2906</v>
      </c>
      <c r="B2908" t="s">
        <v>8221</v>
      </c>
      <c r="C2908">
        <v>7</v>
      </c>
    </row>
    <row r="2909" spans="1:3" x14ac:dyDescent="0.2">
      <c r="A2909">
        <v>2907</v>
      </c>
      <c r="B2909" t="s">
        <v>8221</v>
      </c>
      <c r="C2909">
        <v>2</v>
      </c>
    </row>
    <row r="2910" spans="1:3" x14ac:dyDescent="0.2">
      <c r="A2910">
        <v>2908</v>
      </c>
      <c r="B2910" t="s">
        <v>8221</v>
      </c>
      <c r="C2910">
        <v>5</v>
      </c>
    </row>
    <row r="2911" spans="1:3" x14ac:dyDescent="0.2">
      <c r="A2911">
        <v>2909</v>
      </c>
      <c r="B2911" t="s">
        <v>8221</v>
      </c>
      <c r="C2911">
        <v>1</v>
      </c>
    </row>
    <row r="2912" spans="1:3" x14ac:dyDescent="0.2">
      <c r="A2912">
        <v>2910</v>
      </c>
      <c r="B2912" t="s">
        <v>8221</v>
      </c>
      <c r="C2912">
        <v>1</v>
      </c>
    </row>
    <row r="2913" spans="1:3" x14ac:dyDescent="0.2">
      <c r="A2913">
        <v>2911</v>
      </c>
      <c r="B2913" t="s">
        <v>8221</v>
      </c>
      <c r="C2913">
        <v>14</v>
      </c>
    </row>
    <row r="2914" spans="1:3" x14ac:dyDescent="0.2">
      <c r="A2914">
        <v>2912</v>
      </c>
      <c r="B2914" t="s">
        <v>8221</v>
      </c>
      <c r="C2914">
        <v>26</v>
      </c>
    </row>
    <row r="2915" spans="1:3" x14ac:dyDescent="0.2">
      <c r="A2915">
        <v>2913</v>
      </c>
      <c r="B2915" t="s">
        <v>8221</v>
      </c>
      <c r="C2915">
        <v>2</v>
      </c>
    </row>
    <row r="2916" spans="1:3" x14ac:dyDescent="0.2">
      <c r="A2916">
        <v>2914</v>
      </c>
      <c r="B2916" t="s">
        <v>8221</v>
      </c>
      <c r="C2916">
        <v>1</v>
      </c>
    </row>
    <row r="2917" spans="1:3" x14ac:dyDescent="0.2">
      <c r="A2917">
        <v>2915</v>
      </c>
      <c r="B2917" t="s">
        <v>8221</v>
      </c>
      <c r="C2917">
        <v>3</v>
      </c>
    </row>
    <row r="2918" spans="1:3" x14ac:dyDescent="0.2">
      <c r="A2918">
        <v>2916</v>
      </c>
      <c r="B2918" t="s">
        <v>8221</v>
      </c>
      <c r="C2918">
        <v>7</v>
      </c>
    </row>
    <row r="2919" spans="1:3" x14ac:dyDescent="0.2">
      <c r="A2919">
        <v>2917</v>
      </c>
      <c r="B2919" t="s">
        <v>8221</v>
      </c>
      <c r="C2919">
        <v>9</v>
      </c>
    </row>
    <row r="2920" spans="1:3" x14ac:dyDescent="0.2">
      <c r="A2920">
        <v>2918</v>
      </c>
      <c r="B2920" t="s">
        <v>8221</v>
      </c>
      <c r="C2920">
        <v>20</v>
      </c>
    </row>
    <row r="2921" spans="1:3" x14ac:dyDescent="0.2">
      <c r="A2921">
        <v>2919</v>
      </c>
      <c r="B2921" t="s">
        <v>8221</v>
      </c>
      <c r="C2921">
        <v>6</v>
      </c>
    </row>
    <row r="2922" spans="1:3" x14ac:dyDescent="0.2">
      <c r="A2922">
        <v>2920</v>
      </c>
      <c r="B2922" t="s">
        <v>8221</v>
      </c>
      <c r="C2922">
        <v>13</v>
      </c>
    </row>
    <row r="2923" spans="1:3" hidden="1" x14ac:dyDescent="0.2">
      <c r="A2923">
        <v>2921</v>
      </c>
      <c r="B2923" t="s">
        <v>8219</v>
      </c>
      <c r="C2923">
        <v>3</v>
      </c>
    </row>
    <row r="2924" spans="1:3" hidden="1" x14ac:dyDescent="0.2">
      <c r="A2924">
        <v>2922</v>
      </c>
      <c r="B2924" t="s">
        <v>8219</v>
      </c>
      <c r="C2924">
        <v>6</v>
      </c>
    </row>
    <row r="2925" spans="1:3" hidden="1" x14ac:dyDescent="0.2">
      <c r="A2925">
        <v>2923</v>
      </c>
      <c r="B2925" t="s">
        <v>8219</v>
      </c>
      <c r="C2925">
        <v>10</v>
      </c>
    </row>
    <row r="2926" spans="1:3" hidden="1" x14ac:dyDescent="0.2">
      <c r="A2926">
        <v>2924</v>
      </c>
      <c r="B2926" t="s">
        <v>8219</v>
      </c>
      <c r="C2926">
        <v>147</v>
      </c>
    </row>
    <row r="2927" spans="1:3" hidden="1" x14ac:dyDescent="0.2">
      <c r="A2927">
        <v>2925</v>
      </c>
      <c r="B2927" t="s">
        <v>8219</v>
      </c>
      <c r="C2927">
        <v>199</v>
      </c>
    </row>
    <row r="2928" spans="1:3" hidden="1" x14ac:dyDescent="0.2">
      <c r="A2928">
        <v>2926</v>
      </c>
      <c r="B2928" t="s">
        <v>8219</v>
      </c>
      <c r="C2928">
        <v>50</v>
      </c>
    </row>
    <row r="2929" spans="1:3" hidden="1" x14ac:dyDescent="0.2">
      <c r="A2929">
        <v>2927</v>
      </c>
      <c r="B2929" t="s">
        <v>8219</v>
      </c>
      <c r="C2929">
        <v>21</v>
      </c>
    </row>
    <row r="2930" spans="1:3" hidden="1" x14ac:dyDescent="0.2">
      <c r="A2930">
        <v>2928</v>
      </c>
      <c r="B2930" t="s">
        <v>8219</v>
      </c>
      <c r="C2930">
        <v>24</v>
      </c>
    </row>
    <row r="2931" spans="1:3" hidden="1" x14ac:dyDescent="0.2">
      <c r="A2931">
        <v>2929</v>
      </c>
      <c r="B2931" t="s">
        <v>8219</v>
      </c>
      <c r="C2931">
        <v>32</v>
      </c>
    </row>
    <row r="2932" spans="1:3" hidden="1" x14ac:dyDescent="0.2">
      <c r="A2932">
        <v>2930</v>
      </c>
      <c r="B2932" t="s">
        <v>8219</v>
      </c>
      <c r="C2932">
        <v>62</v>
      </c>
    </row>
    <row r="2933" spans="1:3" hidden="1" x14ac:dyDescent="0.2">
      <c r="A2933">
        <v>2931</v>
      </c>
      <c r="B2933" t="s">
        <v>8219</v>
      </c>
      <c r="C2933">
        <v>9</v>
      </c>
    </row>
    <row r="2934" spans="1:3" hidden="1" x14ac:dyDescent="0.2">
      <c r="A2934">
        <v>2932</v>
      </c>
      <c r="B2934" t="s">
        <v>8219</v>
      </c>
      <c r="C2934">
        <v>38</v>
      </c>
    </row>
    <row r="2935" spans="1:3" hidden="1" x14ac:dyDescent="0.2">
      <c r="A2935">
        <v>2933</v>
      </c>
      <c r="B2935" t="s">
        <v>8219</v>
      </c>
      <c r="C2935">
        <v>54</v>
      </c>
    </row>
    <row r="2936" spans="1:3" hidden="1" x14ac:dyDescent="0.2">
      <c r="A2936">
        <v>2934</v>
      </c>
      <c r="B2936" t="s">
        <v>8219</v>
      </c>
      <c r="C2936">
        <v>37</v>
      </c>
    </row>
    <row r="2937" spans="1:3" hidden="1" x14ac:dyDescent="0.2">
      <c r="A2937">
        <v>2935</v>
      </c>
      <c r="B2937" t="s">
        <v>8219</v>
      </c>
      <c r="C2937">
        <v>39</v>
      </c>
    </row>
    <row r="2938" spans="1:3" hidden="1" x14ac:dyDescent="0.2">
      <c r="A2938">
        <v>2936</v>
      </c>
      <c r="B2938" t="s">
        <v>8219</v>
      </c>
      <c r="C2938">
        <v>34</v>
      </c>
    </row>
    <row r="2939" spans="1:3" hidden="1" x14ac:dyDescent="0.2">
      <c r="A2939">
        <v>2937</v>
      </c>
      <c r="B2939" t="s">
        <v>8219</v>
      </c>
      <c r="C2939">
        <v>55</v>
      </c>
    </row>
    <row r="2940" spans="1:3" hidden="1" x14ac:dyDescent="0.2">
      <c r="A2940">
        <v>2938</v>
      </c>
      <c r="B2940" t="s">
        <v>8219</v>
      </c>
      <c r="C2940">
        <v>32</v>
      </c>
    </row>
    <row r="2941" spans="1:3" hidden="1" x14ac:dyDescent="0.2">
      <c r="A2941">
        <v>2939</v>
      </c>
      <c r="B2941" t="s">
        <v>8219</v>
      </c>
      <c r="C2941">
        <v>25</v>
      </c>
    </row>
    <row r="2942" spans="1:3" hidden="1" x14ac:dyDescent="0.2">
      <c r="A2942">
        <v>2940</v>
      </c>
      <c r="B2942" t="s">
        <v>8219</v>
      </c>
      <c r="C2942">
        <v>33</v>
      </c>
    </row>
    <row r="2943" spans="1:3" x14ac:dyDescent="0.2">
      <c r="A2943">
        <v>2941</v>
      </c>
      <c r="B2943" t="s">
        <v>8221</v>
      </c>
      <c r="C2943">
        <v>1</v>
      </c>
    </row>
    <row r="2944" spans="1:3" x14ac:dyDescent="0.2">
      <c r="A2944">
        <v>2942</v>
      </c>
      <c r="B2944" t="s">
        <v>8221</v>
      </c>
      <c r="C2944">
        <v>202</v>
      </c>
    </row>
    <row r="2945" spans="1:3" x14ac:dyDescent="0.2">
      <c r="A2945">
        <v>2943</v>
      </c>
      <c r="B2945" t="s">
        <v>8221</v>
      </c>
      <c r="C2945">
        <v>0</v>
      </c>
    </row>
    <row r="2946" spans="1:3" x14ac:dyDescent="0.2">
      <c r="A2946">
        <v>2944</v>
      </c>
      <c r="B2946" t="s">
        <v>8221</v>
      </c>
      <c r="C2946">
        <v>1</v>
      </c>
    </row>
    <row r="2947" spans="1:3" x14ac:dyDescent="0.2">
      <c r="A2947">
        <v>2945</v>
      </c>
      <c r="B2947" t="s">
        <v>8221</v>
      </c>
      <c r="C2947">
        <v>0</v>
      </c>
    </row>
    <row r="2948" spans="1:3" x14ac:dyDescent="0.2">
      <c r="A2948">
        <v>2946</v>
      </c>
      <c r="B2948" t="s">
        <v>8221</v>
      </c>
      <c r="C2948">
        <v>2</v>
      </c>
    </row>
    <row r="2949" spans="1:3" x14ac:dyDescent="0.2">
      <c r="A2949">
        <v>2947</v>
      </c>
      <c r="B2949" t="s">
        <v>8221</v>
      </c>
      <c r="C2949">
        <v>13</v>
      </c>
    </row>
    <row r="2950" spans="1:3" x14ac:dyDescent="0.2">
      <c r="A2950">
        <v>2948</v>
      </c>
      <c r="B2950" t="s">
        <v>8221</v>
      </c>
      <c r="C2950">
        <v>9</v>
      </c>
    </row>
    <row r="2951" spans="1:3" x14ac:dyDescent="0.2">
      <c r="A2951">
        <v>2949</v>
      </c>
      <c r="B2951" t="s">
        <v>8221</v>
      </c>
      <c r="C2951">
        <v>2</v>
      </c>
    </row>
    <row r="2952" spans="1:3" x14ac:dyDescent="0.2">
      <c r="A2952">
        <v>2950</v>
      </c>
      <c r="B2952" t="s">
        <v>8221</v>
      </c>
      <c r="C2952">
        <v>0</v>
      </c>
    </row>
    <row r="2953" spans="1:3" x14ac:dyDescent="0.2">
      <c r="A2953">
        <v>2951</v>
      </c>
      <c r="B2953" t="s">
        <v>8220</v>
      </c>
      <c r="C2953">
        <v>58</v>
      </c>
    </row>
    <row r="2954" spans="1:3" x14ac:dyDescent="0.2">
      <c r="A2954">
        <v>2952</v>
      </c>
      <c r="B2954" t="s">
        <v>8220</v>
      </c>
      <c r="C2954">
        <v>8</v>
      </c>
    </row>
    <row r="2955" spans="1:3" x14ac:dyDescent="0.2">
      <c r="A2955">
        <v>2953</v>
      </c>
      <c r="B2955" t="s">
        <v>8220</v>
      </c>
      <c r="C2955">
        <v>3</v>
      </c>
    </row>
    <row r="2956" spans="1:3" x14ac:dyDescent="0.2">
      <c r="A2956">
        <v>2954</v>
      </c>
      <c r="B2956" t="s">
        <v>8220</v>
      </c>
      <c r="C2956">
        <v>0</v>
      </c>
    </row>
    <row r="2957" spans="1:3" x14ac:dyDescent="0.2">
      <c r="A2957">
        <v>2955</v>
      </c>
      <c r="B2957" t="s">
        <v>8220</v>
      </c>
      <c r="C2957">
        <v>11</v>
      </c>
    </row>
    <row r="2958" spans="1:3" x14ac:dyDescent="0.2">
      <c r="A2958">
        <v>2956</v>
      </c>
      <c r="B2958" t="s">
        <v>8220</v>
      </c>
      <c r="C2958">
        <v>20</v>
      </c>
    </row>
    <row r="2959" spans="1:3" x14ac:dyDescent="0.2">
      <c r="A2959">
        <v>2957</v>
      </c>
      <c r="B2959" t="s">
        <v>8220</v>
      </c>
      <c r="C2959">
        <v>3</v>
      </c>
    </row>
    <row r="2960" spans="1:3" x14ac:dyDescent="0.2">
      <c r="A2960">
        <v>2958</v>
      </c>
      <c r="B2960" t="s">
        <v>8220</v>
      </c>
      <c r="C2960">
        <v>0</v>
      </c>
    </row>
    <row r="2961" spans="1:3" x14ac:dyDescent="0.2">
      <c r="A2961">
        <v>2959</v>
      </c>
      <c r="B2961" t="s">
        <v>8220</v>
      </c>
      <c r="C2961">
        <v>0</v>
      </c>
    </row>
    <row r="2962" spans="1:3" x14ac:dyDescent="0.2">
      <c r="A2962">
        <v>2960</v>
      </c>
      <c r="B2962" t="s">
        <v>8220</v>
      </c>
      <c r="C2962">
        <v>0</v>
      </c>
    </row>
    <row r="2963" spans="1:3" hidden="1" x14ac:dyDescent="0.2">
      <c r="A2963">
        <v>2961</v>
      </c>
      <c r="B2963" t="s">
        <v>8219</v>
      </c>
      <c r="C2963">
        <v>108</v>
      </c>
    </row>
    <row r="2964" spans="1:3" hidden="1" x14ac:dyDescent="0.2">
      <c r="A2964">
        <v>2962</v>
      </c>
      <c r="B2964" t="s">
        <v>8219</v>
      </c>
      <c r="C2964">
        <v>20</v>
      </c>
    </row>
    <row r="2965" spans="1:3" hidden="1" x14ac:dyDescent="0.2">
      <c r="A2965">
        <v>2963</v>
      </c>
      <c r="B2965" t="s">
        <v>8219</v>
      </c>
      <c r="C2965">
        <v>98</v>
      </c>
    </row>
    <row r="2966" spans="1:3" hidden="1" x14ac:dyDescent="0.2">
      <c r="A2966">
        <v>2964</v>
      </c>
      <c r="B2966" t="s">
        <v>8219</v>
      </c>
      <c r="C2966">
        <v>196</v>
      </c>
    </row>
    <row r="2967" spans="1:3" hidden="1" x14ac:dyDescent="0.2">
      <c r="A2967">
        <v>2965</v>
      </c>
      <c r="B2967" t="s">
        <v>8219</v>
      </c>
      <c r="C2967">
        <v>39</v>
      </c>
    </row>
    <row r="2968" spans="1:3" hidden="1" x14ac:dyDescent="0.2">
      <c r="A2968">
        <v>2966</v>
      </c>
      <c r="B2968" t="s">
        <v>8219</v>
      </c>
      <c r="C2968">
        <v>128</v>
      </c>
    </row>
    <row r="2969" spans="1:3" hidden="1" x14ac:dyDescent="0.2">
      <c r="A2969">
        <v>2967</v>
      </c>
      <c r="B2969" t="s">
        <v>8219</v>
      </c>
      <c r="C2969">
        <v>71</v>
      </c>
    </row>
    <row r="2970" spans="1:3" hidden="1" x14ac:dyDescent="0.2">
      <c r="A2970">
        <v>2968</v>
      </c>
      <c r="B2970" t="s">
        <v>8219</v>
      </c>
      <c r="C2970">
        <v>47</v>
      </c>
    </row>
    <row r="2971" spans="1:3" hidden="1" x14ac:dyDescent="0.2">
      <c r="A2971">
        <v>2969</v>
      </c>
      <c r="B2971" t="s">
        <v>8219</v>
      </c>
      <c r="C2971">
        <v>17</v>
      </c>
    </row>
    <row r="2972" spans="1:3" hidden="1" x14ac:dyDescent="0.2">
      <c r="A2972">
        <v>2970</v>
      </c>
      <c r="B2972" t="s">
        <v>8219</v>
      </c>
      <c r="C2972">
        <v>91</v>
      </c>
    </row>
    <row r="2973" spans="1:3" hidden="1" x14ac:dyDescent="0.2">
      <c r="A2973">
        <v>2971</v>
      </c>
      <c r="B2973" t="s">
        <v>8219</v>
      </c>
      <c r="C2973">
        <v>43</v>
      </c>
    </row>
    <row r="2974" spans="1:3" hidden="1" x14ac:dyDescent="0.2">
      <c r="A2974">
        <v>2972</v>
      </c>
      <c r="B2974" t="s">
        <v>8219</v>
      </c>
      <c r="C2974">
        <v>17</v>
      </c>
    </row>
    <row r="2975" spans="1:3" hidden="1" x14ac:dyDescent="0.2">
      <c r="A2975">
        <v>2973</v>
      </c>
      <c r="B2975" t="s">
        <v>8219</v>
      </c>
      <c r="C2975">
        <v>33</v>
      </c>
    </row>
    <row r="2976" spans="1:3" hidden="1" x14ac:dyDescent="0.2">
      <c r="A2976">
        <v>2974</v>
      </c>
      <c r="B2976" t="s">
        <v>8219</v>
      </c>
      <c r="C2976">
        <v>87</v>
      </c>
    </row>
    <row r="2977" spans="1:3" hidden="1" x14ac:dyDescent="0.2">
      <c r="A2977">
        <v>2975</v>
      </c>
      <c r="B2977" t="s">
        <v>8219</v>
      </c>
      <c r="C2977">
        <v>113</v>
      </c>
    </row>
    <row r="2978" spans="1:3" hidden="1" x14ac:dyDescent="0.2">
      <c r="A2978">
        <v>2976</v>
      </c>
      <c r="B2978" t="s">
        <v>8219</v>
      </c>
      <c r="C2978">
        <v>14</v>
      </c>
    </row>
    <row r="2979" spans="1:3" hidden="1" x14ac:dyDescent="0.2">
      <c r="A2979">
        <v>2977</v>
      </c>
      <c r="B2979" t="s">
        <v>8219</v>
      </c>
      <c r="C2979">
        <v>30</v>
      </c>
    </row>
    <row r="2980" spans="1:3" hidden="1" x14ac:dyDescent="0.2">
      <c r="A2980">
        <v>2978</v>
      </c>
      <c r="B2980" t="s">
        <v>8219</v>
      </c>
      <c r="C2980">
        <v>16</v>
      </c>
    </row>
    <row r="2981" spans="1:3" hidden="1" x14ac:dyDescent="0.2">
      <c r="A2981">
        <v>2979</v>
      </c>
      <c r="B2981" t="s">
        <v>8219</v>
      </c>
      <c r="C2981">
        <v>46</v>
      </c>
    </row>
    <row r="2982" spans="1:3" hidden="1" x14ac:dyDescent="0.2">
      <c r="A2982">
        <v>2980</v>
      </c>
      <c r="B2982" t="s">
        <v>8219</v>
      </c>
      <c r="C2982">
        <v>24</v>
      </c>
    </row>
    <row r="2983" spans="1:3" hidden="1" x14ac:dyDescent="0.2">
      <c r="A2983">
        <v>2981</v>
      </c>
      <c r="B2983" t="s">
        <v>8219</v>
      </c>
      <c r="C2983">
        <v>97</v>
      </c>
    </row>
    <row r="2984" spans="1:3" hidden="1" x14ac:dyDescent="0.2">
      <c r="A2984">
        <v>2982</v>
      </c>
      <c r="B2984" t="s">
        <v>8219</v>
      </c>
      <c r="C2984">
        <v>59</v>
      </c>
    </row>
    <row r="2985" spans="1:3" hidden="1" x14ac:dyDescent="0.2">
      <c r="A2985">
        <v>2983</v>
      </c>
      <c r="B2985" t="s">
        <v>8219</v>
      </c>
      <c r="C2985">
        <v>1095</v>
      </c>
    </row>
    <row r="2986" spans="1:3" hidden="1" x14ac:dyDescent="0.2">
      <c r="A2986">
        <v>2984</v>
      </c>
      <c r="B2986" t="s">
        <v>8219</v>
      </c>
      <c r="C2986">
        <v>218</v>
      </c>
    </row>
    <row r="2987" spans="1:3" hidden="1" x14ac:dyDescent="0.2">
      <c r="A2987">
        <v>2985</v>
      </c>
      <c r="B2987" t="s">
        <v>8219</v>
      </c>
      <c r="C2987">
        <v>111</v>
      </c>
    </row>
    <row r="2988" spans="1:3" hidden="1" x14ac:dyDescent="0.2">
      <c r="A2988">
        <v>2986</v>
      </c>
      <c r="B2988" t="s">
        <v>8219</v>
      </c>
      <c r="C2988">
        <v>56</v>
      </c>
    </row>
    <row r="2989" spans="1:3" hidden="1" x14ac:dyDescent="0.2">
      <c r="A2989">
        <v>2987</v>
      </c>
      <c r="B2989" t="s">
        <v>8219</v>
      </c>
      <c r="C2989">
        <v>265</v>
      </c>
    </row>
    <row r="2990" spans="1:3" hidden="1" x14ac:dyDescent="0.2">
      <c r="A2990">
        <v>2988</v>
      </c>
      <c r="B2990" t="s">
        <v>8219</v>
      </c>
      <c r="C2990">
        <v>28</v>
      </c>
    </row>
    <row r="2991" spans="1:3" hidden="1" x14ac:dyDescent="0.2">
      <c r="A2991">
        <v>2989</v>
      </c>
      <c r="B2991" t="s">
        <v>8219</v>
      </c>
      <c r="C2991">
        <v>364</v>
      </c>
    </row>
    <row r="2992" spans="1:3" hidden="1" x14ac:dyDescent="0.2">
      <c r="A2992">
        <v>2990</v>
      </c>
      <c r="B2992" t="s">
        <v>8219</v>
      </c>
      <c r="C2992">
        <v>27</v>
      </c>
    </row>
    <row r="2993" spans="1:3" hidden="1" x14ac:dyDescent="0.2">
      <c r="A2993">
        <v>2991</v>
      </c>
      <c r="B2993" t="s">
        <v>8219</v>
      </c>
      <c r="C2993">
        <v>93</v>
      </c>
    </row>
    <row r="2994" spans="1:3" hidden="1" x14ac:dyDescent="0.2">
      <c r="A2994">
        <v>2992</v>
      </c>
      <c r="B2994" t="s">
        <v>8219</v>
      </c>
      <c r="C2994">
        <v>64</v>
      </c>
    </row>
    <row r="2995" spans="1:3" hidden="1" x14ac:dyDescent="0.2">
      <c r="A2995">
        <v>2993</v>
      </c>
      <c r="B2995" t="s">
        <v>8219</v>
      </c>
      <c r="C2995">
        <v>22</v>
      </c>
    </row>
    <row r="2996" spans="1:3" hidden="1" x14ac:dyDescent="0.2">
      <c r="A2996">
        <v>2994</v>
      </c>
      <c r="B2996" t="s">
        <v>8219</v>
      </c>
      <c r="C2996">
        <v>59</v>
      </c>
    </row>
    <row r="2997" spans="1:3" hidden="1" x14ac:dyDescent="0.2">
      <c r="A2997">
        <v>2995</v>
      </c>
      <c r="B2997" t="s">
        <v>8219</v>
      </c>
      <c r="C2997">
        <v>249</v>
      </c>
    </row>
    <row r="2998" spans="1:3" hidden="1" x14ac:dyDescent="0.2">
      <c r="A2998">
        <v>2996</v>
      </c>
      <c r="B2998" t="s">
        <v>8219</v>
      </c>
      <c r="C2998">
        <v>392</v>
      </c>
    </row>
    <row r="2999" spans="1:3" hidden="1" x14ac:dyDescent="0.2">
      <c r="A2999">
        <v>2997</v>
      </c>
      <c r="B2999" t="s">
        <v>8219</v>
      </c>
      <c r="C2999">
        <v>115</v>
      </c>
    </row>
    <row r="3000" spans="1:3" hidden="1" x14ac:dyDescent="0.2">
      <c r="A3000">
        <v>2998</v>
      </c>
      <c r="B3000" t="s">
        <v>8219</v>
      </c>
      <c r="C3000">
        <v>433</v>
      </c>
    </row>
    <row r="3001" spans="1:3" hidden="1" x14ac:dyDescent="0.2">
      <c r="A3001">
        <v>2999</v>
      </c>
      <c r="B3001" t="s">
        <v>8219</v>
      </c>
      <c r="C3001">
        <v>20</v>
      </c>
    </row>
    <row r="3002" spans="1:3" hidden="1" x14ac:dyDescent="0.2">
      <c r="A3002">
        <v>3000</v>
      </c>
      <c r="B3002" t="s">
        <v>8219</v>
      </c>
      <c r="C3002">
        <v>8</v>
      </c>
    </row>
    <row r="3003" spans="1:3" hidden="1" x14ac:dyDescent="0.2">
      <c r="A3003">
        <v>3001</v>
      </c>
      <c r="B3003" t="s">
        <v>8219</v>
      </c>
      <c r="C3003">
        <v>175</v>
      </c>
    </row>
    <row r="3004" spans="1:3" hidden="1" x14ac:dyDescent="0.2">
      <c r="A3004">
        <v>3002</v>
      </c>
      <c r="B3004" t="s">
        <v>8219</v>
      </c>
      <c r="C3004">
        <v>104</v>
      </c>
    </row>
    <row r="3005" spans="1:3" hidden="1" x14ac:dyDescent="0.2">
      <c r="A3005">
        <v>3003</v>
      </c>
      <c r="B3005" t="s">
        <v>8219</v>
      </c>
      <c r="C3005">
        <v>17</v>
      </c>
    </row>
    <row r="3006" spans="1:3" hidden="1" x14ac:dyDescent="0.2">
      <c r="A3006">
        <v>3004</v>
      </c>
      <c r="B3006" t="s">
        <v>8219</v>
      </c>
      <c r="C3006">
        <v>277</v>
      </c>
    </row>
    <row r="3007" spans="1:3" hidden="1" x14ac:dyDescent="0.2">
      <c r="A3007">
        <v>3005</v>
      </c>
      <c r="B3007" t="s">
        <v>8219</v>
      </c>
      <c r="C3007">
        <v>118</v>
      </c>
    </row>
    <row r="3008" spans="1:3" hidden="1" x14ac:dyDescent="0.2">
      <c r="A3008">
        <v>3006</v>
      </c>
      <c r="B3008" t="s">
        <v>8219</v>
      </c>
      <c r="C3008">
        <v>97</v>
      </c>
    </row>
    <row r="3009" spans="1:3" hidden="1" x14ac:dyDescent="0.2">
      <c r="A3009">
        <v>3007</v>
      </c>
      <c r="B3009" t="s">
        <v>8219</v>
      </c>
      <c r="C3009">
        <v>20</v>
      </c>
    </row>
    <row r="3010" spans="1:3" hidden="1" x14ac:dyDescent="0.2">
      <c r="A3010">
        <v>3008</v>
      </c>
      <c r="B3010" t="s">
        <v>8219</v>
      </c>
      <c r="C3010">
        <v>26</v>
      </c>
    </row>
    <row r="3011" spans="1:3" hidden="1" x14ac:dyDescent="0.2">
      <c r="A3011">
        <v>3009</v>
      </c>
      <c r="B3011" t="s">
        <v>8219</v>
      </c>
      <c r="C3011">
        <v>128</v>
      </c>
    </row>
    <row r="3012" spans="1:3" hidden="1" x14ac:dyDescent="0.2">
      <c r="A3012">
        <v>3010</v>
      </c>
      <c r="B3012" t="s">
        <v>8219</v>
      </c>
      <c r="C3012">
        <v>15</v>
      </c>
    </row>
    <row r="3013" spans="1:3" hidden="1" x14ac:dyDescent="0.2">
      <c r="A3013">
        <v>3011</v>
      </c>
      <c r="B3013" t="s">
        <v>8219</v>
      </c>
      <c r="C3013">
        <v>25</v>
      </c>
    </row>
    <row r="3014" spans="1:3" hidden="1" x14ac:dyDescent="0.2">
      <c r="A3014">
        <v>3012</v>
      </c>
      <c r="B3014" t="s">
        <v>8219</v>
      </c>
      <c r="C3014">
        <v>55</v>
      </c>
    </row>
    <row r="3015" spans="1:3" hidden="1" x14ac:dyDescent="0.2">
      <c r="A3015">
        <v>3013</v>
      </c>
      <c r="B3015" t="s">
        <v>8219</v>
      </c>
      <c r="C3015">
        <v>107</v>
      </c>
    </row>
    <row r="3016" spans="1:3" hidden="1" x14ac:dyDescent="0.2">
      <c r="A3016">
        <v>3014</v>
      </c>
      <c r="B3016" t="s">
        <v>8219</v>
      </c>
      <c r="C3016">
        <v>557</v>
      </c>
    </row>
    <row r="3017" spans="1:3" hidden="1" x14ac:dyDescent="0.2">
      <c r="A3017">
        <v>3015</v>
      </c>
      <c r="B3017" t="s">
        <v>8219</v>
      </c>
      <c r="C3017">
        <v>40</v>
      </c>
    </row>
    <row r="3018" spans="1:3" hidden="1" x14ac:dyDescent="0.2">
      <c r="A3018">
        <v>3016</v>
      </c>
      <c r="B3018" t="s">
        <v>8219</v>
      </c>
      <c r="C3018">
        <v>36</v>
      </c>
    </row>
    <row r="3019" spans="1:3" hidden="1" x14ac:dyDescent="0.2">
      <c r="A3019">
        <v>3017</v>
      </c>
      <c r="B3019" t="s">
        <v>8219</v>
      </c>
      <c r="C3019">
        <v>159</v>
      </c>
    </row>
    <row r="3020" spans="1:3" hidden="1" x14ac:dyDescent="0.2">
      <c r="A3020">
        <v>3018</v>
      </c>
      <c r="B3020" t="s">
        <v>8219</v>
      </c>
      <c r="C3020">
        <v>41</v>
      </c>
    </row>
    <row r="3021" spans="1:3" hidden="1" x14ac:dyDescent="0.2">
      <c r="A3021">
        <v>3019</v>
      </c>
      <c r="B3021" t="s">
        <v>8219</v>
      </c>
      <c r="C3021">
        <v>226</v>
      </c>
    </row>
    <row r="3022" spans="1:3" hidden="1" x14ac:dyDescent="0.2">
      <c r="A3022">
        <v>3020</v>
      </c>
      <c r="B3022" t="s">
        <v>8219</v>
      </c>
      <c r="C3022">
        <v>30</v>
      </c>
    </row>
    <row r="3023" spans="1:3" hidden="1" x14ac:dyDescent="0.2">
      <c r="A3023">
        <v>3021</v>
      </c>
      <c r="B3023" t="s">
        <v>8219</v>
      </c>
      <c r="C3023">
        <v>103</v>
      </c>
    </row>
    <row r="3024" spans="1:3" hidden="1" x14ac:dyDescent="0.2">
      <c r="A3024">
        <v>3022</v>
      </c>
      <c r="B3024" t="s">
        <v>8219</v>
      </c>
      <c r="C3024">
        <v>62</v>
      </c>
    </row>
    <row r="3025" spans="1:3" hidden="1" x14ac:dyDescent="0.2">
      <c r="A3025">
        <v>3023</v>
      </c>
      <c r="B3025" t="s">
        <v>8219</v>
      </c>
      <c r="C3025">
        <v>6</v>
      </c>
    </row>
    <row r="3026" spans="1:3" hidden="1" x14ac:dyDescent="0.2">
      <c r="A3026">
        <v>3024</v>
      </c>
      <c r="B3026" t="s">
        <v>8219</v>
      </c>
      <c r="C3026">
        <v>182</v>
      </c>
    </row>
    <row r="3027" spans="1:3" hidden="1" x14ac:dyDescent="0.2">
      <c r="A3027">
        <v>3025</v>
      </c>
      <c r="B3027" t="s">
        <v>8219</v>
      </c>
      <c r="C3027">
        <v>145</v>
      </c>
    </row>
    <row r="3028" spans="1:3" hidden="1" x14ac:dyDescent="0.2">
      <c r="A3028">
        <v>3026</v>
      </c>
      <c r="B3028" t="s">
        <v>8219</v>
      </c>
      <c r="C3028">
        <v>25</v>
      </c>
    </row>
    <row r="3029" spans="1:3" hidden="1" x14ac:dyDescent="0.2">
      <c r="A3029">
        <v>3027</v>
      </c>
      <c r="B3029" t="s">
        <v>8219</v>
      </c>
      <c r="C3029">
        <v>320</v>
      </c>
    </row>
    <row r="3030" spans="1:3" hidden="1" x14ac:dyDescent="0.2">
      <c r="A3030">
        <v>3028</v>
      </c>
      <c r="B3030" t="s">
        <v>8219</v>
      </c>
      <c r="C3030">
        <v>99</v>
      </c>
    </row>
    <row r="3031" spans="1:3" hidden="1" x14ac:dyDescent="0.2">
      <c r="A3031">
        <v>3029</v>
      </c>
      <c r="B3031" t="s">
        <v>8219</v>
      </c>
      <c r="C3031">
        <v>348</v>
      </c>
    </row>
    <row r="3032" spans="1:3" hidden="1" x14ac:dyDescent="0.2">
      <c r="A3032">
        <v>3030</v>
      </c>
      <c r="B3032" t="s">
        <v>8219</v>
      </c>
      <c r="C3032">
        <v>41</v>
      </c>
    </row>
    <row r="3033" spans="1:3" hidden="1" x14ac:dyDescent="0.2">
      <c r="A3033">
        <v>3031</v>
      </c>
      <c r="B3033" t="s">
        <v>8219</v>
      </c>
      <c r="C3033">
        <v>29</v>
      </c>
    </row>
    <row r="3034" spans="1:3" hidden="1" x14ac:dyDescent="0.2">
      <c r="A3034">
        <v>3032</v>
      </c>
      <c r="B3034" t="s">
        <v>8219</v>
      </c>
      <c r="C3034">
        <v>25</v>
      </c>
    </row>
    <row r="3035" spans="1:3" hidden="1" x14ac:dyDescent="0.2">
      <c r="A3035">
        <v>3033</v>
      </c>
      <c r="B3035" t="s">
        <v>8219</v>
      </c>
      <c r="C3035">
        <v>23</v>
      </c>
    </row>
    <row r="3036" spans="1:3" hidden="1" x14ac:dyDescent="0.2">
      <c r="A3036">
        <v>3034</v>
      </c>
      <c r="B3036" t="s">
        <v>8219</v>
      </c>
      <c r="C3036">
        <v>1260</v>
      </c>
    </row>
    <row r="3037" spans="1:3" hidden="1" x14ac:dyDescent="0.2">
      <c r="A3037">
        <v>3035</v>
      </c>
      <c r="B3037" t="s">
        <v>8219</v>
      </c>
      <c r="C3037">
        <v>307</v>
      </c>
    </row>
    <row r="3038" spans="1:3" hidden="1" x14ac:dyDescent="0.2">
      <c r="A3038">
        <v>3036</v>
      </c>
      <c r="B3038" t="s">
        <v>8219</v>
      </c>
      <c r="C3038">
        <v>329</v>
      </c>
    </row>
    <row r="3039" spans="1:3" hidden="1" x14ac:dyDescent="0.2">
      <c r="A3039">
        <v>3037</v>
      </c>
      <c r="B3039" t="s">
        <v>8219</v>
      </c>
      <c r="C3039">
        <v>32</v>
      </c>
    </row>
    <row r="3040" spans="1:3" hidden="1" x14ac:dyDescent="0.2">
      <c r="A3040">
        <v>3038</v>
      </c>
      <c r="B3040" t="s">
        <v>8219</v>
      </c>
      <c r="C3040">
        <v>27</v>
      </c>
    </row>
    <row r="3041" spans="1:3" hidden="1" x14ac:dyDescent="0.2">
      <c r="A3041">
        <v>3039</v>
      </c>
      <c r="B3041" t="s">
        <v>8219</v>
      </c>
      <c r="C3041">
        <v>236</v>
      </c>
    </row>
    <row r="3042" spans="1:3" hidden="1" x14ac:dyDescent="0.2">
      <c r="A3042">
        <v>3040</v>
      </c>
      <c r="B3042" t="s">
        <v>8219</v>
      </c>
      <c r="C3042">
        <v>42</v>
      </c>
    </row>
    <row r="3043" spans="1:3" hidden="1" x14ac:dyDescent="0.2">
      <c r="A3043">
        <v>3041</v>
      </c>
      <c r="B3043" t="s">
        <v>8219</v>
      </c>
      <c r="C3043">
        <v>95</v>
      </c>
    </row>
    <row r="3044" spans="1:3" hidden="1" x14ac:dyDescent="0.2">
      <c r="A3044">
        <v>3042</v>
      </c>
      <c r="B3044" t="s">
        <v>8219</v>
      </c>
      <c r="C3044">
        <v>37</v>
      </c>
    </row>
    <row r="3045" spans="1:3" hidden="1" x14ac:dyDescent="0.2">
      <c r="A3045">
        <v>3043</v>
      </c>
      <c r="B3045" t="s">
        <v>8219</v>
      </c>
      <c r="C3045">
        <v>128</v>
      </c>
    </row>
    <row r="3046" spans="1:3" hidden="1" x14ac:dyDescent="0.2">
      <c r="A3046">
        <v>3044</v>
      </c>
      <c r="B3046" t="s">
        <v>8219</v>
      </c>
      <c r="C3046">
        <v>156</v>
      </c>
    </row>
    <row r="3047" spans="1:3" hidden="1" x14ac:dyDescent="0.2">
      <c r="A3047">
        <v>3045</v>
      </c>
      <c r="B3047" t="s">
        <v>8219</v>
      </c>
      <c r="C3047">
        <v>64</v>
      </c>
    </row>
    <row r="3048" spans="1:3" hidden="1" x14ac:dyDescent="0.2">
      <c r="A3048">
        <v>3046</v>
      </c>
      <c r="B3048" t="s">
        <v>8219</v>
      </c>
      <c r="C3048">
        <v>58</v>
      </c>
    </row>
    <row r="3049" spans="1:3" hidden="1" x14ac:dyDescent="0.2">
      <c r="A3049">
        <v>3047</v>
      </c>
      <c r="B3049" t="s">
        <v>8219</v>
      </c>
      <c r="C3049">
        <v>20</v>
      </c>
    </row>
    <row r="3050" spans="1:3" hidden="1" x14ac:dyDescent="0.2">
      <c r="A3050">
        <v>3048</v>
      </c>
      <c r="B3050" t="s">
        <v>8219</v>
      </c>
      <c r="C3050">
        <v>47</v>
      </c>
    </row>
    <row r="3051" spans="1:3" hidden="1" x14ac:dyDescent="0.2">
      <c r="A3051">
        <v>3049</v>
      </c>
      <c r="B3051" t="s">
        <v>8219</v>
      </c>
      <c r="C3051">
        <v>54</v>
      </c>
    </row>
    <row r="3052" spans="1:3" hidden="1" x14ac:dyDescent="0.2">
      <c r="A3052">
        <v>3050</v>
      </c>
      <c r="B3052" t="s">
        <v>8219</v>
      </c>
      <c r="C3052">
        <v>9</v>
      </c>
    </row>
    <row r="3053" spans="1:3" x14ac:dyDescent="0.2">
      <c r="A3053">
        <v>3051</v>
      </c>
      <c r="B3053" t="s">
        <v>8221</v>
      </c>
      <c r="C3053">
        <v>35</v>
      </c>
    </row>
    <row r="3054" spans="1:3" x14ac:dyDescent="0.2">
      <c r="A3054">
        <v>3052</v>
      </c>
      <c r="B3054" t="s">
        <v>8221</v>
      </c>
      <c r="C3054">
        <v>2</v>
      </c>
    </row>
    <row r="3055" spans="1:3" x14ac:dyDescent="0.2">
      <c r="A3055">
        <v>3053</v>
      </c>
      <c r="B3055" t="s">
        <v>8221</v>
      </c>
      <c r="C3055">
        <v>3</v>
      </c>
    </row>
    <row r="3056" spans="1:3" x14ac:dyDescent="0.2">
      <c r="A3056">
        <v>3054</v>
      </c>
      <c r="B3056" t="s">
        <v>8221</v>
      </c>
      <c r="C3056">
        <v>0</v>
      </c>
    </row>
    <row r="3057" spans="1:3" x14ac:dyDescent="0.2">
      <c r="A3057">
        <v>3055</v>
      </c>
      <c r="B3057" t="s">
        <v>8221</v>
      </c>
      <c r="C3057">
        <v>1</v>
      </c>
    </row>
    <row r="3058" spans="1:3" x14ac:dyDescent="0.2">
      <c r="A3058">
        <v>3056</v>
      </c>
      <c r="B3058" t="s">
        <v>8221</v>
      </c>
      <c r="C3058">
        <v>0</v>
      </c>
    </row>
    <row r="3059" spans="1:3" x14ac:dyDescent="0.2">
      <c r="A3059">
        <v>3057</v>
      </c>
      <c r="B3059" t="s">
        <v>8221</v>
      </c>
      <c r="C3059">
        <v>0</v>
      </c>
    </row>
    <row r="3060" spans="1:3" x14ac:dyDescent="0.2">
      <c r="A3060">
        <v>3058</v>
      </c>
      <c r="B3060" t="s">
        <v>8221</v>
      </c>
      <c r="C3060">
        <v>3</v>
      </c>
    </row>
    <row r="3061" spans="1:3" x14ac:dyDescent="0.2">
      <c r="A3061">
        <v>3059</v>
      </c>
      <c r="B3061" t="s">
        <v>8221</v>
      </c>
      <c r="C3061">
        <v>11</v>
      </c>
    </row>
    <row r="3062" spans="1:3" x14ac:dyDescent="0.2">
      <c r="A3062">
        <v>3060</v>
      </c>
      <c r="B3062" t="s">
        <v>8221</v>
      </c>
      <c r="C3062">
        <v>6</v>
      </c>
    </row>
    <row r="3063" spans="1:3" x14ac:dyDescent="0.2">
      <c r="A3063">
        <v>3061</v>
      </c>
      <c r="B3063" t="s">
        <v>8221</v>
      </c>
      <c r="C3063">
        <v>0</v>
      </c>
    </row>
    <row r="3064" spans="1:3" x14ac:dyDescent="0.2">
      <c r="A3064">
        <v>3062</v>
      </c>
      <c r="B3064" t="s">
        <v>8221</v>
      </c>
      <c r="C3064">
        <v>67</v>
      </c>
    </row>
    <row r="3065" spans="1:3" x14ac:dyDescent="0.2">
      <c r="A3065">
        <v>3063</v>
      </c>
      <c r="B3065" t="s">
        <v>8221</v>
      </c>
      <c r="C3065">
        <v>23</v>
      </c>
    </row>
    <row r="3066" spans="1:3" x14ac:dyDescent="0.2">
      <c r="A3066">
        <v>3064</v>
      </c>
      <c r="B3066" t="s">
        <v>8221</v>
      </c>
      <c r="C3066">
        <v>72</v>
      </c>
    </row>
    <row r="3067" spans="1:3" x14ac:dyDescent="0.2">
      <c r="A3067">
        <v>3065</v>
      </c>
      <c r="B3067" t="s">
        <v>8221</v>
      </c>
      <c r="C3067">
        <v>2</v>
      </c>
    </row>
    <row r="3068" spans="1:3" x14ac:dyDescent="0.2">
      <c r="A3068">
        <v>3066</v>
      </c>
      <c r="B3068" t="s">
        <v>8221</v>
      </c>
      <c r="C3068">
        <v>15</v>
      </c>
    </row>
    <row r="3069" spans="1:3" x14ac:dyDescent="0.2">
      <c r="A3069">
        <v>3067</v>
      </c>
      <c r="B3069" t="s">
        <v>8221</v>
      </c>
      <c r="C3069">
        <v>1</v>
      </c>
    </row>
    <row r="3070" spans="1:3" x14ac:dyDescent="0.2">
      <c r="A3070">
        <v>3068</v>
      </c>
      <c r="B3070" t="s">
        <v>8221</v>
      </c>
      <c r="C3070">
        <v>2</v>
      </c>
    </row>
    <row r="3071" spans="1:3" x14ac:dyDescent="0.2">
      <c r="A3071">
        <v>3069</v>
      </c>
      <c r="B3071" t="s">
        <v>8221</v>
      </c>
      <c r="C3071">
        <v>7</v>
      </c>
    </row>
    <row r="3072" spans="1:3" x14ac:dyDescent="0.2">
      <c r="A3072">
        <v>3070</v>
      </c>
      <c r="B3072" t="s">
        <v>8221</v>
      </c>
      <c r="C3072">
        <v>16</v>
      </c>
    </row>
    <row r="3073" spans="1:3" x14ac:dyDescent="0.2">
      <c r="A3073">
        <v>3071</v>
      </c>
      <c r="B3073" t="s">
        <v>8221</v>
      </c>
      <c r="C3073">
        <v>117</v>
      </c>
    </row>
    <row r="3074" spans="1:3" x14ac:dyDescent="0.2">
      <c r="A3074">
        <v>3072</v>
      </c>
      <c r="B3074" t="s">
        <v>8221</v>
      </c>
      <c r="C3074">
        <v>2</v>
      </c>
    </row>
    <row r="3075" spans="1:3" x14ac:dyDescent="0.2">
      <c r="A3075">
        <v>3073</v>
      </c>
      <c r="B3075" t="s">
        <v>8221</v>
      </c>
      <c r="C3075">
        <v>7</v>
      </c>
    </row>
    <row r="3076" spans="1:3" x14ac:dyDescent="0.2">
      <c r="A3076">
        <v>3074</v>
      </c>
      <c r="B3076" t="s">
        <v>8221</v>
      </c>
      <c r="C3076">
        <v>3</v>
      </c>
    </row>
    <row r="3077" spans="1:3" x14ac:dyDescent="0.2">
      <c r="A3077">
        <v>3075</v>
      </c>
      <c r="B3077" t="s">
        <v>8221</v>
      </c>
      <c r="C3077">
        <v>20</v>
      </c>
    </row>
    <row r="3078" spans="1:3" x14ac:dyDescent="0.2">
      <c r="A3078">
        <v>3076</v>
      </c>
      <c r="B3078" t="s">
        <v>8221</v>
      </c>
      <c r="C3078">
        <v>50</v>
      </c>
    </row>
    <row r="3079" spans="1:3" x14ac:dyDescent="0.2">
      <c r="A3079">
        <v>3077</v>
      </c>
      <c r="B3079" t="s">
        <v>8221</v>
      </c>
      <c r="C3079">
        <v>2</v>
      </c>
    </row>
    <row r="3080" spans="1:3" x14ac:dyDescent="0.2">
      <c r="A3080">
        <v>3078</v>
      </c>
      <c r="B3080" t="s">
        <v>8221</v>
      </c>
      <c r="C3080">
        <v>3</v>
      </c>
    </row>
    <row r="3081" spans="1:3" x14ac:dyDescent="0.2">
      <c r="A3081">
        <v>3079</v>
      </c>
      <c r="B3081" t="s">
        <v>8221</v>
      </c>
      <c r="C3081">
        <v>27</v>
      </c>
    </row>
    <row r="3082" spans="1:3" x14ac:dyDescent="0.2">
      <c r="A3082">
        <v>3080</v>
      </c>
      <c r="B3082" t="s">
        <v>8221</v>
      </c>
      <c r="C3082">
        <v>7</v>
      </c>
    </row>
    <row r="3083" spans="1:3" x14ac:dyDescent="0.2">
      <c r="A3083">
        <v>3081</v>
      </c>
      <c r="B3083" t="s">
        <v>8221</v>
      </c>
      <c r="C3083">
        <v>5</v>
      </c>
    </row>
    <row r="3084" spans="1:3" x14ac:dyDescent="0.2">
      <c r="A3084">
        <v>3082</v>
      </c>
      <c r="B3084" t="s">
        <v>8221</v>
      </c>
      <c r="C3084">
        <v>0</v>
      </c>
    </row>
    <row r="3085" spans="1:3" x14ac:dyDescent="0.2">
      <c r="A3085">
        <v>3083</v>
      </c>
      <c r="B3085" t="s">
        <v>8221</v>
      </c>
      <c r="C3085">
        <v>3</v>
      </c>
    </row>
    <row r="3086" spans="1:3" x14ac:dyDescent="0.2">
      <c r="A3086">
        <v>3084</v>
      </c>
      <c r="B3086" t="s">
        <v>8221</v>
      </c>
      <c r="C3086">
        <v>6</v>
      </c>
    </row>
    <row r="3087" spans="1:3" x14ac:dyDescent="0.2">
      <c r="A3087">
        <v>3085</v>
      </c>
      <c r="B3087" t="s">
        <v>8221</v>
      </c>
      <c r="C3087">
        <v>9</v>
      </c>
    </row>
    <row r="3088" spans="1:3" x14ac:dyDescent="0.2">
      <c r="A3088">
        <v>3086</v>
      </c>
      <c r="B3088" t="s">
        <v>8221</v>
      </c>
      <c r="C3088">
        <v>3</v>
      </c>
    </row>
    <row r="3089" spans="1:3" x14ac:dyDescent="0.2">
      <c r="A3089">
        <v>3087</v>
      </c>
      <c r="B3089" t="s">
        <v>8221</v>
      </c>
      <c r="C3089">
        <v>2</v>
      </c>
    </row>
    <row r="3090" spans="1:3" x14ac:dyDescent="0.2">
      <c r="A3090">
        <v>3088</v>
      </c>
      <c r="B3090" t="s">
        <v>8221</v>
      </c>
      <c r="C3090">
        <v>3</v>
      </c>
    </row>
    <row r="3091" spans="1:3" x14ac:dyDescent="0.2">
      <c r="A3091">
        <v>3089</v>
      </c>
      <c r="B3091" t="s">
        <v>8221</v>
      </c>
      <c r="C3091">
        <v>45</v>
      </c>
    </row>
    <row r="3092" spans="1:3" x14ac:dyDescent="0.2">
      <c r="A3092">
        <v>3090</v>
      </c>
      <c r="B3092" t="s">
        <v>8221</v>
      </c>
      <c r="C3092">
        <v>9</v>
      </c>
    </row>
    <row r="3093" spans="1:3" x14ac:dyDescent="0.2">
      <c r="A3093">
        <v>3091</v>
      </c>
      <c r="B3093" t="s">
        <v>8221</v>
      </c>
      <c r="C3093">
        <v>9</v>
      </c>
    </row>
    <row r="3094" spans="1:3" x14ac:dyDescent="0.2">
      <c r="A3094">
        <v>3092</v>
      </c>
      <c r="B3094" t="s">
        <v>8221</v>
      </c>
      <c r="C3094">
        <v>21</v>
      </c>
    </row>
    <row r="3095" spans="1:3" x14ac:dyDescent="0.2">
      <c r="A3095">
        <v>3093</v>
      </c>
      <c r="B3095" t="s">
        <v>8221</v>
      </c>
      <c r="C3095">
        <v>17</v>
      </c>
    </row>
    <row r="3096" spans="1:3" x14ac:dyDescent="0.2">
      <c r="A3096">
        <v>3094</v>
      </c>
      <c r="B3096" t="s">
        <v>8221</v>
      </c>
      <c r="C3096">
        <v>1</v>
      </c>
    </row>
    <row r="3097" spans="1:3" x14ac:dyDescent="0.2">
      <c r="A3097">
        <v>3095</v>
      </c>
      <c r="B3097" t="s">
        <v>8221</v>
      </c>
      <c r="C3097">
        <v>1</v>
      </c>
    </row>
    <row r="3098" spans="1:3" x14ac:dyDescent="0.2">
      <c r="A3098">
        <v>3096</v>
      </c>
      <c r="B3098" t="s">
        <v>8221</v>
      </c>
      <c r="C3098">
        <v>14</v>
      </c>
    </row>
    <row r="3099" spans="1:3" x14ac:dyDescent="0.2">
      <c r="A3099">
        <v>3097</v>
      </c>
      <c r="B3099" t="s">
        <v>8221</v>
      </c>
      <c r="C3099">
        <v>42</v>
      </c>
    </row>
    <row r="3100" spans="1:3" x14ac:dyDescent="0.2">
      <c r="A3100">
        <v>3098</v>
      </c>
      <c r="B3100" t="s">
        <v>8221</v>
      </c>
      <c r="C3100">
        <v>27</v>
      </c>
    </row>
    <row r="3101" spans="1:3" x14ac:dyDescent="0.2">
      <c r="A3101">
        <v>3099</v>
      </c>
      <c r="B3101" t="s">
        <v>8221</v>
      </c>
      <c r="C3101">
        <v>5</v>
      </c>
    </row>
    <row r="3102" spans="1:3" x14ac:dyDescent="0.2">
      <c r="A3102">
        <v>3100</v>
      </c>
      <c r="B3102" t="s">
        <v>8221</v>
      </c>
      <c r="C3102">
        <v>13</v>
      </c>
    </row>
    <row r="3103" spans="1:3" x14ac:dyDescent="0.2">
      <c r="A3103">
        <v>3101</v>
      </c>
      <c r="B3103" t="s">
        <v>8221</v>
      </c>
      <c r="C3103">
        <v>12</v>
      </c>
    </row>
    <row r="3104" spans="1:3" x14ac:dyDescent="0.2">
      <c r="A3104">
        <v>3102</v>
      </c>
      <c r="B3104" t="s">
        <v>8221</v>
      </c>
      <c r="C3104">
        <v>90</v>
      </c>
    </row>
    <row r="3105" spans="1:3" x14ac:dyDescent="0.2">
      <c r="A3105">
        <v>3103</v>
      </c>
      <c r="B3105" t="s">
        <v>8221</v>
      </c>
      <c r="C3105">
        <v>2</v>
      </c>
    </row>
    <row r="3106" spans="1:3" x14ac:dyDescent="0.2">
      <c r="A3106">
        <v>3104</v>
      </c>
      <c r="B3106" t="s">
        <v>8221</v>
      </c>
      <c r="C3106">
        <v>5</v>
      </c>
    </row>
    <row r="3107" spans="1:3" x14ac:dyDescent="0.2">
      <c r="A3107">
        <v>3105</v>
      </c>
      <c r="B3107" t="s">
        <v>8221</v>
      </c>
      <c r="C3107">
        <v>31</v>
      </c>
    </row>
    <row r="3108" spans="1:3" x14ac:dyDescent="0.2">
      <c r="A3108">
        <v>3106</v>
      </c>
      <c r="B3108" t="s">
        <v>8221</v>
      </c>
      <c r="C3108">
        <v>4</v>
      </c>
    </row>
    <row r="3109" spans="1:3" x14ac:dyDescent="0.2">
      <c r="A3109">
        <v>3107</v>
      </c>
      <c r="B3109" t="s">
        <v>8221</v>
      </c>
      <c r="C3109">
        <v>29</v>
      </c>
    </row>
    <row r="3110" spans="1:3" x14ac:dyDescent="0.2">
      <c r="A3110">
        <v>3108</v>
      </c>
      <c r="B3110" t="s">
        <v>8221</v>
      </c>
      <c r="C3110">
        <v>2</v>
      </c>
    </row>
    <row r="3111" spans="1:3" x14ac:dyDescent="0.2">
      <c r="A3111">
        <v>3109</v>
      </c>
      <c r="B3111" t="s">
        <v>8221</v>
      </c>
      <c r="C3111">
        <v>114</v>
      </c>
    </row>
    <row r="3112" spans="1:3" x14ac:dyDescent="0.2">
      <c r="A3112">
        <v>3110</v>
      </c>
      <c r="B3112" t="s">
        <v>8221</v>
      </c>
      <c r="C3112">
        <v>1</v>
      </c>
    </row>
    <row r="3113" spans="1:3" x14ac:dyDescent="0.2">
      <c r="A3113">
        <v>3111</v>
      </c>
      <c r="B3113" t="s">
        <v>8221</v>
      </c>
      <c r="C3113">
        <v>76</v>
      </c>
    </row>
    <row r="3114" spans="1:3" x14ac:dyDescent="0.2">
      <c r="A3114">
        <v>3112</v>
      </c>
      <c r="B3114" t="s">
        <v>8221</v>
      </c>
      <c r="C3114">
        <v>9</v>
      </c>
    </row>
    <row r="3115" spans="1:3" x14ac:dyDescent="0.2">
      <c r="A3115">
        <v>3113</v>
      </c>
      <c r="B3115" t="s">
        <v>8221</v>
      </c>
      <c r="C3115">
        <v>37</v>
      </c>
    </row>
    <row r="3116" spans="1:3" x14ac:dyDescent="0.2">
      <c r="A3116">
        <v>3114</v>
      </c>
      <c r="B3116" t="s">
        <v>8221</v>
      </c>
      <c r="C3116">
        <v>0</v>
      </c>
    </row>
    <row r="3117" spans="1:3" x14ac:dyDescent="0.2">
      <c r="A3117">
        <v>3115</v>
      </c>
      <c r="B3117" t="s">
        <v>8221</v>
      </c>
      <c r="C3117">
        <v>1</v>
      </c>
    </row>
    <row r="3118" spans="1:3" x14ac:dyDescent="0.2">
      <c r="A3118">
        <v>3116</v>
      </c>
      <c r="B3118" t="s">
        <v>8221</v>
      </c>
      <c r="C3118">
        <v>10</v>
      </c>
    </row>
    <row r="3119" spans="1:3" x14ac:dyDescent="0.2">
      <c r="A3119">
        <v>3117</v>
      </c>
      <c r="B3119" t="s">
        <v>8221</v>
      </c>
      <c r="C3119">
        <v>1</v>
      </c>
    </row>
    <row r="3120" spans="1:3" x14ac:dyDescent="0.2">
      <c r="A3120">
        <v>3118</v>
      </c>
      <c r="B3120" t="s">
        <v>8221</v>
      </c>
      <c r="C3120">
        <v>2</v>
      </c>
    </row>
    <row r="3121" spans="1:3" x14ac:dyDescent="0.2">
      <c r="A3121">
        <v>3119</v>
      </c>
      <c r="B3121" t="s">
        <v>8221</v>
      </c>
      <c r="C3121">
        <v>1</v>
      </c>
    </row>
    <row r="3122" spans="1:3" x14ac:dyDescent="0.2">
      <c r="A3122">
        <v>3120</v>
      </c>
      <c r="B3122" t="s">
        <v>8221</v>
      </c>
      <c r="C3122">
        <v>10</v>
      </c>
    </row>
    <row r="3123" spans="1:3" x14ac:dyDescent="0.2">
      <c r="A3123">
        <v>3121</v>
      </c>
      <c r="B3123" t="s">
        <v>8220</v>
      </c>
      <c r="C3123">
        <v>1</v>
      </c>
    </row>
    <row r="3124" spans="1:3" x14ac:dyDescent="0.2">
      <c r="A3124">
        <v>3122</v>
      </c>
      <c r="B3124" t="s">
        <v>8220</v>
      </c>
      <c r="C3124">
        <v>2</v>
      </c>
    </row>
    <row r="3125" spans="1:3" x14ac:dyDescent="0.2">
      <c r="A3125">
        <v>3123</v>
      </c>
      <c r="B3125" t="s">
        <v>8220</v>
      </c>
      <c r="C3125">
        <v>348</v>
      </c>
    </row>
    <row r="3126" spans="1:3" x14ac:dyDescent="0.2">
      <c r="A3126">
        <v>3124</v>
      </c>
      <c r="B3126" t="s">
        <v>8220</v>
      </c>
      <c r="C3126">
        <v>4</v>
      </c>
    </row>
    <row r="3127" spans="1:3" x14ac:dyDescent="0.2">
      <c r="A3127">
        <v>3125</v>
      </c>
      <c r="B3127" t="s">
        <v>8220</v>
      </c>
      <c r="C3127">
        <v>0</v>
      </c>
    </row>
    <row r="3128" spans="1:3" x14ac:dyDescent="0.2">
      <c r="A3128">
        <v>3126</v>
      </c>
      <c r="B3128" t="s">
        <v>8220</v>
      </c>
      <c r="C3128">
        <v>17</v>
      </c>
    </row>
    <row r="3129" spans="1:3" x14ac:dyDescent="0.2">
      <c r="A3129">
        <v>3127</v>
      </c>
      <c r="B3129" t="s">
        <v>8220</v>
      </c>
      <c r="C3129">
        <v>0</v>
      </c>
    </row>
    <row r="3130" spans="1:3" hidden="1" x14ac:dyDescent="0.2">
      <c r="A3130">
        <v>3128</v>
      </c>
      <c r="B3130" t="s">
        <v>8222</v>
      </c>
      <c r="C3130">
        <v>117</v>
      </c>
    </row>
    <row r="3131" spans="1:3" hidden="1" x14ac:dyDescent="0.2">
      <c r="A3131">
        <v>3129</v>
      </c>
      <c r="B3131" t="s">
        <v>8222</v>
      </c>
      <c r="C3131">
        <v>1</v>
      </c>
    </row>
    <row r="3132" spans="1:3" hidden="1" x14ac:dyDescent="0.2">
      <c r="A3132">
        <v>3130</v>
      </c>
      <c r="B3132" t="s">
        <v>8222</v>
      </c>
      <c r="C3132">
        <v>4</v>
      </c>
    </row>
    <row r="3133" spans="1:3" hidden="1" x14ac:dyDescent="0.2">
      <c r="A3133">
        <v>3131</v>
      </c>
      <c r="B3133" t="s">
        <v>8222</v>
      </c>
      <c r="C3133">
        <v>12</v>
      </c>
    </row>
    <row r="3134" spans="1:3" hidden="1" x14ac:dyDescent="0.2">
      <c r="A3134">
        <v>3132</v>
      </c>
      <c r="B3134" t="s">
        <v>8222</v>
      </c>
      <c r="C3134">
        <v>1</v>
      </c>
    </row>
    <row r="3135" spans="1:3" hidden="1" x14ac:dyDescent="0.2">
      <c r="A3135">
        <v>3133</v>
      </c>
      <c r="B3135" t="s">
        <v>8222</v>
      </c>
      <c r="C3135">
        <v>16</v>
      </c>
    </row>
    <row r="3136" spans="1:3" hidden="1" x14ac:dyDescent="0.2">
      <c r="A3136">
        <v>3134</v>
      </c>
      <c r="B3136" t="s">
        <v>8222</v>
      </c>
      <c r="C3136">
        <v>12</v>
      </c>
    </row>
    <row r="3137" spans="1:3" hidden="1" x14ac:dyDescent="0.2">
      <c r="A3137">
        <v>3135</v>
      </c>
      <c r="B3137" t="s">
        <v>8222</v>
      </c>
      <c r="C3137">
        <v>7</v>
      </c>
    </row>
    <row r="3138" spans="1:3" hidden="1" x14ac:dyDescent="0.2">
      <c r="A3138">
        <v>3136</v>
      </c>
      <c r="B3138" t="s">
        <v>8222</v>
      </c>
      <c r="C3138">
        <v>22</v>
      </c>
    </row>
    <row r="3139" spans="1:3" hidden="1" x14ac:dyDescent="0.2">
      <c r="A3139">
        <v>3137</v>
      </c>
      <c r="B3139" t="s">
        <v>8222</v>
      </c>
      <c r="C3139">
        <v>1</v>
      </c>
    </row>
    <row r="3140" spans="1:3" hidden="1" x14ac:dyDescent="0.2">
      <c r="A3140">
        <v>3138</v>
      </c>
      <c r="B3140" t="s">
        <v>8222</v>
      </c>
      <c r="C3140">
        <v>0</v>
      </c>
    </row>
    <row r="3141" spans="1:3" hidden="1" x14ac:dyDescent="0.2">
      <c r="A3141">
        <v>3139</v>
      </c>
      <c r="B3141" t="s">
        <v>8222</v>
      </c>
      <c r="C3141">
        <v>6</v>
      </c>
    </row>
    <row r="3142" spans="1:3" hidden="1" x14ac:dyDescent="0.2">
      <c r="A3142">
        <v>3140</v>
      </c>
      <c r="B3142" t="s">
        <v>8222</v>
      </c>
      <c r="C3142">
        <v>4</v>
      </c>
    </row>
    <row r="3143" spans="1:3" hidden="1" x14ac:dyDescent="0.2">
      <c r="A3143">
        <v>3141</v>
      </c>
      <c r="B3143" t="s">
        <v>8222</v>
      </c>
      <c r="C3143">
        <v>8</v>
      </c>
    </row>
    <row r="3144" spans="1:3" hidden="1" x14ac:dyDescent="0.2">
      <c r="A3144">
        <v>3142</v>
      </c>
      <c r="B3144" t="s">
        <v>8222</v>
      </c>
      <c r="C3144">
        <v>3</v>
      </c>
    </row>
    <row r="3145" spans="1:3" hidden="1" x14ac:dyDescent="0.2">
      <c r="A3145">
        <v>3143</v>
      </c>
      <c r="B3145" t="s">
        <v>8222</v>
      </c>
      <c r="C3145">
        <v>0</v>
      </c>
    </row>
    <row r="3146" spans="1:3" hidden="1" x14ac:dyDescent="0.2">
      <c r="A3146">
        <v>3144</v>
      </c>
      <c r="B3146" t="s">
        <v>8222</v>
      </c>
      <c r="C3146">
        <v>30</v>
      </c>
    </row>
    <row r="3147" spans="1:3" hidden="1" x14ac:dyDescent="0.2">
      <c r="A3147">
        <v>3145</v>
      </c>
      <c r="B3147" t="s">
        <v>8222</v>
      </c>
      <c r="C3147">
        <v>0</v>
      </c>
    </row>
    <row r="3148" spans="1:3" hidden="1" x14ac:dyDescent="0.2">
      <c r="A3148">
        <v>3146</v>
      </c>
      <c r="B3148" t="s">
        <v>8222</v>
      </c>
      <c r="C3148">
        <v>12</v>
      </c>
    </row>
    <row r="3149" spans="1:3" hidden="1" x14ac:dyDescent="0.2">
      <c r="A3149">
        <v>3147</v>
      </c>
      <c r="B3149" t="s">
        <v>8219</v>
      </c>
      <c r="C3149">
        <v>213</v>
      </c>
    </row>
    <row r="3150" spans="1:3" hidden="1" x14ac:dyDescent="0.2">
      <c r="A3150">
        <v>3148</v>
      </c>
      <c r="B3150" t="s">
        <v>8219</v>
      </c>
      <c r="C3150">
        <v>57</v>
      </c>
    </row>
    <row r="3151" spans="1:3" hidden="1" x14ac:dyDescent="0.2">
      <c r="A3151">
        <v>3149</v>
      </c>
      <c r="B3151" t="s">
        <v>8219</v>
      </c>
      <c r="C3151">
        <v>25</v>
      </c>
    </row>
    <row r="3152" spans="1:3" hidden="1" x14ac:dyDescent="0.2">
      <c r="A3152">
        <v>3150</v>
      </c>
      <c r="B3152" t="s">
        <v>8219</v>
      </c>
      <c r="C3152">
        <v>104</v>
      </c>
    </row>
    <row r="3153" spans="1:3" hidden="1" x14ac:dyDescent="0.2">
      <c r="A3153">
        <v>3151</v>
      </c>
      <c r="B3153" t="s">
        <v>8219</v>
      </c>
      <c r="C3153">
        <v>34</v>
      </c>
    </row>
    <row r="3154" spans="1:3" hidden="1" x14ac:dyDescent="0.2">
      <c r="A3154">
        <v>3152</v>
      </c>
      <c r="B3154" t="s">
        <v>8219</v>
      </c>
      <c r="C3154">
        <v>67</v>
      </c>
    </row>
    <row r="3155" spans="1:3" hidden="1" x14ac:dyDescent="0.2">
      <c r="A3155">
        <v>3153</v>
      </c>
      <c r="B3155" t="s">
        <v>8219</v>
      </c>
      <c r="C3155">
        <v>241</v>
      </c>
    </row>
    <row r="3156" spans="1:3" hidden="1" x14ac:dyDescent="0.2">
      <c r="A3156">
        <v>3154</v>
      </c>
      <c r="B3156" t="s">
        <v>8219</v>
      </c>
      <c r="C3156">
        <v>123</v>
      </c>
    </row>
    <row r="3157" spans="1:3" hidden="1" x14ac:dyDescent="0.2">
      <c r="A3157">
        <v>3155</v>
      </c>
      <c r="B3157" t="s">
        <v>8219</v>
      </c>
      <c r="C3157">
        <v>302</v>
      </c>
    </row>
    <row r="3158" spans="1:3" hidden="1" x14ac:dyDescent="0.2">
      <c r="A3158">
        <v>3156</v>
      </c>
      <c r="B3158" t="s">
        <v>8219</v>
      </c>
      <c r="C3158">
        <v>89</v>
      </c>
    </row>
    <row r="3159" spans="1:3" hidden="1" x14ac:dyDescent="0.2">
      <c r="A3159">
        <v>3157</v>
      </c>
      <c r="B3159" t="s">
        <v>8219</v>
      </c>
      <c r="C3159">
        <v>41</v>
      </c>
    </row>
    <row r="3160" spans="1:3" hidden="1" x14ac:dyDescent="0.2">
      <c r="A3160">
        <v>3158</v>
      </c>
      <c r="B3160" t="s">
        <v>8219</v>
      </c>
      <c r="C3160">
        <v>69</v>
      </c>
    </row>
    <row r="3161" spans="1:3" hidden="1" x14ac:dyDescent="0.2">
      <c r="A3161">
        <v>3159</v>
      </c>
      <c r="B3161" t="s">
        <v>8219</v>
      </c>
      <c r="C3161">
        <v>52</v>
      </c>
    </row>
    <row r="3162" spans="1:3" hidden="1" x14ac:dyDescent="0.2">
      <c r="A3162">
        <v>3160</v>
      </c>
      <c r="B3162" t="s">
        <v>8219</v>
      </c>
      <c r="C3162">
        <v>57</v>
      </c>
    </row>
    <row r="3163" spans="1:3" hidden="1" x14ac:dyDescent="0.2">
      <c r="A3163">
        <v>3161</v>
      </c>
      <c r="B3163" t="s">
        <v>8219</v>
      </c>
      <c r="C3163">
        <v>74</v>
      </c>
    </row>
    <row r="3164" spans="1:3" hidden="1" x14ac:dyDescent="0.2">
      <c r="A3164">
        <v>3162</v>
      </c>
      <c r="B3164" t="s">
        <v>8219</v>
      </c>
      <c r="C3164">
        <v>63</v>
      </c>
    </row>
    <row r="3165" spans="1:3" hidden="1" x14ac:dyDescent="0.2">
      <c r="A3165">
        <v>3163</v>
      </c>
      <c r="B3165" t="s">
        <v>8219</v>
      </c>
      <c r="C3165">
        <v>72</v>
      </c>
    </row>
    <row r="3166" spans="1:3" hidden="1" x14ac:dyDescent="0.2">
      <c r="A3166">
        <v>3164</v>
      </c>
      <c r="B3166" t="s">
        <v>8219</v>
      </c>
      <c r="C3166">
        <v>71</v>
      </c>
    </row>
    <row r="3167" spans="1:3" hidden="1" x14ac:dyDescent="0.2">
      <c r="A3167">
        <v>3165</v>
      </c>
      <c r="B3167" t="s">
        <v>8219</v>
      </c>
      <c r="C3167">
        <v>21</v>
      </c>
    </row>
    <row r="3168" spans="1:3" hidden="1" x14ac:dyDescent="0.2">
      <c r="A3168">
        <v>3166</v>
      </c>
      <c r="B3168" t="s">
        <v>8219</v>
      </c>
      <c r="C3168">
        <v>930</v>
      </c>
    </row>
    <row r="3169" spans="1:3" hidden="1" x14ac:dyDescent="0.2">
      <c r="A3169">
        <v>3167</v>
      </c>
      <c r="B3169" t="s">
        <v>8219</v>
      </c>
      <c r="C3169">
        <v>55</v>
      </c>
    </row>
    <row r="3170" spans="1:3" hidden="1" x14ac:dyDescent="0.2">
      <c r="A3170">
        <v>3168</v>
      </c>
      <c r="B3170" t="s">
        <v>8219</v>
      </c>
      <c r="C3170">
        <v>61</v>
      </c>
    </row>
    <row r="3171" spans="1:3" hidden="1" x14ac:dyDescent="0.2">
      <c r="A3171">
        <v>3169</v>
      </c>
      <c r="B3171" t="s">
        <v>8219</v>
      </c>
      <c r="C3171">
        <v>82</v>
      </c>
    </row>
    <row r="3172" spans="1:3" hidden="1" x14ac:dyDescent="0.2">
      <c r="A3172">
        <v>3170</v>
      </c>
      <c r="B3172" t="s">
        <v>8219</v>
      </c>
      <c r="C3172">
        <v>71</v>
      </c>
    </row>
    <row r="3173" spans="1:3" hidden="1" x14ac:dyDescent="0.2">
      <c r="A3173">
        <v>3171</v>
      </c>
      <c r="B3173" t="s">
        <v>8219</v>
      </c>
      <c r="C3173">
        <v>117</v>
      </c>
    </row>
    <row r="3174" spans="1:3" hidden="1" x14ac:dyDescent="0.2">
      <c r="A3174">
        <v>3172</v>
      </c>
      <c r="B3174" t="s">
        <v>8219</v>
      </c>
      <c r="C3174">
        <v>29</v>
      </c>
    </row>
    <row r="3175" spans="1:3" hidden="1" x14ac:dyDescent="0.2">
      <c r="A3175">
        <v>3173</v>
      </c>
      <c r="B3175" t="s">
        <v>8219</v>
      </c>
      <c r="C3175">
        <v>74</v>
      </c>
    </row>
    <row r="3176" spans="1:3" hidden="1" x14ac:dyDescent="0.2">
      <c r="A3176">
        <v>3174</v>
      </c>
      <c r="B3176" t="s">
        <v>8219</v>
      </c>
      <c r="C3176">
        <v>23</v>
      </c>
    </row>
    <row r="3177" spans="1:3" hidden="1" x14ac:dyDescent="0.2">
      <c r="A3177">
        <v>3175</v>
      </c>
      <c r="B3177" t="s">
        <v>8219</v>
      </c>
      <c r="C3177">
        <v>60</v>
      </c>
    </row>
    <row r="3178" spans="1:3" hidden="1" x14ac:dyDescent="0.2">
      <c r="A3178">
        <v>3176</v>
      </c>
      <c r="B3178" t="s">
        <v>8219</v>
      </c>
      <c r="C3178">
        <v>55</v>
      </c>
    </row>
    <row r="3179" spans="1:3" hidden="1" x14ac:dyDescent="0.2">
      <c r="A3179">
        <v>3177</v>
      </c>
      <c r="B3179" t="s">
        <v>8219</v>
      </c>
      <c r="C3179">
        <v>51</v>
      </c>
    </row>
    <row r="3180" spans="1:3" hidden="1" x14ac:dyDescent="0.2">
      <c r="A3180">
        <v>3178</v>
      </c>
      <c r="B3180" t="s">
        <v>8219</v>
      </c>
      <c r="C3180">
        <v>78</v>
      </c>
    </row>
    <row r="3181" spans="1:3" hidden="1" x14ac:dyDescent="0.2">
      <c r="A3181">
        <v>3179</v>
      </c>
      <c r="B3181" t="s">
        <v>8219</v>
      </c>
      <c r="C3181">
        <v>62</v>
      </c>
    </row>
    <row r="3182" spans="1:3" hidden="1" x14ac:dyDescent="0.2">
      <c r="A3182">
        <v>3180</v>
      </c>
      <c r="B3182" t="s">
        <v>8219</v>
      </c>
      <c r="C3182">
        <v>45</v>
      </c>
    </row>
    <row r="3183" spans="1:3" hidden="1" x14ac:dyDescent="0.2">
      <c r="A3183">
        <v>3181</v>
      </c>
      <c r="B3183" t="s">
        <v>8219</v>
      </c>
      <c r="C3183">
        <v>15</v>
      </c>
    </row>
    <row r="3184" spans="1:3" hidden="1" x14ac:dyDescent="0.2">
      <c r="A3184">
        <v>3182</v>
      </c>
      <c r="B3184" t="s">
        <v>8219</v>
      </c>
      <c r="C3184">
        <v>151</v>
      </c>
    </row>
    <row r="3185" spans="1:3" hidden="1" x14ac:dyDescent="0.2">
      <c r="A3185">
        <v>3183</v>
      </c>
      <c r="B3185" t="s">
        <v>8219</v>
      </c>
      <c r="C3185">
        <v>68</v>
      </c>
    </row>
    <row r="3186" spans="1:3" hidden="1" x14ac:dyDescent="0.2">
      <c r="A3186">
        <v>3184</v>
      </c>
      <c r="B3186" t="s">
        <v>8219</v>
      </c>
      <c r="C3186">
        <v>46</v>
      </c>
    </row>
    <row r="3187" spans="1:3" hidden="1" x14ac:dyDescent="0.2">
      <c r="A3187">
        <v>3185</v>
      </c>
      <c r="B3187" t="s">
        <v>8219</v>
      </c>
      <c r="C3187">
        <v>24</v>
      </c>
    </row>
    <row r="3188" spans="1:3" hidden="1" x14ac:dyDescent="0.2">
      <c r="A3188">
        <v>3186</v>
      </c>
      <c r="B3188" t="s">
        <v>8219</v>
      </c>
      <c r="C3188">
        <v>70</v>
      </c>
    </row>
    <row r="3189" spans="1:3" hidden="1" x14ac:dyDescent="0.2">
      <c r="A3189">
        <v>3187</v>
      </c>
      <c r="B3189" t="s">
        <v>8219</v>
      </c>
      <c r="C3189">
        <v>244</v>
      </c>
    </row>
    <row r="3190" spans="1:3" x14ac:dyDescent="0.2">
      <c r="A3190">
        <v>3188</v>
      </c>
      <c r="B3190" t="s">
        <v>8221</v>
      </c>
      <c r="C3190">
        <v>9</v>
      </c>
    </row>
    <row r="3191" spans="1:3" x14ac:dyDescent="0.2">
      <c r="A3191">
        <v>3189</v>
      </c>
      <c r="B3191" t="s">
        <v>8221</v>
      </c>
      <c r="C3191">
        <v>19</v>
      </c>
    </row>
    <row r="3192" spans="1:3" x14ac:dyDescent="0.2">
      <c r="A3192">
        <v>3190</v>
      </c>
      <c r="B3192" t="s">
        <v>8221</v>
      </c>
      <c r="C3192">
        <v>0</v>
      </c>
    </row>
    <row r="3193" spans="1:3" x14ac:dyDescent="0.2">
      <c r="A3193">
        <v>3191</v>
      </c>
      <c r="B3193" t="s">
        <v>8221</v>
      </c>
      <c r="C3193">
        <v>4</v>
      </c>
    </row>
    <row r="3194" spans="1:3" x14ac:dyDescent="0.2">
      <c r="A3194">
        <v>3192</v>
      </c>
      <c r="B3194" t="s">
        <v>8221</v>
      </c>
      <c r="C3194">
        <v>8</v>
      </c>
    </row>
    <row r="3195" spans="1:3" x14ac:dyDescent="0.2">
      <c r="A3195">
        <v>3193</v>
      </c>
      <c r="B3195" t="s">
        <v>8221</v>
      </c>
      <c r="C3195">
        <v>24</v>
      </c>
    </row>
    <row r="3196" spans="1:3" x14ac:dyDescent="0.2">
      <c r="A3196">
        <v>3194</v>
      </c>
      <c r="B3196" t="s">
        <v>8221</v>
      </c>
      <c r="C3196">
        <v>0</v>
      </c>
    </row>
    <row r="3197" spans="1:3" x14ac:dyDescent="0.2">
      <c r="A3197">
        <v>3195</v>
      </c>
      <c r="B3197" t="s">
        <v>8221</v>
      </c>
      <c r="C3197">
        <v>39</v>
      </c>
    </row>
    <row r="3198" spans="1:3" x14ac:dyDescent="0.2">
      <c r="A3198">
        <v>3196</v>
      </c>
      <c r="B3198" t="s">
        <v>8221</v>
      </c>
      <c r="C3198">
        <v>6</v>
      </c>
    </row>
    <row r="3199" spans="1:3" x14ac:dyDescent="0.2">
      <c r="A3199">
        <v>3197</v>
      </c>
      <c r="B3199" t="s">
        <v>8221</v>
      </c>
      <c r="C3199">
        <v>4</v>
      </c>
    </row>
    <row r="3200" spans="1:3" x14ac:dyDescent="0.2">
      <c r="A3200">
        <v>3198</v>
      </c>
      <c r="B3200" t="s">
        <v>8221</v>
      </c>
      <c r="C3200">
        <v>3</v>
      </c>
    </row>
    <row r="3201" spans="1:3" x14ac:dyDescent="0.2">
      <c r="A3201">
        <v>3199</v>
      </c>
      <c r="B3201" t="s">
        <v>8221</v>
      </c>
      <c r="C3201">
        <v>53</v>
      </c>
    </row>
    <row r="3202" spans="1:3" x14ac:dyDescent="0.2">
      <c r="A3202">
        <v>3200</v>
      </c>
      <c r="B3202" t="s">
        <v>8221</v>
      </c>
      <c r="C3202">
        <v>1</v>
      </c>
    </row>
    <row r="3203" spans="1:3" x14ac:dyDescent="0.2">
      <c r="A3203">
        <v>3201</v>
      </c>
      <c r="B3203" t="s">
        <v>8221</v>
      </c>
      <c r="C3203">
        <v>2</v>
      </c>
    </row>
    <row r="3204" spans="1:3" x14ac:dyDescent="0.2">
      <c r="A3204">
        <v>3202</v>
      </c>
      <c r="B3204" t="s">
        <v>8221</v>
      </c>
      <c r="C3204">
        <v>25</v>
      </c>
    </row>
    <row r="3205" spans="1:3" x14ac:dyDescent="0.2">
      <c r="A3205">
        <v>3203</v>
      </c>
      <c r="B3205" t="s">
        <v>8221</v>
      </c>
      <c r="C3205">
        <v>6</v>
      </c>
    </row>
    <row r="3206" spans="1:3" x14ac:dyDescent="0.2">
      <c r="A3206">
        <v>3204</v>
      </c>
      <c r="B3206" t="s">
        <v>8221</v>
      </c>
      <c r="C3206">
        <v>0</v>
      </c>
    </row>
    <row r="3207" spans="1:3" x14ac:dyDescent="0.2">
      <c r="A3207">
        <v>3205</v>
      </c>
      <c r="B3207" t="s">
        <v>8221</v>
      </c>
      <c r="C3207">
        <v>12</v>
      </c>
    </row>
    <row r="3208" spans="1:3" x14ac:dyDescent="0.2">
      <c r="A3208">
        <v>3206</v>
      </c>
      <c r="B3208" t="s">
        <v>8221</v>
      </c>
      <c r="C3208">
        <v>0</v>
      </c>
    </row>
    <row r="3209" spans="1:3" x14ac:dyDescent="0.2">
      <c r="A3209">
        <v>3207</v>
      </c>
      <c r="B3209" t="s">
        <v>8221</v>
      </c>
      <c r="C3209">
        <v>36</v>
      </c>
    </row>
    <row r="3210" spans="1:3" hidden="1" x14ac:dyDescent="0.2">
      <c r="A3210">
        <v>3208</v>
      </c>
      <c r="B3210" t="s">
        <v>8219</v>
      </c>
      <c r="C3210">
        <v>82</v>
      </c>
    </row>
    <row r="3211" spans="1:3" hidden="1" x14ac:dyDescent="0.2">
      <c r="A3211">
        <v>3209</v>
      </c>
      <c r="B3211" t="s">
        <v>8219</v>
      </c>
      <c r="C3211">
        <v>226</v>
      </c>
    </row>
    <row r="3212" spans="1:3" hidden="1" x14ac:dyDescent="0.2">
      <c r="A3212">
        <v>3210</v>
      </c>
      <c r="B3212" t="s">
        <v>8219</v>
      </c>
      <c r="C3212">
        <v>60</v>
      </c>
    </row>
    <row r="3213" spans="1:3" hidden="1" x14ac:dyDescent="0.2">
      <c r="A3213">
        <v>3211</v>
      </c>
      <c r="B3213" t="s">
        <v>8219</v>
      </c>
      <c r="C3213">
        <v>322</v>
      </c>
    </row>
    <row r="3214" spans="1:3" hidden="1" x14ac:dyDescent="0.2">
      <c r="A3214">
        <v>3212</v>
      </c>
      <c r="B3214" t="s">
        <v>8219</v>
      </c>
      <c r="C3214">
        <v>94</v>
      </c>
    </row>
    <row r="3215" spans="1:3" hidden="1" x14ac:dyDescent="0.2">
      <c r="A3215">
        <v>3213</v>
      </c>
      <c r="B3215" t="s">
        <v>8219</v>
      </c>
      <c r="C3215">
        <v>47</v>
      </c>
    </row>
    <row r="3216" spans="1:3" hidden="1" x14ac:dyDescent="0.2">
      <c r="A3216">
        <v>3214</v>
      </c>
      <c r="B3216" t="s">
        <v>8219</v>
      </c>
      <c r="C3216">
        <v>115</v>
      </c>
    </row>
    <row r="3217" spans="1:3" hidden="1" x14ac:dyDescent="0.2">
      <c r="A3217">
        <v>3215</v>
      </c>
      <c r="B3217" t="s">
        <v>8219</v>
      </c>
      <c r="C3217">
        <v>134</v>
      </c>
    </row>
    <row r="3218" spans="1:3" hidden="1" x14ac:dyDescent="0.2">
      <c r="A3218">
        <v>3216</v>
      </c>
      <c r="B3218" t="s">
        <v>8219</v>
      </c>
      <c r="C3218">
        <v>35</v>
      </c>
    </row>
    <row r="3219" spans="1:3" hidden="1" x14ac:dyDescent="0.2">
      <c r="A3219">
        <v>3217</v>
      </c>
      <c r="B3219" t="s">
        <v>8219</v>
      </c>
      <c r="C3219">
        <v>104</v>
      </c>
    </row>
    <row r="3220" spans="1:3" hidden="1" x14ac:dyDescent="0.2">
      <c r="A3220">
        <v>3218</v>
      </c>
      <c r="B3220" t="s">
        <v>8219</v>
      </c>
      <c r="C3220">
        <v>184</v>
      </c>
    </row>
    <row r="3221" spans="1:3" hidden="1" x14ac:dyDescent="0.2">
      <c r="A3221">
        <v>3219</v>
      </c>
      <c r="B3221" t="s">
        <v>8219</v>
      </c>
      <c r="C3221">
        <v>119</v>
      </c>
    </row>
    <row r="3222" spans="1:3" hidden="1" x14ac:dyDescent="0.2">
      <c r="A3222">
        <v>3220</v>
      </c>
      <c r="B3222" t="s">
        <v>8219</v>
      </c>
      <c r="C3222">
        <v>59</v>
      </c>
    </row>
    <row r="3223" spans="1:3" hidden="1" x14ac:dyDescent="0.2">
      <c r="A3223">
        <v>3221</v>
      </c>
      <c r="B3223" t="s">
        <v>8219</v>
      </c>
      <c r="C3223">
        <v>113</v>
      </c>
    </row>
    <row r="3224" spans="1:3" hidden="1" x14ac:dyDescent="0.2">
      <c r="A3224">
        <v>3222</v>
      </c>
      <c r="B3224" t="s">
        <v>8219</v>
      </c>
      <c r="C3224">
        <v>84</v>
      </c>
    </row>
    <row r="3225" spans="1:3" hidden="1" x14ac:dyDescent="0.2">
      <c r="A3225">
        <v>3223</v>
      </c>
      <c r="B3225" t="s">
        <v>8219</v>
      </c>
      <c r="C3225">
        <v>74</v>
      </c>
    </row>
    <row r="3226" spans="1:3" hidden="1" x14ac:dyDescent="0.2">
      <c r="A3226">
        <v>3224</v>
      </c>
      <c r="B3226" t="s">
        <v>8219</v>
      </c>
      <c r="C3226">
        <v>216</v>
      </c>
    </row>
    <row r="3227" spans="1:3" hidden="1" x14ac:dyDescent="0.2">
      <c r="A3227">
        <v>3225</v>
      </c>
      <c r="B3227" t="s">
        <v>8219</v>
      </c>
      <c r="C3227">
        <v>39</v>
      </c>
    </row>
    <row r="3228" spans="1:3" hidden="1" x14ac:dyDescent="0.2">
      <c r="A3228">
        <v>3226</v>
      </c>
      <c r="B3228" t="s">
        <v>8219</v>
      </c>
      <c r="C3228">
        <v>21</v>
      </c>
    </row>
    <row r="3229" spans="1:3" hidden="1" x14ac:dyDescent="0.2">
      <c r="A3229">
        <v>3227</v>
      </c>
      <c r="B3229" t="s">
        <v>8219</v>
      </c>
      <c r="C3229">
        <v>30</v>
      </c>
    </row>
    <row r="3230" spans="1:3" hidden="1" x14ac:dyDescent="0.2">
      <c r="A3230">
        <v>3228</v>
      </c>
      <c r="B3230" t="s">
        <v>8219</v>
      </c>
      <c r="C3230">
        <v>37</v>
      </c>
    </row>
    <row r="3231" spans="1:3" hidden="1" x14ac:dyDescent="0.2">
      <c r="A3231">
        <v>3229</v>
      </c>
      <c r="B3231" t="s">
        <v>8219</v>
      </c>
      <c r="C3231">
        <v>202</v>
      </c>
    </row>
    <row r="3232" spans="1:3" hidden="1" x14ac:dyDescent="0.2">
      <c r="A3232">
        <v>3230</v>
      </c>
      <c r="B3232" t="s">
        <v>8219</v>
      </c>
      <c r="C3232">
        <v>37</v>
      </c>
    </row>
    <row r="3233" spans="1:3" hidden="1" x14ac:dyDescent="0.2">
      <c r="A3233">
        <v>3231</v>
      </c>
      <c r="B3233" t="s">
        <v>8219</v>
      </c>
      <c r="C3233">
        <v>28</v>
      </c>
    </row>
    <row r="3234" spans="1:3" hidden="1" x14ac:dyDescent="0.2">
      <c r="A3234">
        <v>3232</v>
      </c>
      <c r="B3234" t="s">
        <v>8219</v>
      </c>
      <c r="C3234">
        <v>26</v>
      </c>
    </row>
    <row r="3235" spans="1:3" hidden="1" x14ac:dyDescent="0.2">
      <c r="A3235">
        <v>3233</v>
      </c>
      <c r="B3235" t="s">
        <v>8219</v>
      </c>
      <c r="C3235">
        <v>61</v>
      </c>
    </row>
    <row r="3236" spans="1:3" hidden="1" x14ac:dyDescent="0.2">
      <c r="A3236">
        <v>3234</v>
      </c>
      <c r="B3236" t="s">
        <v>8219</v>
      </c>
      <c r="C3236">
        <v>115</v>
      </c>
    </row>
    <row r="3237" spans="1:3" hidden="1" x14ac:dyDescent="0.2">
      <c r="A3237">
        <v>3235</v>
      </c>
      <c r="B3237" t="s">
        <v>8219</v>
      </c>
      <c r="C3237">
        <v>181</v>
      </c>
    </row>
    <row r="3238" spans="1:3" hidden="1" x14ac:dyDescent="0.2">
      <c r="A3238">
        <v>3236</v>
      </c>
      <c r="B3238" t="s">
        <v>8219</v>
      </c>
      <c r="C3238">
        <v>110</v>
      </c>
    </row>
    <row r="3239" spans="1:3" hidden="1" x14ac:dyDescent="0.2">
      <c r="A3239">
        <v>3237</v>
      </c>
      <c r="B3239" t="s">
        <v>8219</v>
      </c>
      <c r="C3239">
        <v>269</v>
      </c>
    </row>
    <row r="3240" spans="1:3" hidden="1" x14ac:dyDescent="0.2">
      <c r="A3240">
        <v>3238</v>
      </c>
      <c r="B3240" t="s">
        <v>8219</v>
      </c>
      <c r="C3240">
        <v>79</v>
      </c>
    </row>
    <row r="3241" spans="1:3" hidden="1" x14ac:dyDescent="0.2">
      <c r="A3241">
        <v>3239</v>
      </c>
      <c r="B3241" t="s">
        <v>8219</v>
      </c>
      <c r="C3241">
        <v>104</v>
      </c>
    </row>
    <row r="3242" spans="1:3" hidden="1" x14ac:dyDescent="0.2">
      <c r="A3242">
        <v>3240</v>
      </c>
      <c r="B3242" t="s">
        <v>8219</v>
      </c>
      <c r="C3242">
        <v>34</v>
      </c>
    </row>
    <row r="3243" spans="1:3" hidden="1" x14ac:dyDescent="0.2">
      <c r="A3243">
        <v>3241</v>
      </c>
      <c r="B3243" t="s">
        <v>8219</v>
      </c>
      <c r="C3243">
        <v>167</v>
      </c>
    </row>
    <row r="3244" spans="1:3" hidden="1" x14ac:dyDescent="0.2">
      <c r="A3244">
        <v>3242</v>
      </c>
      <c r="B3244" t="s">
        <v>8219</v>
      </c>
      <c r="C3244">
        <v>183</v>
      </c>
    </row>
    <row r="3245" spans="1:3" hidden="1" x14ac:dyDescent="0.2">
      <c r="A3245">
        <v>3243</v>
      </c>
      <c r="B3245" t="s">
        <v>8219</v>
      </c>
      <c r="C3245">
        <v>71</v>
      </c>
    </row>
    <row r="3246" spans="1:3" hidden="1" x14ac:dyDescent="0.2">
      <c r="A3246">
        <v>3244</v>
      </c>
      <c r="B3246" t="s">
        <v>8219</v>
      </c>
      <c r="C3246">
        <v>69</v>
      </c>
    </row>
    <row r="3247" spans="1:3" hidden="1" x14ac:dyDescent="0.2">
      <c r="A3247">
        <v>3245</v>
      </c>
      <c r="B3247" t="s">
        <v>8219</v>
      </c>
      <c r="C3247">
        <v>270</v>
      </c>
    </row>
    <row r="3248" spans="1:3" hidden="1" x14ac:dyDescent="0.2">
      <c r="A3248">
        <v>3246</v>
      </c>
      <c r="B3248" t="s">
        <v>8219</v>
      </c>
      <c r="C3248">
        <v>193</v>
      </c>
    </row>
    <row r="3249" spans="1:3" hidden="1" x14ac:dyDescent="0.2">
      <c r="A3249">
        <v>3247</v>
      </c>
      <c r="B3249" t="s">
        <v>8219</v>
      </c>
      <c r="C3249">
        <v>57</v>
      </c>
    </row>
    <row r="3250" spans="1:3" hidden="1" x14ac:dyDescent="0.2">
      <c r="A3250">
        <v>3248</v>
      </c>
      <c r="B3250" t="s">
        <v>8219</v>
      </c>
      <c r="C3250">
        <v>200</v>
      </c>
    </row>
    <row r="3251" spans="1:3" hidden="1" x14ac:dyDescent="0.2">
      <c r="A3251">
        <v>3249</v>
      </c>
      <c r="B3251" t="s">
        <v>8219</v>
      </c>
      <c r="C3251">
        <v>88</v>
      </c>
    </row>
    <row r="3252" spans="1:3" hidden="1" x14ac:dyDescent="0.2">
      <c r="A3252">
        <v>3250</v>
      </c>
      <c r="B3252" t="s">
        <v>8219</v>
      </c>
      <c r="C3252">
        <v>213</v>
      </c>
    </row>
    <row r="3253" spans="1:3" hidden="1" x14ac:dyDescent="0.2">
      <c r="A3253">
        <v>3251</v>
      </c>
      <c r="B3253" t="s">
        <v>8219</v>
      </c>
      <c r="C3253">
        <v>20</v>
      </c>
    </row>
    <row r="3254" spans="1:3" hidden="1" x14ac:dyDescent="0.2">
      <c r="A3254">
        <v>3252</v>
      </c>
      <c r="B3254" t="s">
        <v>8219</v>
      </c>
      <c r="C3254">
        <v>50</v>
      </c>
    </row>
    <row r="3255" spans="1:3" hidden="1" x14ac:dyDescent="0.2">
      <c r="A3255">
        <v>3253</v>
      </c>
      <c r="B3255" t="s">
        <v>8219</v>
      </c>
      <c r="C3255">
        <v>115</v>
      </c>
    </row>
    <row r="3256" spans="1:3" hidden="1" x14ac:dyDescent="0.2">
      <c r="A3256">
        <v>3254</v>
      </c>
      <c r="B3256" t="s">
        <v>8219</v>
      </c>
      <c r="C3256">
        <v>186</v>
      </c>
    </row>
    <row r="3257" spans="1:3" hidden="1" x14ac:dyDescent="0.2">
      <c r="A3257">
        <v>3255</v>
      </c>
      <c r="B3257" t="s">
        <v>8219</v>
      </c>
      <c r="C3257">
        <v>18</v>
      </c>
    </row>
    <row r="3258" spans="1:3" hidden="1" x14ac:dyDescent="0.2">
      <c r="A3258">
        <v>3256</v>
      </c>
      <c r="B3258" t="s">
        <v>8219</v>
      </c>
      <c r="C3258">
        <v>176</v>
      </c>
    </row>
    <row r="3259" spans="1:3" hidden="1" x14ac:dyDescent="0.2">
      <c r="A3259">
        <v>3257</v>
      </c>
      <c r="B3259" t="s">
        <v>8219</v>
      </c>
      <c r="C3259">
        <v>41</v>
      </c>
    </row>
    <row r="3260" spans="1:3" hidden="1" x14ac:dyDescent="0.2">
      <c r="A3260">
        <v>3258</v>
      </c>
      <c r="B3260" t="s">
        <v>8219</v>
      </c>
      <c r="C3260">
        <v>75</v>
      </c>
    </row>
    <row r="3261" spans="1:3" hidden="1" x14ac:dyDescent="0.2">
      <c r="A3261">
        <v>3259</v>
      </c>
      <c r="B3261" t="s">
        <v>8219</v>
      </c>
      <c r="C3261">
        <v>97</v>
      </c>
    </row>
    <row r="3262" spans="1:3" hidden="1" x14ac:dyDescent="0.2">
      <c r="A3262">
        <v>3260</v>
      </c>
      <c r="B3262" t="s">
        <v>8219</v>
      </c>
      <c r="C3262">
        <v>73</v>
      </c>
    </row>
    <row r="3263" spans="1:3" hidden="1" x14ac:dyDescent="0.2">
      <c r="A3263">
        <v>3261</v>
      </c>
      <c r="B3263" t="s">
        <v>8219</v>
      </c>
      <c r="C3263">
        <v>49</v>
      </c>
    </row>
    <row r="3264" spans="1:3" hidden="1" x14ac:dyDescent="0.2">
      <c r="A3264">
        <v>3262</v>
      </c>
      <c r="B3264" t="s">
        <v>8219</v>
      </c>
      <c r="C3264">
        <v>134</v>
      </c>
    </row>
    <row r="3265" spans="1:3" hidden="1" x14ac:dyDescent="0.2">
      <c r="A3265">
        <v>3263</v>
      </c>
      <c r="B3265" t="s">
        <v>8219</v>
      </c>
      <c r="C3265">
        <v>68</v>
      </c>
    </row>
    <row r="3266" spans="1:3" hidden="1" x14ac:dyDescent="0.2">
      <c r="A3266">
        <v>3264</v>
      </c>
      <c r="B3266" t="s">
        <v>8219</v>
      </c>
      <c r="C3266">
        <v>49</v>
      </c>
    </row>
    <row r="3267" spans="1:3" hidden="1" x14ac:dyDescent="0.2">
      <c r="A3267">
        <v>3265</v>
      </c>
      <c r="B3267" t="s">
        <v>8219</v>
      </c>
      <c r="C3267">
        <v>63</v>
      </c>
    </row>
    <row r="3268" spans="1:3" hidden="1" x14ac:dyDescent="0.2">
      <c r="A3268">
        <v>3266</v>
      </c>
      <c r="B3268" t="s">
        <v>8219</v>
      </c>
      <c r="C3268">
        <v>163</v>
      </c>
    </row>
    <row r="3269" spans="1:3" hidden="1" x14ac:dyDescent="0.2">
      <c r="A3269">
        <v>3267</v>
      </c>
      <c r="B3269" t="s">
        <v>8219</v>
      </c>
      <c r="C3269">
        <v>288</v>
      </c>
    </row>
    <row r="3270" spans="1:3" hidden="1" x14ac:dyDescent="0.2">
      <c r="A3270">
        <v>3268</v>
      </c>
      <c r="B3270" t="s">
        <v>8219</v>
      </c>
      <c r="C3270">
        <v>42</v>
      </c>
    </row>
    <row r="3271" spans="1:3" hidden="1" x14ac:dyDescent="0.2">
      <c r="A3271">
        <v>3269</v>
      </c>
      <c r="B3271" t="s">
        <v>8219</v>
      </c>
      <c r="C3271">
        <v>70</v>
      </c>
    </row>
    <row r="3272" spans="1:3" hidden="1" x14ac:dyDescent="0.2">
      <c r="A3272">
        <v>3270</v>
      </c>
      <c r="B3272" t="s">
        <v>8219</v>
      </c>
      <c r="C3272">
        <v>30</v>
      </c>
    </row>
    <row r="3273" spans="1:3" hidden="1" x14ac:dyDescent="0.2">
      <c r="A3273">
        <v>3271</v>
      </c>
      <c r="B3273" t="s">
        <v>8219</v>
      </c>
      <c r="C3273">
        <v>51</v>
      </c>
    </row>
    <row r="3274" spans="1:3" hidden="1" x14ac:dyDescent="0.2">
      <c r="A3274">
        <v>3272</v>
      </c>
      <c r="B3274" t="s">
        <v>8219</v>
      </c>
      <c r="C3274">
        <v>145</v>
      </c>
    </row>
    <row r="3275" spans="1:3" hidden="1" x14ac:dyDescent="0.2">
      <c r="A3275">
        <v>3273</v>
      </c>
      <c r="B3275" t="s">
        <v>8219</v>
      </c>
      <c r="C3275">
        <v>21</v>
      </c>
    </row>
    <row r="3276" spans="1:3" hidden="1" x14ac:dyDescent="0.2">
      <c r="A3276">
        <v>3274</v>
      </c>
      <c r="B3276" t="s">
        <v>8219</v>
      </c>
      <c r="C3276">
        <v>286</v>
      </c>
    </row>
    <row r="3277" spans="1:3" hidden="1" x14ac:dyDescent="0.2">
      <c r="A3277">
        <v>3275</v>
      </c>
      <c r="B3277" t="s">
        <v>8219</v>
      </c>
      <c r="C3277">
        <v>12</v>
      </c>
    </row>
    <row r="3278" spans="1:3" hidden="1" x14ac:dyDescent="0.2">
      <c r="A3278">
        <v>3276</v>
      </c>
      <c r="B3278" t="s">
        <v>8219</v>
      </c>
      <c r="C3278">
        <v>100</v>
      </c>
    </row>
    <row r="3279" spans="1:3" hidden="1" x14ac:dyDescent="0.2">
      <c r="A3279">
        <v>3277</v>
      </c>
      <c r="B3279" t="s">
        <v>8219</v>
      </c>
      <c r="C3279">
        <v>100</v>
      </c>
    </row>
    <row r="3280" spans="1:3" hidden="1" x14ac:dyDescent="0.2">
      <c r="A3280">
        <v>3278</v>
      </c>
      <c r="B3280" t="s">
        <v>8219</v>
      </c>
      <c r="C3280">
        <v>34</v>
      </c>
    </row>
    <row r="3281" spans="1:3" hidden="1" x14ac:dyDescent="0.2">
      <c r="A3281">
        <v>3279</v>
      </c>
      <c r="B3281" t="s">
        <v>8219</v>
      </c>
      <c r="C3281">
        <v>63</v>
      </c>
    </row>
    <row r="3282" spans="1:3" hidden="1" x14ac:dyDescent="0.2">
      <c r="A3282">
        <v>3280</v>
      </c>
      <c r="B3282" t="s">
        <v>8219</v>
      </c>
      <c r="C3282">
        <v>30</v>
      </c>
    </row>
    <row r="3283" spans="1:3" hidden="1" x14ac:dyDescent="0.2">
      <c r="A3283">
        <v>3281</v>
      </c>
      <c r="B3283" t="s">
        <v>8219</v>
      </c>
      <c r="C3283">
        <v>47</v>
      </c>
    </row>
    <row r="3284" spans="1:3" hidden="1" x14ac:dyDescent="0.2">
      <c r="A3284">
        <v>3282</v>
      </c>
      <c r="B3284" t="s">
        <v>8219</v>
      </c>
      <c r="C3284">
        <v>237</v>
      </c>
    </row>
    <row r="3285" spans="1:3" hidden="1" x14ac:dyDescent="0.2">
      <c r="A3285">
        <v>3283</v>
      </c>
      <c r="B3285" t="s">
        <v>8219</v>
      </c>
      <c r="C3285">
        <v>47</v>
      </c>
    </row>
    <row r="3286" spans="1:3" hidden="1" x14ac:dyDescent="0.2">
      <c r="A3286">
        <v>3284</v>
      </c>
      <c r="B3286" t="s">
        <v>8219</v>
      </c>
      <c r="C3286">
        <v>15</v>
      </c>
    </row>
    <row r="3287" spans="1:3" hidden="1" x14ac:dyDescent="0.2">
      <c r="A3287">
        <v>3285</v>
      </c>
      <c r="B3287" t="s">
        <v>8219</v>
      </c>
      <c r="C3287">
        <v>81</v>
      </c>
    </row>
    <row r="3288" spans="1:3" hidden="1" x14ac:dyDescent="0.2">
      <c r="A3288">
        <v>3286</v>
      </c>
      <c r="B3288" t="s">
        <v>8219</v>
      </c>
      <c r="C3288">
        <v>122</v>
      </c>
    </row>
    <row r="3289" spans="1:3" hidden="1" x14ac:dyDescent="0.2">
      <c r="A3289">
        <v>3287</v>
      </c>
      <c r="B3289" t="s">
        <v>8219</v>
      </c>
      <c r="C3289">
        <v>34</v>
      </c>
    </row>
    <row r="3290" spans="1:3" hidden="1" x14ac:dyDescent="0.2">
      <c r="A3290">
        <v>3288</v>
      </c>
      <c r="B3290" t="s">
        <v>8219</v>
      </c>
      <c r="C3290">
        <v>207</v>
      </c>
    </row>
    <row r="3291" spans="1:3" hidden="1" x14ac:dyDescent="0.2">
      <c r="A3291">
        <v>3289</v>
      </c>
      <c r="B3291" t="s">
        <v>8219</v>
      </c>
      <c r="C3291">
        <v>25</v>
      </c>
    </row>
    <row r="3292" spans="1:3" hidden="1" x14ac:dyDescent="0.2">
      <c r="A3292">
        <v>3290</v>
      </c>
      <c r="B3292" t="s">
        <v>8219</v>
      </c>
      <c r="C3292">
        <v>72</v>
      </c>
    </row>
    <row r="3293" spans="1:3" hidden="1" x14ac:dyDescent="0.2">
      <c r="A3293">
        <v>3291</v>
      </c>
      <c r="B3293" t="s">
        <v>8219</v>
      </c>
      <c r="C3293">
        <v>14</v>
      </c>
    </row>
    <row r="3294" spans="1:3" hidden="1" x14ac:dyDescent="0.2">
      <c r="A3294">
        <v>3292</v>
      </c>
      <c r="B3294" t="s">
        <v>8219</v>
      </c>
      <c r="C3294">
        <v>15</v>
      </c>
    </row>
    <row r="3295" spans="1:3" hidden="1" x14ac:dyDescent="0.2">
      <c r="A3295">
        <v>3293</v>
      </c>
      <c r="B3295" t="s">
        <v>8219</v>
      </c>
      <c r="C3295">
        <v>91</v>
      </c>
    </row>
    <row r="3296" spans="1:3" hidden="1" x14ac:dyDescent="0.2">
      <c r="A3296">
        <v>3294</v>
      </c>
      <c r="B3296" t="s">
        <v>8219</v>
      </c>
      <c r="C3296">
        <v>24</v>
      </c>
    </row>
    <row r="3297" spans="1:3" hidden="1" x14ac:dyDescent="0.2">
      <c r="A3297">
        <v>3295</v>
      </c>
      <c r="B3297" t="s">
        <v>8219</v>
      </c>
      <c r="C3297">
        <v>27</v>
      </c>
    </row>
    <row r="3298" spans="1:3" hidden="1" x14ac:dyDescent="0.2">
      <c r="A3298">
        <v>3296</v>
      </c>
      <c r="B3298" t="s">
        <v>8219</v>
      </c>
      <c r="C3298">
        <v>47</v>
      </c>
    </row>
    <row r="3299" spans="1:3" hidden="1" x14ac:dyDescent="0.2">
      <c r="A3299">
        <v>3297</v>
      </c>
      <c r="B3299" t="s">
        <v>8219</v>
      </c>
      <c r="C3299">
        <v>44</v>
      </c>
    </row>
    <row r="3300" spans="1:3" hidden="1" x14ac:dyDescent="0.2">
      <c r="A3300">
        <v>3298</v>
      </c>
      <c r="B3300" t="s">
        <v>8219</v>
      </c>
      <c r="C3300">
        <v>72</v>
      </c>
    </row>
    <row r="3301" spans="1:3" hidden="1" x14ac:dyDescent="0.2">
      <c r="A3301">
        <v>3299</v>
      </c>
      <c r="B3301" t="s">
        <v>8219</v>
      </c>
      <c r="C3301">
        <v>63</v>
      </c>
    </row>
    <row r="3302" spans="1:3" hidden="1" x14ac:dyDescent="0.2">
      <c r="A3302">
        <v>3300</v>
      </c>
      <c r="B3302" t="s">
        <v>8219</v>
      </c>
      <c r="C3302">
        <v>88</v>
      </c>
    </row>
    <row r="3303" spans="1:3" hidden="1" x14ac:dyDescent="0.2">
      <c r="A3303">
        <v>3301</v>
      </c>
      <c r="B3303" t="s">
        <v>8219</v>
      </c>
      <c r="C3303">
        <v>70</v>
      </c>
    </row>
    <row r="3304" spans="1:3" hidden="1" x14ac:dyDescent="0.2">
      <c r="A3304">
        <v>3302</v>
      </c>
      <c r="B3304" t="s">
        <v>8219</v>
      </c>
      <c r="C3304">
        <v>50</v>
      </c>
    </row>
    <row r="3305" spans="1:3" hidden="1" x14ac:dyDescent="0.2">
      <c r="A3305">
        <v>3303</v>
      </c>
      <c r="B3305" t="s">
        <v>8219</v>
      </c>
      <c r="C3305">
        <v>35</v>
      </c>
    </row>
    <row r="3306" spans="1:3" hidden="1" x14ac:dyDescent="0.2">
      <c r="A3306">
        <v>3304</v>
      </c>
      <c r="B3306" t="s">
        <v>8219</v>
      </c>
      <c r="C3306">
        <v>175</v>
      </c>
    </row>
    <row r="3307" spans="1:3" hidden="1" x14ac:dyDescent="0.2">
      <c r="A3307">
        <v>3305</v>
      </c>
      <c r="B3307" t="s">
        <v>8219</v>
      </c>
      <c r="C3307">
        <v>20</v>
      </c>
    </row>
    <row r="3308" spans="1:3" hidden="1" x14ac:dyDescent="0.2">
      <c r="A3308">
        <v>3306</v>
      </c>
      <c r="B3308" t="s">
        <v>8219</v>
      </c>
      <c r="C3308">
        <v>54</v>
      </c>
    </row>
    <row r="3309" spans="1:3" hidden="1" x14ac:dyDescent="0.2">
      <c r="A3309">
        <v>3307</v>
      </c>
      <c r="B3309" t="s">
        <v>8219</v>
      </c>
      <c r="C3309">
        <v>20</v>
      </c>
    </row>
    <row r="3310" spans="1:3" hidden="1" x14ac:dyDescent="0.2">
      <c r="A3310">
        <v>3308</v>
      </c>
      <c r="B3310" t="s">
        <v>8219</v>
      </c>
      <c r="C3310">
        <v>57</v>
      </c>
    </row>
    <row r="3311" spans="1:3" hidden="1" x14ac:dyDescent="0.2">
      <c r="A3311">
        <v>3309</v>
      </c>
      <c r="B3311" t="s">
        <v>8219</v>
      </c>
      <c r="C3311">
        <v>31</v>
      </c>
    </row>
    <row r="3312" spans="1:3" hidden="1" x14ac:dyDescent="0.2">
      <c r="A3312">
        <v>3310</v>
      </c>
      <c r="B3312" t="s">
        <v>8219</v>
      </c>
      <c r="C3312">
        <v>31</v>
      </c>
    </row>
    <row r="3313" spans="1:3" hidden="1" x14ac:dyDescent="0.2">
      <c r="A3313">
        <v>3311</v>
      </c>
      <c r="B3313" t="s">
        <v>8219</v>
      </c>
      <c r="C3313">
        <v>45</v>
      </c>
    </row>
    <row r="3314" spans="1:3" hidden="1" x14ac:dyDescent="0.2">
      <c r="A3314">
        <v>3312</v>
      </c>
      <c r="B3314" t="s">
        <v>8219</v>
      </c>
      <c r="C3314">
        <v>41</v>
      </c>
    </row>
    <row r="3315" spans="1:3" hidden="1" x14ac:dyDescent="0.2">
      <c r="A3315">
        <v>3313</v>
      </c>
      <c r="B3315" t="s">
        <v>8219</v>
      </c>
      <c r="C3315">
        <v>29</v>
      </c>
    </row>
    <row r="3316" spans="1:3" hidden="1" x14ac:dyDescent="0.2">
      <c r="A3316">
        <v>3314</v>
      </c>
      <c r="B3316" t="s">
        <v>8219</v>
      </c>
      <c r="C3316">
        <v>58</v>
      </c>
    </row>
    <row r="3317" spans="1:3" hidden="1" x14ac:dyDescent="0.2">
      <c r="A3317">
        <v>3315</v>
      </c>
      <c r="B3317" t="s">
        <v>8219</v>
      </c>
      <c r="C3317">
        <v>89</v>
      </c>
    </row>
    <row r="3318" spans="1:3" hidden="1" x14ac:dyDescent="0.2">
      <c r="A3318">
        <v>3316</v>
      </c>
      <c r="B3318" t="s">
        <v>8219</v>
      </c>
      <c r="C3318">
        <v>125</v>
      </c>
    </row>
    <row r="3319" spans="1:3" hidden="1" x14ac:dyDescent="0.2">
      <c r="A3319">
        <v>3317</v>
      </c>
      <c r="B3319" t="s">
        <v>8219</v>
      </c>
      <c r="C3319">
        <v>18</v>
      </c>
    </row>
    <row r="3320" spans="1:3" hidden="1" x14ac:dyDescent="0.2">
      <c r="A3320">
        <v>3318</v>
      </c>
      <c r="B3320" t="s">
        <v>8219</v>
      </c>
      <c r="C3320">
        <v>32</v>
      </c>
    </row>
    <row r="3321" spans="1:3" hidden="1" x14ac:dyDescent="0.2">
      <c r="A3321">
        <v>3319</v>
      </c>
      <c r="B3321" t="s">
        <v>8219</v>
      </c>
      <c r="C3321">
        <v>16</v>
      </c>
    </row>
    <row r="3322" spans="1:3" hidden="1" x14ac:dyDescent="0.2">
      <c r="A3322">
        <v>3320</v>
      </c>
      <c r="B3322" t="s">
        <v>8219</v>
      </c>
      <c r="C3322">
        <v>38</v>
      </c>
    </row>
    <row r="3323" spans="1:3" hidden="1" x14ac:dyDescent="0.2">
      <c r="A3323">
        <v>3321</v>
      </c>
      <c r="B3323" t="s">
        <v>8219</v>
      </c>
      <c r="C3323">
        <v>15</v>
      </c>
    </row>
    <row r="3324" spans="1:3" hidden="1" x14ac:dyDescent="0.2">
      <c r="A3324">
        <v>3322</v>
      </c>
      <c r="B3324" t="s">
        <v>8219</v>
      </c>
      <c r="C3324">
        <v>23</v>
      </c>
    </row>
    <row r="3325" spans="1:3" hidden="1" x14ac:dyDescent="0.2">
      <c r="A3325">
        <v>3323</v>
      </c>
      <c r="B3325" t="s">
        <v>8219</v>
      </c>
      <c r="C3325">
        <v>49</v>
      </c>
    </row>
    <row r="3326" spans="1:3" hidden="1" x14ac:dyDescent="0.2">
      <c r="A3326">
        <v>3324</v>
      </c>
      <c r="B3326" t="s">
        <v>8219</v>
      </c>
      <c r="C3326">
        <v>10</v>
      </c>
    </row>
    <row r="3327" spans="1:3" hidden="1" x14ac:dyDescent="0.2">
      <c r="A3327">
        <v>3325</v>
      </c>
      <c r="B3327" t="s">
        <v>8219</v>
      </c>
      <c r="C3327">
        <v>15</v>
      </c>
    </row>
    <row r="3328" spans="1:3" hidden="1" x14ac:dyDescent="0.2">
      <c r="A3328">
        <v>3326</v>
      </c>
      <c r="B3328" t="s">
        <v>8219</v>
      </c>
      <c r="C3328">
        <v>57</v>
      </c>
    </row>
    <row r="3329" spans="1:3" hidden="1" x14ac:dyDescent="0.2">
      <c r="A3329">
        <v>3327</v>
      </c>
      <c r="B3329" t="s">
        <v>8219</v>
      </c>
      <c r="C3329">
        <v>33</v>
      </c>
    </row>
    <row r="3330" spans="1:3" hidden="1" x14ac:dyDescent="0.2">
      <c r="A3330">
        <v>3328</v>
      </c>
      <c r="B3330" t="s">
        <v>8219</v>
      </c>
      <c r="C3330">
        <v>9</v>
      </c>
    </row>
    <row r="3331" spans="1:3" hidden="1" x14ac:dyDescent="0.2">
      <c r="A3331">
        <v>3329</v>
      </c>
      <c r="B3331" t="s">
        <v>8219</v>
      </c>
      <c r="C3331">
        <v>26</v>
      </c>
    </row>
    <row r="3332" spans="1:3" hidden="1" x14ac:dyDescent="0.2">
      <c r="A3332">
        <v>3330</v>
      </c>
      <c r="B3332" t="s">
        <v>8219</v>
      </c>
      <c r="C3332">
        <v>69</v>
      </c>
    </row>
    <row r="3333" spans="1:3" hidden="1" x14ac:dyDescent="0.2">
      <c r="A3333">
        <v>3331</v>
      </c>
      <c r="B3333" t="s">
        <v>8219</v>
      </c>
      <c r="C3333">
        <v>65</v>
      </c>
    </row>
    <row r="3334" spans="1:3" hidden="1" x14ac:dyDescent="0.2">
      <c r="A3334">
        <v>3332</v>
      </c>
      <c r="B3334" t="s">
        <v>8219</v>
      </c>
      <c r="C3334">
        <v>83</v>
      </c>
    </row>
    <row r="3335" spans="1:3" hidden="1" x14ac:dyDescent="0.2">
      <c r="A3335">
        <v>3333</v>
      </c>
      <c r="B3335" t="s">
        <v>8219</v>
      </c>
      <c r="C3335">
        <v>111</v>
      </c>
    </row>
    <row r="3336" spans="1:3" hidden="1" x14ac:dyDescent="0.2">
      <c r="A3336">
        <v>3334</v>
      </c>
      <c r="B3336" t="s">
        <v>8219</v>
      </c>
      <c r="C3336">
        <v>46</v>
      </c>
    </row>
    <row r="3337" spans="1:3" hidden="1" x14ac:dyDescent="0.2">
      <c r="A3337">
        <v>3335</v>
      </c>
      <c r="B3337" t="s">
        <v>8219</v>
      </c>
      <c r="C3337">
        <v>63</v>
      </c>
    </row>
    <row r="3338" spans="1:3" hidden="1" x14ac:dyDescent="0.2">
      <c r="A3338">
        <v>3336</v>
      </c>
      <c r="B3338" t="s">
        <v>8219</v>
      </c>
      <c r="C3338">
        <v>9</v>
      </c>
    </row>
    <row r="3339" spans="1:3" hidden="1" x14ac:dyDescent="0.2">
      <c r="A3339">
        <v>3337</v>
      </c>
      <c r="B3339" t="s">
        <v>8219</v>
      </c>
      <c r="C3339">
        <v>34</v>
      </c>
    </row>
    <row r="3340" spans="1:3" hidden="1" x14ac:dyDescent="0.2">
      <c r="A3340">
        <v>3338</v>
      </c>
      <c r="B3340" t="s">
        <v>8219</v>
      </c>
      <c r="C3340">
        <v>112</v>
      </c>
    </row>
    <row r="3341" spans="1:3" hidden="1" x14ac:dyDescent="0.2">
      <c r="A3341">
        <v>3339</v>
      </c>
      <c r="B3341" t="s">
        <v>8219</v>
      </c>
      <c r="C3341">
        <v>47</v>
      </c>
    </row>
    <row r="3342" spans="1:3" hidden="1" x14ac:dyDescent="0.2">
      <c r="A3342">
        <v>3340</v>
      </c>
      <c r="B3342" t="s">
        <v>8219</v>
      </c>
      <c r="C3342">
        <v>38</v>
      </c>
    </row>
    <row r="3343" spans="1:3" hidden="1" x14ac:dyDescent="0.2">
      <c r="A3343">
        <v>3341</v>
      </c>
      <c r="B3343" t="s">
        <v>8219</v>
      </c>
      <c r="C3343">
        <v>28</v>
      </c>
    </row>
    <row r="3344" spans="1:3" hidden="1" x14ac:dyDescent="0.2">
      <c r="A3344">
        <v>3342</v>
      </c>
      <c r="B3344" t="s">
        <v>8219</v>
      </c>
      <c r="C3344">
        <v>78</v>
      </c>
    </row>
    <row r="3345" spans="1:3" hidden="1" x14ac:dyDescent="0.2">
      <c r="A3345">
        <v>3343</v>
      </c>
      <c r="B3345" t="s">
        <v>8219</v>
      </c>
      <c r="C3345">
        <v>23</v>
      </c>
    </row>
    <row r="3346" spans="1:3" hidden="1" x14ac:dyDescent="0.2">
      <c r="A3346">
        <v>3344</v>
      </c>
      <c r="B3346" t="s">
        <v>8219</v>
      </c>
      <c r="C3346">
        <v>40</v>
      </c>
    </row>
    <row r="3347" spans="1:3" hidden="1" x14ac:dyDescent="0.2">
      <c r="A3347">
        <v>3345</v>
      </c>
      <c r="B3347" t="s">
        <v>8219</v>
      </c>
      <c r="C3347">
        <v>13</v>
      </c>
    </row>
    <row r="3348" spans="1:3" hidden="1" x14ac:dyDescent="0.2">
      <c r="A3348">
        <v>3346</v>
      </c>
      <c r="B3348" t="s">
        <v>8219</v>
      </c>
      <c r="C3348">
        <v>18</v>
      </c>
    </row>
    <row r="3349" spans="1:3" hidden="1" x14ac:dyDescent="0.2">
      <c r="A3349">
        <v>3347</v>
      </c>
      <c r="B3349" t="s">
        <v>8219</v>
      </c>
      <c r="C3349">
        <v>22</v>
      </c>
    </row>
    <row r="3350" spans="1:3" hidden="1" x14ac:dyDescent="0.2">
      <c r="A3350">
        <v>3348</v>
      </c>
      <c r="B3350" t="s">
        <v>8219</v>
      </c>
      <c r="C3350">
        <v>79</v>
      </c>
    </row>
    <row r="3351" spans="1:3" hidden="1" x14ac:dyDescent="0.2">
      <c r="A3351">
        <v>3349</v>
      </c>
      <c r="B3351" t="s">
        <v>8219</v>
      </c>
      <c r="C3351">
        <v>14</v>
      </c>
    </row>
    <row r="3352" spans="1:3" hidden="1" x14ac:dyDescent="0.2">
      <c r="A3352">
        <v>3350</v>
      </c>
      <c r="B3352" t="s">
        <v>8219</v>
      </c>
      <c r="C3352">
        <v>51</v>
      </c>
    </row>
    <row r="3353" spans="1:3" hidden="1" x14ac:dyDescent="0.2">
      <c r="A3353">
        <v>3351</v>
      </c>
      <c r="B3353" t="s">
        <v>8219</v>
      </c>
      <c r="C3353">
        <v>54</v>
      </c>
    </row>
    <row r="3354" spans="1:3" hidden="1" x14ac:dyDescent="0.2">
      <c r="A3354">
        <v>3352</v>
      </c>
      <c r="B3354" t="s">
        <v>8219</v>
      </c>
      <c r="C3354">
        <v>70</v>
      </c>
    </row>
    <row r="3355" spans="1:3" hidden="1" x14ac:dyDescent="0.2">
      <c r="A3355">
        <v>3353</v>
      </c>
      <c r="B3355" t="s">
        <v>8219</v>
      </c>
      <c r="C3355">
        <v>44</v>
      </c>
    </row>
    <row r="3356" spans="1:3" hidden="1" x14ac:dyDescent="0.2">
      <c r="A3356">
        <v>3354</v>
      </c>
      <c r="B3356" t="s">
        <v>8219</v>
      </c>
      <c r="C3356">
        <v>55</v>
      </c>
    </row>
    <row r="3357" spans="1:3" hidden="1" x14ac:dyDescent="0.2">
      <c r="A3357">
        <v>3355</v>
      </c>
      <c r="B3357" t="s">
        <v>8219</v>
      </c>
      <c r="C3357">
        <v>15</v>
      </c>
    </row>
    <row r="3358" spans="1:3" hidden="1" x14ac:dyDescent="0.2">
      <c r="A3358">
        <v>3356</v>
      </c>
      <c r="B3358" t="s">
        <v>8219</v>
      </c>
      <c r="C3358">
        <v>27</v>
      </c>
    </row>
    <row r="3359" spans="1:3" hidden="1" x14ac:dyDescent="0.2">
      <c r="A3359">
        <v>3357</v>
      </c>
      <c r="B3359" t="s">
        <v>8219</v>
      </c>
      <c r="C3359">
        <v>21</v>
      </c>
    </row>
    <row r="3360" spans="1:3" hidden="1" x14ac:dyDescent="0.2">
      <c r="A3360">
        <v>3358</v>
      </c>
      <c r="B3360" t="s">
        <v>8219</v>
      </c>
      <c r="C3360">
        <v>162</v>
      </c>
    </row>
    <row r="3361" spans="1:3" hidden="1" x14ac:dyDescent="0.2">
      <c r="A3361">
        <v>3359</v>
      </c>
      <c r="B3361" t="s">
        <v>8219</v>
      </c>
      <c r="C3361">
        <v>23</v>
      </c>
    </row>
    <row r="3362" spans="1:3" hidden="1" x14ac:dyDescent="0.2">
      <c r="A3362">
        <v>3360</v>
      </c>
      <c r="B3362" t="s">
        <v>8219</v>
      </c>
      <c r="C3362">
        <v>72</v>
      </c>
    </row>
    <row r="3363" spans="1:3" hidden="1" x14ac:dyDescent="0.2">
      <c r="A3363">
        <v>3361</v>
      </c>
      <c r="B3363" t="s">
        <v>8219</v>
      </c>
      <c r="C3363">
        <v>68</v>
      </c>
    </row>
    <row r="3364" spans="1:3" hidden="1" x14ac:dyDescent="0.2">
      <c r="A3364">
        <v>3362</v>
      </c>
      <c r="B3364" t="s">
        <v>8219</v>
      </c>
      <c r="C3364">
        <v>20</v>
      </c>
    </row>
    <row r="3365" spans="1:3" hidden="1" x14ac:dyDescent="0.2">
      <c r="A3365">
        <v>3363</v>
      </c>
      <c r="B3365" t="s">
        <v>8219</v>
      </c>
      <c r="C3365">
        <v>26</v>
      </c>
    </row>
    <row r="3366" spans="1:3" hidden="1" x14ac:dyDescent="0.2">
      <c r="A3366">
        <v>3364</v>
      </c>
      <c r="B3366" t="s">
        <v>8219</v>
      </c>
      <c r="C3366">
        <v>72</v>
      </c>
    </row>
    <row r="3367" spans="1:3" hidden="1" x14ac:dyDescent="0.2">
      <c r="A3367">
        <v>3365</v>
      </c>
      <c r="B3367" t="s">
        <v>8219</v>
      </c>
      <c r="C3367">
        <v>3</v>
      </c>
    </row>
    <row r="3368" spans="1:3" hidden="1" x14ac:dyDescent="0.2">
      <c r="A3368">
        <v>3366</v>
      </c>
      <c r="B3368" t="s">
        <v>8219</v>
      </c>
      <c r="C3368">
        <v>18</v>
      </c>
    </row>
    <row r="3369" spans="1:3" hidden="1" x14ac:dyDescent="0.2">
      <c r="A3369">
        <v>3367</v>
      </c>
      <c r="B3369" t="s">
        <v>8219</v>
      </c>
      <c r="C3369">
        <v>30</v>
      </c>
    </row>
    <row r="3370" spans="1:3" hidden="1" x14ac:dyDescent="0.2">
      <c r="A3370">
        <v>3368</v>
      </c>
      <c r="B3370" t="s">
        <v>8219</v>
      </c>
      <c r="C3370">
        <v>23</v>
      </c>
    </row>
    <row r="3371" spans="1:3" hidden="1" x14ac:dyDescent="0.2">
      <c r="A3371">
        <v>3369</v>
      </c>
      <c r="B3371" t="s">
        <v>8219</v>
      </c>
      <c r="C3371">
        <v>54</v>
      </c>
    </row>
    <row r="3372" spans="1:3" hidden="1" x14ac:dyDescent="0.2">
      <c r="A3372">
        <v>3370</v>
      </c>
      <c r="B3372" t="s">
        <v>8219</v>
      </c>
      <c r="C3372">
        <v>26</v>
      </c>
    </row>
    <row r="3373" spans="1:3" hidden="1" x14ac:dyDescent="0.2">
      <c r="A3373">
        <v>3371</v>
      </c>
      <c r="B3373" t="s">
        <v>8219</v>
      </c>
      <c r="C3373">
        <v>9</v>
      </c>
    </row>
    <row r="3374" spans="1:3" hidden="1" x14ac:dyDescent="0.2">
      <c r="A3374">
        <v>3372</v>
      </c>
      <c r="B3374" t="s">
        <v>8219</v>
      </c>
      <c r="C3374">
        <v>27</v>
      </c>
    </row>
    <row r="3375" spans="1:3" hidden="1" x14ac:dyDescent="0.2">
      <c r="A3375">
        <v>3373</v>
      </c>
      <c r="B3375" t="s">
        <v>8219</v>
      </c>
      <c r="C3375">
        <v>30</v>
      </c>
    </row>
    <row r="3376" spans="1:3" hidden="1" x14ac:dyDescent="0.2">
      <c r="A3376">
        <v>3374</v>
      </c>
      <c r="B3376" t="s">
        <v>8219</v>
      </c>
      <c r="C3376">
        <v>52</v>
      </c>
    </row>
    <row r="3377" spans="1:3" hidden="1" x14ac:dyDescent="0.2">
      <c r="A3377">
        <v>3375</v>
      </c>
      <c r="B3377" t="s">
        <v>8219</v>
      </c>
      <c r="C3377">
        <v>17</v>
      </c>
    </row>
    <row r="3378" spans="1:3" hidden="1" x14ac:dyDescent="0.2">
      <c r="A3378">
        <v>3376</v>
      </c>
      <c r="B3378" t="s">
        <v>8219</v>
      </c>
      <c r="C3378">
        <v>19</v>
      </c>
    </row>
    <row r="3379" spans="1:3" hidden="1" x14ac:dyDescent="0.2">
      <c r="A3379">
        <v>3377</v>
      </c>
      <c r="B3379" t="s">
        <v>8219</v>
      </c>
      <c r="C3379">
        <v>77</v>
      </c>
    </row>
    <row r="3380" spans="1:3" hidden="1" x14ac:dyDescent="0.2">
      <c r="A3380">
        <v>3378</v>
      </c>
      <c r="B3380" t="s">
        <v>8219</v>
      </c>
      <c r="C3380">
        <v>21</v>
      </c>
    </row>
    <row r="3381" spans="1:3" hidden="1" x14ac:dyDescent="0.2">
      <c r="A3381">
        <v>3379</v>
      </c>
      <c r="B3381" t="s">
        <v>8219</v>
      </c>
      <c r="C3381">
        <v>38</v>
      </c>
    </row>
    <row r="3382" spans="1:3" hidden="1" x14ac:dyDescent="0.2">
      <c r="A3382">
        <v>3380</v>
      </c>
      <c r="B3382" t="s">
        <v>8219</v>
      </c>
      <c r="C3382">
        <v>28</v>
      </c>
    </row>
    <row r="3383" spans="1:3" hidden="1" x14ac:dyDescent="0.2">
      <c r="A3383">
        <v>3381</v>
      </c>
      <c r="B3383" t="s">
        <v>8219</v>
      </c>
      <c r="C3383">
        <v>48</v>
      </c>
    </row>
    <row r="3384" spans="1:3" hidden="1" x14ac:dyDescent="0.2">
      <c r="A3384">
        <v>3382</v>
      </c>
      <c r="B3384" t="s">
        <v>8219</v>
      </c>
      <c r="C3384">
        <v>46</v>
      </c>
    </row>
    <row r="3385" spans="1:3" hidden="1" x14ac:dyDescent="0.2">
      <c r="A3385">
        <v>3383</v>
      </c>
      <c r="B3385" t="s">
        <v>8219</v>
      </c>
      <c r="C3385">
        <v>30</v>
      </c>
    </row>
    <row r="3386" spans="1:3" hidden="1" x14ac:dyDescent="0.2">
      <c r="A3386">
        <v>3384</v>
      </c>
      <c r="B3386" t="s">
        <v>8219</v>
      </c>
      <c r="C3386">
        <v>64</v>
      </c>
    </row>
    <row r="3387" spans="1:3" hidden="1" x14ac:dyDescent="0.2">
      <c r="A3387">
        <v>3385</v>
      </c>
      <c r="B3387" t="s">
        <v>8219</v>
      </c>
      <c r="C3387">
        <v>15</v>
      </c>
    </row>
    <row r="3388" spans="1:3" hidden="1" x14ac:dyDescent="0.2">
      <c r="A3388">
        <v>3386</v>
      </c>
      <c r="B3388" t="s">
        <v>8219</v>
      </c>
      <c r="C3388">
        <v>41</v>
      </c>
    </row>
    <row r="3389" spans="1:3" hidden="1" x14ac:dyDescent="0.2">
      <c r="A3389">
        <v>3387</v>
      </c>
      <c r="B3389" t="s">
        <v>8219</v>
      </c>
      <c r="C3389">
        <v>35</v>
      </c>
    </row>
    <row r="3390" spans="1:3" hidden="1" x14ac:dyDescent="0.2">
      <c r="A3390">
        <v>3388</v>
      </c>
      <c r="B3390" t="s">
        <v>8219</v>
      </c>
      <c r="C3390">
        <v>45</v>
      </c>
    </row>
    <row r="3391" spans="1:3" hidden="1" x14ac:dyDescent="0.2">
      <c r="A3391">
        <v>3389</v>
      </c>
      <c r="B3391" t="s">
        <v>8219</v>
      </c>
      <c r="C3391">
        <v>62</v>
      </c>
    </row>
    <row r="3392" spans="1:3" hidden="1" x14ac:dyDescent="0.2">
      <c r="A3392">
        <v>3390</v>
      </c>
      <c r="B3392" t="s">
        <v>8219</v>
      </c>
      <c r="C3392">
        <v>22</v>
      </c>
    </row>
    <row r="3393" spans="1:3" hidden="1" x14ac:dyDescent="0.2">
      <c r="A3393">
        <v>3391</v>
      </c>
      <c r="B3393" t="s">
        <v>8219</v>
      </c>
      <c r="C3393">
        <v>18</v>
      </c>
    </row>
    <row r="3394" spans="1:3" hidden="1" x14ac:dyDescent="0.2">
      <c r="A3394">
        <v>3392</v>
      </c>
      <c r="B3394" t="s">
        <v>8219</v>
      </c>
      <c r="C3394">
        <v>12</v>
      </c>
    </row>
    <row r="3395" spans="1:3" hidden="1" x14ac:dyDescent="0.2">
      <c r="A3395">
        <v>3393</v>
      </c>
      <c r="B3395" t="s">
        <v>8219</v>
      </c>
      <c r="C3395">
        <v>44</v>
      </c>
    </row>
    <row r="3396" spans="1:3" hidden="1" x14ac:dyDescent="0.2">
      <c r="A3396">
        <v>3394</v>
      </c>
      <c r="B3396" t="s">
        <v>8219</v>
      </c>
      <c r="C3396">
        <v>27</v>
      </c>
    </row>
    <row r="3397" spans="1:3" hidden="1" x14ac:dyDescent="0.2">
      <c r="A3397">
        <v>3395</v>
      </c>
      <c r="B3397" t="s">
        <v>8219</v>
      </c>
      <c r="C3397">
        <v>38</v>
      </c>
    </row>
    <row r="3398" spans="1:3" hidden="1" x14ac:dyDescent="0.2">
      <c r="A3398">
        <v>3396</v>
      </c>
      <c r="B3398" t="s">
        <v>8219</v>
      </c>
      <c r="C3398">
        <v>28</v>
      </c>
    </row>
    <row r="3399" spans="1:3" hidden="1" x14ac:dyDescent="0.2">
      <c r="A3399">
        <v>3397</v>
      </c>
      <c r="B3399" t="s">
        <v>8219</v>
      </c>
      <c r="C3399">
        <v>24</v>
      </c>
    </row>
    <row r="3400" spans="1:3" hidden="1" x14ac:dyDescent="0.2">
      <c r="A3400">
        <v>3398</v>
      </c>
      <c r="B3400" t="s">
        <v>8219</v>
      </c>
      <c r="C3400">
        <v>65</v>
      </c>
    </row>
    <row r="3401" spans="1:3" hidden="1" x14ac:dyDescent="0.2">
      <c r="A3401">
        <v>3399</v>
      </c>
      <c r="B3401" t="s">
        <v>8219</v>
      </c>
      <c r="C3401">
        <v>46</v>
      </c>
    </row>
    <row r="3402" spans="1:3" hidden="1" x14ac:dyDescent="0.2">
      <c r="A3402">
        <v>3400</v>
      </c>
      <c r="B3402" t="s">
        <v>8219</v>
      </c>
      <c r="C3402">
        <v>85</v>
      </c>
    </row>
    <row r="3403" spans="1:3" hidden="1" x14ac:dyDescent="0.2">
      <c r="A3403">
        <v>3401</v>
      </c>
      <c r="B3403" t="s">
        <v>8219</v>
      </c>
      <c r="C3403">
        <v>66</v>
      </c>
    </row>
    <row r="3404" spans="1:3" hidden="1" x14ac:dyDescent="0.2">
      <c r="A3404">
        <v>3402</v>
      </c>
      <c r="B3404" t="s">
        <v>8219</v>
      </c>
      <c r="C3404">
        <v>165</v>
      </c>
    </row>
    <row r="3405" spans="1:3" hidden="1" x14ac:dyDescent="0.2">
      <c r="A3405">
        <v>3403</v>
      </c>
      <c r="B3405" t="s">
        <v>8219</v>
      </c>
      <c r="C3405">
        <v>17</v>
      </c>
    </row>
    <row r="3406" spans="1:3" hidden="1" x14ac:dyDescent="0.2">
      <c r="A3406">
        <v>3404</v>
      </c>
      <c r="B3406" t="s">
        <v>8219</v>
      </c>
      <c r="C3406">
        <v>3</v>
      </c>
    </row>
    <row r="3407" spans="1:3" hidden="1" x14ac:dyDescent="0.2">
      <c r="A3407">
        <v>3405</v>
      </c>
      <c r="B3407" t="s">
        <v>8219</v>
      </c>
      <c r="C3407">
        <v>17</v>
      </c>
    </row>
    <row r="3408" spans="1:3" hidden="1" x14ac:dyDescent="0.2">
      <c r="A3408">
        <v>3406</v>
      </c>
      <c r="B3408" t="s">
        <v>8219</v>
      </c>
      <c r="C3408">
        <v>91</v>
      </c>
    </row>
    <row r="3409" spans="1:3" hidden="1" x14ac:dyDescent="0.2">
      <c r="A3409">
        <v>3407</v>
      </c>
      <c r="B3409" t="s">
        <v>8219</v>
      </c>
      <c r="C3409">
        <v>67</v>
      </c>
    </row>
    <row r="3410" spans="1:3" hidden="1" x14ac:dyDescent="0.2">
      <c r="A3410">
        <v>3408</v>
      </c>
      <c r="B3410" t="s">
        <v>8219</v>
      </c>
      <c r="C3410">
        <v>18</v>
      </c>
    </row>
    <row r="3411" spans="1:3" hidden="1" x14ac:dyDescent="0.2">
      <c r="A3411">
        <v>3409</v>
      </c>
      <c r="B3411" t="s">
        <v>8219</v>
      </c>
      <c r="C3411">
        <v>21</v>
      </c>
    </row>
    <row r="3412" spans="1:3" hidden="1" x14ac:dyDescent="0.2">
      <c r="A3412">
        <v>3410</v>
      </c>
      <c r="B3412" t="s">
        <v>8219</v>
      </c>
      <c r="C3412">
        <v>40</v>
      </c>
    </row>
    <row r="3413" spans="1:3" hidden="1" x14ac:dyDescent="0.2">
      <c r="A3413">
        <v>3411</v>
      </c>
      <c r="B3413" t="s">
        <v>8219</v>
      </c>
      <c r="C3413">
        <v>78</v>
      </c>
    </row>
    <row r="3414" spans="1:3" hidden="1" x14ac:dyDescent="0.2">
      <c r="A3414">
        <v>3412</v>
      </c>
      <c r="B3414" t="s">
        <v>8219</v>
      </c>
      <c r="C3414">
        <v>26</v>
      </c>
    </row>
    <row r="3415" spans="1:3" hidden="1" x14ac:dyDescent="0.2">
      <c r="A3415">
        <v>3413</v>
      </c>
      <c r="B3415" t="s">
        <v>8219</v>
      </c>
      <c r="C3415">
        <v>14</v>
      </c>
    </row>
    <row r="3416" spans="1:3" hidden="1" x14ac:dyDescent="0.2">
      <c r="A3416">
        <v>3414</v>
      </c>
      <c r="B3416" t="s">
        <v>8219</v>
      </c>
      <c r="C3416">
        <v>44</v>
      </c>
    </row>
    <row r="3417" spans="1:3" hidden="1" x14ac:dyDescent="0.2">
      <c r="A3417">
        <v>3415</v>
      </c>
      <c r="B3417" t="s">
        <v>8219</v>
      </c>
      <c r="C3417">
        <v>9</v>
      </c>
    </row>
    <row r="3418" spans="1:3" hidden="1" x14ac:dyDescent="0.2">
      <c r="A3418">
        <v>3416</v>
      </c>
      <c r="B3418" t="s">
        <v>8219</v>
      </c>
      <c r="C3418">
        <v>30</v>
      </c>
    </row>
    <row r="3419" spans="1:3" hidden="1" x14ac:dyDescent="0.2">
      <c r="A3419">
        <v>3417</v>
      </c>
      <c r="B3419" t="s">
        <v>8219</v>
      </c>
      <c r="C3419">
        <v>45</v>
      </c>
    </row>
    <row r="3420" spans="1:3" hidden="1" x14ac:dyDescent="0.2">
      <c r="A3420">
        <v>3418</v>
      </c>
      <c r="B3420" t="s">
        <v>8219</v>
      </c>
      <c r="C3420">
        <v>56</v>
      </c>
    </row>
    <row r="3421" spans="1:3" hidden="1" x14ac:dyDescent="0.2">
      <c r="A3421">
        <v>3419</v>
      </c>
      <c r="B3421" t="s">
        <v>8219</v>
      </c>
      <c r="C3421">
        <v>46</v>
      </c>
    </row>
    <row r="3422" spans="1:3" hidden="1" x14ac:dyDescent="0.2">
      <c r="A3422">
        <v>3420</v>
      </c>
      <c r="B3422" t="s">
        <v>8219</v>
      </c>
      <c r="C3422">
        <v>34</v>
      </c>
    </row>
    <row r="3423" spans="1:3" hidden="1" x14ac:dyDescent="0.2">
      <c r="A3423">
        <v>3421</v>
      </c>
      <c r="B3423" t="s">
        <v>8219</v>
      </c>
      <c r="C3423">
        <v>98</v>
      </c>
    </row>
    <row r="3424" spans="1:3" hidden="1" x14ac:dyDescent="0.2">
      <c r="A3424">
        <v>3422</v>
      </c>
      <c r="B3424" t="s">
        <v>8219</v>
      </c>
      <c r="C3424">
        <v>46</v>
      </c>
    </row>
    <row r="3425" spans="1:3" hidden="1" x14ac:dyDescent="0.2">
      <c r="A3425">
        <v>3423</v>
      </c>
      <c r="B3425" t="s">
        <v>8219</v>
      </c>
      <c r="C3425">
        <v>10</v>
      </c>
    </row>
    <row r="3426" spans="1:3" hidden="1" x14ac:dyDescent="0.2">
      <c r="A3426">
        <v>3424</v>
      </c>
      <c r="B3426" t="s">
        <v>8219</v>
      </c>
      <c r="C3426">
        <v>76</v>
      </c>
    </row>
    <row r="3427" spans="1:3" hidden="1" x14ac:dyDescent="0.2">
      <c r="A3427">
        <v>3425</v>
      </c>
      <c r="B3427" t="s">
        <v>8219</v>
      </c>
      <c r="C3427">
        <v>104</v>
      </c>
    </row>
    <row r="3428" spans="1:3" hidden="1" x14ac:dyDescent="0.2">
      <c r="A3428">
        <v>3426</v>
      </c>
      <c r="B3428" t="s">
        <v>8219</v>
      </c>
      <c r="C3428">
        <v>87</v>
      </c>
    </row>
    <row r="3429" spans="1:3" hidden="1" x14ac:dyDescent="0.2">
      <c r="A3429">
        <v>3427</v>
      </c>
      <c r="B3429" t="s">
        <v>8219</v>
      </c>
      <c r="C3429">
        <v>29</v>
      </c>
    </row>
    <row r="3430" spans="1:3" hidden="1" x14ac:dyDescent="0.2">
      <c r="A3430">
        <v>3428</v>
      </c>
      <c r="B3430" t="s">
        <v>8219</v>
      </c>
      <c r="C3430">
        <v>51</v>
      </c>
    </row>
    <row r="3431" spans="1:3" hidden="1" x14ac:dyDescent="0.2">
      <c r="A3431">
        <v>3429</v>
      </c>
      <c r="B3431" t="s">
        <v>8219</v>
      </c>
      <c r="C3431">
        <v>12</v>
      </c>
    </row>
    <row r="3432" spans="1:3" hidden="1" x14ac:dyDescent="0.2">
      <c r="A3432">
        <v>3430</v>
      </c>
      <c r="B3432" t="s">
        <v>8219</v>
      </c>
      <c r="C3432">
        <v>72</v>
      </c>
    </row>
    <row r="3433" spans="1:3" hidden="1" x14ac:dyDescent="0.2">
      <c r="A3433">
        <v>3431</v>
      </c>
      <c r="B3433" t="s">
        <v>8219</v>
      </c>
      <c r="C3433">
        <v>21</v>
      </c>
    </row>
    <row r="3434" spans="1:3" hidden="1" x14ac:dyDescent="0.2">
      <c r="A3434">
        <v>3432</v>
      </c>
      <c r="B3434" t="s">
        <v>8219</v>
      </c>
      <c r="C3434">
        <v>42</v>
      </c>
    </row>
    <row r="3435" spans="1:3" hidden="1" x14ac:dyDescent="0.2">
      <c r="A3435">
        <v>3433</v>
      </c>
      <c r="B3435" t="s">
        <v>8219</v>
      </c>
      <c r="C3435">
        <v>71</v>
      </c>
    </row>
    <row r="3436" spans="1:3" hidden="1" x14ac:dyDescent="0.2">
      <c r="A3436">
        <v>3434</v>
      </c>
      <c r="B3436" t="s">
        <v>8219</v>
      </c>
      <c r="C3436">
        <v>168</v>
      </c>
    </row>
    <row r="3437" spans="1:3" hidden="1" x14ac:dyDescent="0.2">
      <c r="A3437">
        <v>3435</v>
      </c>
      <c r="B3437" t="s">
        <v>8219</v>
      </c>
      <c r="C3437">
        <v>19</v>
      </c>
    </row>
    <row r="3438" spans="1:3" hidden="1" x14ac:dyDescent="0.2">
      <c r="A3438">
        <v>3436</v>
      </c>
      <c r="B3438" t="s">
        <v>8219</v>
      </c>
      <c r="C3438">
        <v>37</v>
      </c>
    </row>
    <row r="3439" spans="1:3" hidden="1" x14ac:dyDescent="0.2">
      <c r="A3439">
        <v>3437</v>
      </c>
      <c r="B3439" t="s">
        <v>8219</v>
      </c>
      <c r="C3439">
        <v>36</v>
      </c>
    </row>
    <row r="3440" spans="1:3" hidden="1" x14ac:dyDescent="0.2">
      <c r="A3440">
        <v>3438</v>
      </c>
      <c r="B3440" t="s">
        <v>8219</v>
      </c>
      <c r="C3440">
        <v>14</v>
      </c>
    </row>
    <row r="3441" spans="1:3" hidden="1" x14ac:dyDescent="0.2">
      <c r="A3441">
        <v>3439</v>
      </c>
      <c r="B3441" t="s">
        <v>8219</v>
      </c>
      <c r="C3441">
        <v>18</v>
      </c>
    </row>
    <row r="3442" spans="1:3" hidden="1" x14ac:dyDescent="0.2">
      <c r="A3442">
        <v>3440</v>
      </c>
      <c r="B3442" t="s">
        <v>8219</v>
      </c>
      <c r="C3442">
        <v>82</v>
      </c>
    </row>
    <row r="3443" spans="1:3" hidden="1" x14ac:dyDescent="0.2">
      <c r="A3443">
        <v>3441</v>
      </c>
      <c r="B3443" t="s">
        <v>8219</v>
      </c>
      <c r="C3443">
        <v>43</v>
      </c>
    </row>
    <row r="3444" spans="1:3" hidden="1" x14ac:dyDescent="0.2">
      <c r="A3444">
        <v>3442</v>
      </c>
      <c r="B3444" t="s">
        <v>8219</v>
      </c>
      <c r="C3444">
        <v>8</v>
      </c>
    </row>
    <row r="3445" spans="1:3" hidden="1" x14ac:dyDescent="0.2">
      <c r="A3445">
        <v>3443</v>
      </c>
      <c r="B3445" t="s">
        <v>8219</v>
      </c>
      <c r="C3445">
        <v>45</v>
      </c>
    </row>
    <row r="3446" spans="1:3" hidden="1" x14ac:dyDescent="0.2">
      <c r="A3446">
        <v>3444</v>
      </c>
      <c r="B3446" t="s">
        <v>8219</v>
      </c>
      <c r="C3446">
        <v>20</v>
      </c>
    </row>
    <row r="3447" spans="1:3" hidden="1" x14ac:dyDescent="0.2">
      <c r="A3447">
        <v>3445</v>
      </c>
      <c r="B3447" t="s">
        <v>8219</v>
      </c>
      <c r="C3447">
        <v>31</v>
      </c>
    </row>
    <row r="3448" spans="1:3" hidden="1" x14ac:dyDescent="0.2">
      <c r="A3448">
        <v>3446</v>
      </c>
      <c r="B3448" t="s">
        <v>8219</v>
      </c>
      <c r="C3448">
        <v>25</v>
      </c>
    </row>
    <row r="3449" spans="1:3" hidden="1" x14ac:dyDescent="0.2">
      <c r="A3449">
        <v>3447</v>
      </c>
      <c r="B3449" t="s">
        <v>8219</v>
      </c>
      <c r="C3449">
        <v>14</v>
      </c>
    </row>
    <row r="3450" spans="1:3" hidden="1" x14ac:dyDescent="0.2">
      <c r="A3450">
        <v>3448</v>
      </c>
      <c r="B3450" t="s">
        <v>8219</v>
      </c>
      <c r="C3450">
        <v>45</v>
      </c>
    </row>
    <row r="3451" spans="1:3" hidden="1" x14ac:dyDescent="0.2">
      <c r="A3451">
        <v>3449</v>
      </c>
      <c r="B3451" t="s">
        <v>8219</v>
      </c>
      <c r="C3451">
        <v>20</v>
      </c>
    </row>
    <row r="3452" spans="1:3" hidden="1" x14ac:dyDescent="0.2">
      <c r="A3452">
        <v>3450</v>
      </c>
      <c r="B3452" t="s">
        <v>8219</v>
      </c>
      <c r="C3452">
        <v>39</v>
      </c>
    </row>
    <row r="3453" spans="1:3" hidden="1" x14ac:dyDescent="0.2">
      <c r="A3453">
        <v>3451</v>
      </c>
      <c r="B3453" t="s">
        <v>8219</v>
      </c>
      <c r="C3453">
        <v>16</v>
      </c>
    </row>
    <row r="3454" spans="1:3" hidden="1" x14ac:dyDescent="0.2">
      <c r="A3454">
        <v>3452</v>
      </c>
      <c r="B3454" t="s">
        <v>8219</v>
      </c>
      <c r="C3454">
        <v>37</v>
      </c>
    </row>
    <row r="3455" spans="1:3" hidden="1" x14ac:dyDescent="0.2">
      <c r="A3455">
        <v>3453</v>
      </c>
      <c r="B3455" t="s">
        <v>8219</v>
      </c>
      <c r="C3455">
        <v>14</v>
      </c>
    </row>
    <row r="3456" spans="1:3" hidden="1" x14ac:dyDescent="0.2">
      <c r="A3456">
        <v>3454</v>
      </c>
      <c r="B3456" t="s">
        <v>8219</v>
      </c>
      <c r="C3456">
        <v>21</v>
      </c>
    </row>
    <row r="3457" spans="1:3" hidden="1" x14ac:dyDescent="0.2">
      <c r="A3457">
        <v>3455</v>
      </c>
      <c r="B3457" t="s">
        <v>8219</v>
      </c>
      <c r="C3457">
        <v>69</v>
      </c>
    </row>
    <row r="3458" spans="1:3" hidden="1" x14ac:dyDescent="0.2">
      <c r="A3458">
        <v>3456</v>
      </c>
      <c r="B3458" t="s">
        <v>8219</v>
      </c>
      <c r="C3458">
        <v>16</v>
      </c>
    </row>
    <row r="3459" spans="1:3" hidden="1" x14ac:dyDescent="0.2">
      <c r="A3459">
        <v>3457</v>
      </c>
      <c r="B3459" t="s">
        <v>8219</v>
      </c>
      <c r="C3459">
        <v>55</v>
      </c>
    </row>
    <row r="3460" spans="1:3" hidden="1" x14ac:dyDescent="0.2">
      <c r="A3460">
        <v>3458</v>
      </c>
      <c r="B3460" t="s">
        <v>8219</v>
      </c>
      <c r="C3460">
        <v>27</v>
      </c>
    </row>
    <row r="3461" spans="1:3" hidden="1" x14ac:dyDescent="0.2">
      <c r="A3461">
        <v>3459</v>
      </c>
      <c r="B3461" t="s">
        <v>8219</v>
      </c>
      <c r="C3461">
        <v>36</v>
      </c>
    </row>
    <row r="3462" spans="1:3" hidden="1" x14ac:dyDescent="0.2">
      <c r="A3462">
        <v>3460</v>
      </c>
      <c r="B3462" t="s">
        <v>8219</v>
      </c>
      <c r="C3462">
        <v>19</v>
      </c>
    </row>
    <row r="3463" spans="1:3" hidden="1" x14ac:dyDescent="0.2">
      <c r="A3463">
        <v>3461</v>
      </c>
      <c r="B3463" t="s">
        <v>8219</v>
      </c>
      <c r="C3463">
        <v>12</v>
      </c>
    </row>
    <row r="3464" spans="1:3" hidden="1" x14ac:dyDescent="0.2">
      <c r="A3464">
        <v>3462</v>
      </c>
      <c r="B3464" t="s">
        <v>8219</v>
      </c>
      <c r="C3464">
        <v>17</v>
      </c>
    </row>
    <row r="3465" spans="1:3" hidden="1" x14ac:dyDescent="0.2">
      <c r="A3465">
        <v>3463</v>
      </c>
      <c r="B3465" t="s">
        <v>8219</v>
      </c>
      <c r="C3465">
        <v>114</v>
      </c>
    </row>
    <row r="3466" spans="1:3" hidden="1" x14ac:dyDescent="0.2">
      <c r="A3466">
        <v>3464</v>
      </c>
      <c r="B3466" t="s">
        <v>8219</v>
      </c>
      <c r="C3466">
        <v>93</v>
      </c>
    </row>
    <row r="3467" spans="1:3" hidden="1" x14ac:dyDescent="0.2">
      <c r="A3467">
        <v>3465</v>
      </c>
      <c r="B3467" t="s">
        <v>8219</v>
      </c>
      <c r="C3467">
        <v>36</v>
      </c>
    </row>
    <row r="3468" spans="1:3" hidden="1" x14ac:dyDescent="0.2">
      <c r="A3468">
        <v>3466</v>
      </c>
      <c r="B3468" t="s">
        <v>8219</v>
      </c>
      <c r="C3468">
        <v>61</v>
      </c>
    </row>
    <row r="3469" spans="1:3" hidden="1" x14ac:dyDescent="0.2">
      <c r="A3469">
        <v>3467</v>
      </c>
      <c r="B3469" t="s">
        <v>8219</v>
      </c>
      <c r="C3469">
        <v>47</v>
      </c>
    </row>
    <row r="3470" spans="1:3" hidden="1" x14ac:dyDescent="0.2">
      <c r="A3470">
        <v>3468</v>
      </c>
      <c r="B3470" t="s">
        <v>8219</v>
      </c>
      <c r="C3470">
        <v>17</v>
      </c>
    </row>
    <row r="3471" spans="1:3" hidden="1" x14ac:dyDescent="0.2">
      <c r="A3471">
        <v>3469</v>
      </c>
      <c r="B3471" t="s">
        <v>8219</v>
      </c>
      <c r="C3471">
        <v>63</v>
      </c>
    </row>
    <row r="3472" spans="1:3" hidden="1" x14ac:dyDescent="0.2">
      <c r="A3472">
        <v>3470</v>
      </c>
      <c r="B3472" t="s">
        <v>8219</v>
      </c>
      <c r="C3472">
        <v>9</v>
      </c>
    </row>
    <row r="3473" spans="1:3" hidden="1" x14ac:dyDescent="0.2">
      <c r="A3473">
        <v>3471</v>
      </c>
      <c r="B3473" t="s">
        <v>8219</v>
      </c>
      <c r="C3473">
        <v>30</v>
      </c>
    </row>
    <row r="3474" spans="1:3" hidden="1" x14ac:dyDescent="0.2">
      <c r="A3474">
        <v>3472</v>
      </c>
      <c r="B3474" t="s">
        <v>8219</v>
      </c>
      <c r="C3474">
        <v>23</v>
      </c>
    </row>
    <row r="3475" spans="1:3" hidden="1" x14ac:dyDescent="0.2">
      <c r="A3475">
        <v>3473</v>
      </c>
      <c r="B3475" t="s">
        <v>8219</v>
      </c>
      <c r="C3475">
        <v>33</v>
      </c>
    </row>
    <row r="3476" spans="1:3" hidden="1" x14ac:dyDescent="0.2">
      <c r="A3476">
        <v>3474</v>
      </c>
      <c r="B3476" t="s">
        <v>8219</v>
      </c>
      <c r="C3476">
        <v>39</v>
      </c>
    </row>
    <row r="3477" spans="1:3" hidden="1" x14ac:dyDescent="0.2">
      <c r="A3477">
        <v>3475</v>
      </c>
      <c r="B3477" t="s">
        <v>8219</v>
      </c>
      <c r="C3477">
        <v>17</v>
      </c>
    </row>
    <row r="3478" spans="1:3" hidden="1" x14ac:dyDescent="0.2">
      <c r="A3478">
        <v>3476</v>
      </c>
      <c r="B3478" t="s">
        <v>8219</v>
      </c>
      <c r="C3478">
        <v>6</v>
      </c>
    </row>
    <row r="3479" spans="1:3" hidden="1" x14ac:dyDescent="0.2">
      <c r="A3479">
        <v>3477</v>
      </c>
      <c r="B3479" t="s">
        <v>8219</v>
      </c>
      <c r="C3479">
        <v>39</v>
      </c>
    </row>
    <row r="3480" spans="1:3" hidden="1" x14ac:dyDescent="0.2">
      <c r="A3480">
        <v>3478</v>
      </c>
      <c r="B3480" t="s">
        <v>8219</v>
      </c>
      <c r="C3480">
        <v>57</v>
      </c>
    </row>
    <row r="3481" spans="1:3" hidden="1" x14ac:dyDescent="0.2">
      <c r="A3481">
        <v>3479</v>
      </c>
      <c r="B3481" t="s">
        <v>8219</v>
      </c>
      <c r="C3481">
        <v>56</v>
      </c>
    </row>
    <row r="3482" spans="1:3" hidden="1" x14ac:dyDescent="0.2">
      <c r="A3482">
        <v>3480</v>
      </c>
      <c r="B3482" t="s">
        <v>8219</v>
      </c>
      <c r="C3482">
        <v>13</v>
      </c>
    </row>
    <row r="3483" spans="1:3" hidden="1" x14ac:dyDescent="0.2">
      <c r="A3483">
        <v>3481</v>
      </c>
      <c r="B3483" t="s">
        <v>8219</v>
      </c>
      <c r="C3483">
        <v>95</v>
      </c>
    </row>
    <row r="3484" spans="1:3" hidden="1" x14ac:dyDescent="0.2">
      <c r="A3484">
        <v>3482</v>
      </c>
      <c r="B3484" t="s">
        <v>8219</v>
      </c>
      <c r="C3484">
        <v>80</v>
      </c>
    </row>
    <row r="3485" spans="1:3" hidden="1" x14ac:dyDescent="0.2">
      <c r="A3485">
        <v>3483</v>
      </c>
      <c r="B3485" t="s">
        <v>8219</v>
      </c>
      <c r="C3485">
        <v>133</v>
      </c>
    </row>
    <row r="3486" spans="1:3" hidden="1" x14ac:dyDescent="0.2">
      <c r="A3486">
        <v>3484</v>
      </c>
      <c r="B3486" t="s">
        <v>8219</v>
      </c>
      <c r="C3486">
        <v>44</v>
      </c>
    </row>
    <row r="3487" spans="1:3" hidden="1" x14ac:dyDescent="0.2">
      <c r="A3487">
        <v>3485</v>
      </c>
      <c r="B3487" t="s">
        <v>8219</v>
      </c>
      <c r="C3487">
        <v>30</v>
      </c>
    </row>
    <row r="3488" spans="1:3" hidden="1" x14ac:dyDescent="0.2">
      <c r="A3488">
        <v>3486</v>
      </c>
      <c r="B3488" t="s">
        <v>8219</v>
      </c>
      <c r="C3488">
        <v>56</v>
      </c>
    </row>
    <row r="3489" spans="1:3" hidden="1" x14ac:dyDescent="0.2">
      <c r="A3489">
        <v>3487</v>
      </c>
      <c r="B3489" t="s">
        <v>8219</v>
      </c>
      <c r="C3489">
        <v>66</v>
      </c>
    </row>
    <row r="3490" spans="1:3" hidden="1" x14ac:dyDescent="0.2">
      <c r="A3490">
        <v>3488</v>
      </c>
      <c r="B3490" t="s">
        <v>8219</v>
      </c>
      <c r="C3490">
        <v>29</v>
      </c>
    </row>
    <row r="3491" spans="1:3" hidden="1" x14ac:dyDescent="0.2">
      <c r="A3491">
        <v>3489</v>
      </c>
      <c r="B3491" t="s">
        <v>8219</v>
      </c>
      <c r="C3491">
        <v>72</v>
      </c>
    </row>
    <row r="3492" spans="1:3" hidden="1" x14ac:dyDescent="0.2">
      <c r="A3492">
        <v>3490</v>
      </c>
      <c r="B3492" t="s">
        <v>8219</v>
      </c>
      <c r="C3492">
        <v>27</v>
      </c>
    </row>
    <row r="3493" spans="1:3" hidden="1" x14ac:dyDescent="0.2">
      <c r="A3493">
        <v>3491</v>
      </c>
      <c r="B3493" t="s">
        <v>8219</v>
      </c>
      <c r="C3493">
        <v>10</v>
      </c>
    </row>
    <row r="3494" spans="1:3" hidden="1" x14ac:dyDescent="0.2">
      <c r="A3494">
        <v>3492</v>
      </c>
      <c r="B3494" t="s">
        <v>8219</v>
      </c>
      <c r="C3494">
        <v>35</v>
      </c>
    </row>
    <row r="3495" spans="1:3" hidden="1" x14ac:dyDescent="0.2">
      <c r="A3495">
        <v>3493</v>
      </c>
      <c r="B3495" t="s">
        <v>8219</v>
      </c>
      <c r="C3495">
        <v>29</v>
      </c>
    </row>
    <row r="3496" spans="1:3" hidden="1" x14ac:dyDescent="0.2">
      <c r="A3496">
        <v>3494</v>
      </c>
      <c r="B3496" t="s">
        <v>8219</v>
      </c>
      <c r="C3496">
        <v>13</v>
      </c>
    </row>
    <row r="3497" spans="1:3" hidden="1" x14ac:dyDescent="0.2">
      <c r="A3497">
        <v>3495</v>
      </c>
      <c r="B3497" t="s">
        <v>8219</v>
      </c>
      <c r="C3497">
        <v>72</v>
      </c>
    </row>
    <row r="3498" spans="1:3" hidden="1" x14ac:dyDescent="0.2">
      <c r="A3498">
        <v>3496</v>
      </c>
      <c r="B3498" t="s">
        <v>8219</v>
      </c>
      <c r="C3498">
        <v>78</v>
      </c>
    </row>
    <row r="3499" spans="1:3" hidden="1" x14ac:dyDescent="0.2">
      <c r="A3499">
        <v>3497</v>
      </c>
      <c r="B3499" t="s">
        <v>8219</v>
      </c>
      <c r="C3499">
        <v>49</v>
      </c>
    </row>
    <row r="3500" spans="1:3" hidden="1" x14ac:dyDescent="0.2">
      <c r="A3500">
        <v>3498</v>
      </c>
      <c r="B3500" t="s">
        <v>8219</v>
      </c>
      <c r="C3500">
        <v>42</v>
      </c>
    </row>
    <row r="3501" spans="1:3" hidden="1" x14ac:dyDescent="0.2">
      <c r="A3501">
        <v>3499</v>
      </c>
      <c r="B3501" t="s">
        <v>8219</v>
      </c>
      <c r="C3501">
        <v>35</v>
      </c>
    </row>
    <row r="3502" spans="1:3" hidden="1" x14ac:dyDescent="0.2">
      <c r="A3502">
        <v>3500</v>
      </c>
      <c r="B3502" t="s">
        <v>8219</v>
      </c>
      <c r="C3502">
        <v>42</v>
      </c>
    </row>
    <row r="3503" spans="1:3" hidden="1" x14ac:dyDescent="0.2">
      <c r="A3503">
        <v>3501</v>
      </c>
      <c r="B3503" t="s">
        <v>8219</v>
      </c>
      <c r="C3503">
        <v>42</v>
      </c>
    </row>
    <row r="3504" spans="1:3" hidden="1" x14ac:dyDescent="0.2">
      <c r="A3504">
        <v>3502</v>
      </c>
      <c r="B3504" t="s">
        <v>8219</v>
      </c>
      <c r="C3504">
        <v>31</v>
      </c>
    </row>
    <row r="3505" spans="1:3" hidden="1" x14ac:dyDescent="0.2">
      <c r="A3505">
        <v>3503</v>
      </c>
      <c r="B3505" t="s">
        <v>8219</v>
      </c>
      <c r="C3505">
        <v>38</v>
      </c>
    </row>
    <row r="3506" spans="1:3" hidden="1" x14ac:dyDescent="0.2">
      <c r="A3506">
        <v>3504</v>
      </c>
      <c r="B3506" t="s">
        <v>8219</v>
      </c>
      <c r="C3506">
        <v>8</v>
      </c>
    </row>
    <row r="3507" spans="1:3" hidden="1" x14ac:dyDescent="0.2">
      <c r="A3507">
        <v>3505</v>
      </c>
      <c r="B3507" t="s">
        <v>8219</v>
      </c>
      <c r="C3507">
        <v>39</v>
      </c>
    </row>
    <row r="3508" spans="1:3" hidden="1" x14ac:dyDescent="0.2">
      <c r="A3508">
        <v>3506</v>
      </c>
      <c r="B3508" t="s">
        <v>8219</v>
      </c>
      <c r="C3508">
        <v>29</v>
      </c>
    </row>
    <row r="3509" spans="1:3" hidden="1" x14ac:dyDescent="0.2">
      <c r="A3509">
        <v>3507</v>
      </c>
      <c r="B3509" t="s">
        <v>8219</v>
      </c>
      <c r="C3509">
        <v>72</v>
      </c>
    </row>
    <row r="3510" spans="1:3" hidden="1" x14ac:dyDescent="0.2">
      <c r="A3510">
        <v>3508</v>
      </c>
      <c r="B3510" t="s">
        <v>8219</v>
      </c>
      <c r="C3510">
        <v>15</v>
      </c>
    </row>
    <row r="3511" spans="1:3" hidden="1" x14ac:dyDescent="0.2">
      <c r="A3511">
        <v>3509</v>
      </c>
      <c r="B3511" t="s">
        <v>8219</v>
      </c>
      <c r="C3511">
        <v>33</v>
      </c>
    </row>
    <row r="3512" spans="1:3" hidden="1" x14ac:dyDescent="0.2">
      <c r="A3512">
        <v>3510</v>
      </c>
      <c r="B3512" t="s">
        <v>8219</v>
      </c>
      <c r="C3512">
        <v>15</v>
      </c>
    </row>
    <row r="3513" spans="1:3" hidden="1" x14ac:dyDescent="0.2">
      <c r="A3513">
        <v>3511</v>
      </c>
      <c r="B3513" t="s">
        <v>8219</v>
      </c>
      <c r="C3513">
        <v>19</v>
      </c>
    </row>
    <row r="3514" spans="1:3" hidden="1" x14ac:dyDescent="0.2">
      <c r="A3514">
        <v>3512</v>
      </c>
      <c r="B3514" t="s">
        <v>8219</v>
      </c>
      <c r="C3514">
        <v>17</v>
      </c>
    </row>
    <row r="3515" spans="1:3" hidden="1" x14ac:dyDescent="0.2">
      <c r="A3515">
        <v>3513</v>
      </c>
      <c r="B3515" t="s">
        <v>8219</v>
      </c>
      <c r="C3515">
        <v>44</v>
      </c>
    </row>
    <row r="3516" spans="1:3" hidden="1" x14ac:dyDescent="0.2">
      <c r="A3516">
        <v>3514</v>
      </c>
      <c r="B3516" t="s">
        <v>8219</v>
      </c>
      <c r="C3516">
        <v>10</v>
      </c>
    </row>
    <row r="3517" spans="1:3" hidden="1" x14ac:dyDescent="0.2">
      <c r="A3517">
        <v>3515</v>
      </c>
      <c r="B3517" t="s">
        <v>8219</v>
      </c>
      <c r="C3517">
        <v>46</v>
      </c>
    </row>
    <row r="3518" spans="1:3" hidden="1" x14ac:dyDescent="0.2">
      <c r="A3518">
        <v>3516</v>
      </c>
      <c r="B3518" t="s">
        <v>8219</v>
      </c>
      <c r="C3518">
        <v>11</v>
      </c>
    </row>
    <row r="3519" spans="1:3" hidden="1" x14ac:dyDescent="0.2">
      <c r="A3519">
        <v>3517</v>
      </c>
      <c r="B3519" t="s">
        <v>8219</v>
      </c>
      <c r="C3519">
        <v>13</v>
      </c>
    </row>
    <row r="3520" spans="1:3" hidden="1" x14ac:dyDescent="0.2">
      <c r="A3520">
        <v>3518</v>
      </c>
      <c r="B3520" t="s">
        <v>8219</v>
      </c>
      <c r="C3520">
        <v>33</v>
      </c>
    </row>
    <row r="3521" spans="1:3" hidden="1" x14ac:dyDescent="0.2">
      <c r="A3521">
        <v>3519</v>
      </c>
      <c r="B3521" t="s">
        <v>8219</v>
      </c>
      <c r="C3521">
        <v>28</v>
      </c>
    </row>
    <row r="3522" spans="1:3" hidden="1" x14ac:dyDescent="0.2">
      <c r="A3522">
        <v>3520</v>
      </c>
      <c r="B3522" t="s">
        <v>8219</v>
      </c>
      <c r="C3522">
        <v>21</v>
      </c>
    </row>
    <row r="3523" spans="1:3" hidden="1" x14ac:dyDescent="0.2">
      <c r="A3523">
        <v>3521</v>
      </c>
      <c r="B3523" t="s">
        <v>8219</v>
      </c>
      <c r="C3523">
        <v>13</v>
      </c>
    </row>
    <row r="3524" spans="1:3" hidden="1" x14ac:dyDescent="0.2">
      <c r="A3524">
        <v>3522</v>
      </c>
      <c r="B3524" t="s">
        <v>8219</v>
      </c>
      <c r="C3524">
        <v>34</v>
      </c>
    </row>
    <row r="3525" spans="1:3" hidden="1" x14ac:dyDescent="0.2">
      <c r="A3525">
        <v>3523</v>
      </c>
      <c r="B3525" t="s">
        <v>8219</v>
      </c>
      <c r="C3525">
        <v>80</v>
      </c>
    </row>
    <row r="3526" spans="1:3" hidden="1" x14ac:dyDescent="0.2">
      <c r="A3526">
        <v>3524</v>
      </c>
      <c r="B3526" t="s">
        <v>8219</v>
      </c>
      <c r="C3526">
        <v>74</v>
      </c>
    </row>
    <row r="3527" spans="1:3" hidden="1" x14ac:dyDescent="0.2">
      <c r="A3527">
        <v>3525</v>
      </c>
      <c r="B3527" t="s">
        <v>8219</v>
      </c>
      <c r="C3527">
        <v>7</v>
      </c>
    </row>
    <row r="3528" spans="1:3" hidden="1" x14ac:dyDescent="0.2">
      <c r="A3528">
        <v>3526</v>
      </c>
      <c r="B3528" t="s">
        <v>8219</v>
      </c>
      <c r="C3528">
        <v>34</v>
      </c>
    </row>
    <row r="3529" spans="1:3" hidden="1" x14ac:dyDescent="0.2">
      <c r="A3529">
        <v>3527</v>
      </c>
      <c r="B3529" t="s">
        <v>8219</v>
      </c>
      <c r="C3529">
        <v>86</v>
      </c>
    </row>
    <row r="3530" spans="1:3" hidden="1" x14ac:dyDescent="0.2">
      <c r="A3530">
        <v>3528</v>
      </c>
      <c r="B3530" t="s">
        <v>8219</v>
      </c>
      <c r="C3530">
        <v>37</v>
      </c>
    </row>
    <row r="3531" spans="1:3" hidden="1" x14ac:dyDescent="0.2">
      <c r="A3531">
        <v>3529</v>
      </c>
      <c r="B3531" t="s">
        <v>8219</v>
      </c>
      <c r="C3531">
        <v>18</v>
      </c>
    </row>
    <row r="3532" spans="1:3" hidden="1" x14ac:dyDescent="0.2">
      <c r="A3532">
        <v>3530</v>
      </c>
      <c r="B3532" t="s">
        <v>8219</v>
      </c>
      <c r="C3532">
        <v>22</v>
      </c>
    </row>
    <row r="3533" spans="1:3" hidden="1" x14ac:dyDescent="0.2">
      <c r="A3533">
        <v>3531</v>
      </c>
      <c r="B3533" t="s">
        <v>8219</v>
      </c>
      <c r="C3533">
        <v>26</v>
      </c>
    </row>
    <row r="3534" spans="1:3" hidden="1" x14ac:dyDescent="0.2">
      <c r="A3534">
        <v>3532</v>
      </c>
      <c r="B3534" t="s">
        <v>8219</v>
      </c>
      <c r="C3534">
        <v>27</v>
      </c>
    </row>
    <row r="3535" spans="1:3" hidden="1" x14ac:dyDescent="0.2">
      <c r="A3535">
        <v>3533</v>
      </c>
      <c r="B3535" t="s">
        <v>8219</v>
      </c>
      <c r="C3535">
        <v>8</v>
      </c>
    </row>
    <row r="3536" spans="1:3" hidden="1" x14ac:dyDescent="0.2">
      <c r="A3536">
        <v>3534</v>
      </c>
      <c r="B3536" t="s">
        <v>8219</v>
      </c>
      <c r="C3536">
        <v>204</v>
      </c>
    </row>
    <row r="3537" spans="1:3" hidden="1" x14ac:dyDescent="0.2">
      <c r="A3537">
        <v>3535</v>
      </c>
      <c r="B3537" t="s">
        <v>8219</v>
      </c>
      <c r="C3537">
        <v>46</v>
      </c>
    </row>
    <row r="3538" spans="1:3" hidden="1" x14ac:dyDescent="0.2">
      <c r="A3538">
        <v>3536</v>
      </c>
      <c r="B3538" t="s">
        <v>8219</v>
      </c>
      <c r="C3538">
        <v>17</v>
      </c>
    </row>
    <row r="3539" spans="1:3" hidden="1" x14ac:dyDescent="0.2">
      <c r="A3539">
        <v>3537</v>
      </c>
      <c r="B3539" t="s">
        <v>8219</v>
      </c>
      <c r="C3539">
        <v>28</v>
      </c>
    </row>
    <row r="3540" spans="1:3" hidden="1" x14ac:dyDescent="0.2">
      <c r="A3540">
        <v>3538</v>
      </c>
      <c r="B3540" t="s">
        <v>8219</v>
      </c>
      <c r="C3540">
        <v>83</v>
      </c>
    </row>
    <row r="3541" spans="1:3" hidden="1" x14ac:dyDescent="0.2">
      <c r="A3541">
        <v>3539</v>
      </c>
      <c r="B3541" t="s">
        <v>8219</v>
      </c>
      <c r="C3541">
        <v>13</v>
      </c>
    </row>
    <row r="3542" spans="1:3" hidden="1" x14ac:dyDescent="0.2">
      <c r="A3542">
        <v>3540</v>
      </c>
      <c r="B3542" t="s">
        <v>8219</v>
      </c>
      <c r="C3542">
        <v>8</v>
      </c>
    </row>
    <row r="3543" spans="1:3" hidden="1" x14ac:dyDescent="0.2">
      <c r="A3543">
        <v>3541</v>
      </c>
      <c r="B3543" t="s">
        <v>8219</v>
      </c>
      <c r="C3543">
        <v>32</v>
      </c>
    </row>
    <row r="3544" spans="1:3" hidden="1" x14ac:dyDescent="0.2">
      <c r="A3544">
        <v>3542</v>
      </c>
      <c r="B3544" t="s">
        <v>8219</v>
      </c>
      <c r="C3544">
        <v>85</v>
      </c>
    </row>
    <row r="3545" spans="1:3" hidden="1" x14ac:dyDescent="0.2">
      <c r="A3545">
        <v>3543</v>
      </c>
      <c r="B3545" t="s">
        <v>8219</v>
      </c>
      <c r="C3545">
        <v>29</v>
      </c>
    </row>
    <row r="3546" spans="1:3" hidden="1" x14ac:dyDescent="0.2">
      <c r="A3546">
        <v>3544</v>
      </c>
      <c r="B3546" t="s">
        <v>8219</v>
      </c>
      <c r="C3546">
        <v>24</v>
      </c>
    </row>
    <row r="3547" spans="1:3" hidden="1" x14ac:dyDescent="0.2">
      <c r="A3547">
        <v>3545</v>
      </c>
      <c r="B3547" t="s">
        <v>8219</v>
      </c>
      <c r="C3547">
        <v>8</v>
      </c>
    </row>
    <row r="3548" spans="1:3" hidden="1" x14ac:dyDescent="0.2">
      <c r="A3548">
        <v>3546</v>
      </c>
      <c r="B3548" t="s">
        <v>8219</v>
      </c>
      <c r="C3548">
        <v>19</v>
      </c>
    </row>
    <row r="3549" spans="1:3" hidden="1" x14ac:dyDescent="0.2">
      <c r="A3549">
        <v>3547</v>
      </c>
      <c r="B3549" t="s">
        <v>8219</v>
      </c>
      <c r="C3549">
        <v>336</v>
      </c>
    </row>
    <row r="3550" spans="1:3" hidden="1" x14ac:dyDescent="0.2">
      <c r="A3550">
        <v>3548</v>
      </c>
      <c r="B3550" t="s">
        <v>8219</v>
      </c>
      <c r="C3550">
        <v>13</v>
      </c>
    </row>
    <row r="3551" spans="1:3" hidden="1" x14ac:dyDescent="0.2">
      <c r="A3551">
        <v>3549</v>
      </c>
      <c r="B3551" t="s">
        <v>8219</v>
      </c>
      <c r="C3551">
        <v>42</v>
      </c>
    </row>
    <row r="3552" spans="1:3" hidden="1" x14ac:dyDescent="0.2">
      <c r="A3552">
        <v>3550</v>
      </c>
      <c r="B3552" t="s">
        <v>8219</v>
      </c>
      <c r="C3552">
        <v>64</v>
      </c>
    </row>
    <row r="3553" spans="1:3" hidden="1" x14ac:dyDescent="0.2">
      <c r="A3553">
        <v>3551</v>
      </c>
      <c r="B3553" t="s">
        <v>8219</v>
      </c>
      <c r="C3553">
        <v>25</v>
      </c>
    </row>
    <row r="3554" spans="1:3" hidden="1" x14ac:dyDescent="0.2">
      <c r="A3554">
        <v>3552</v>
      </c>
      <c r="B3554" t="s">
        <v>8219</v>
      </c>
      <c r="C3554">
        <v>20</v>
      </c>
    </row>
    <row r="3555" spans="1:3" hidden="1" x14ac:dyDescent="0.2">
      <c r="A3555">
        <v>3553</v>
      </c>
      <c r="B3555" t="s">
        <v>8219</v>
      </c>
      <c r="C3555">
        <v>104</v>
      </c>
    </row>
    <row r="3556" spans="1:3" hidden="1" x14ac:dyDescent="0.2">
      <c r="A3556">
        <v>3554</v>
      </c>
      <c r="B3556" t="s">
        <v>8219</v>
      </c>
      <c r="C3556">
        <v>53</v>
      </c>
    </row>
    <row r="3557" spans="1:3" hidden="1" x14ac:dyDescent="0.2">
      <c r="A3557">
        <v>3555</v>
      </c>
      <c r="B3557" t="s">
        <v>8219</v>
      </c>
      <c r="C3557">
        <v>14</v>
      </c>
    </row>
    <row r="3558" spans="1:3" hidden="1" x14ac:dyDescent="0.2">
      <c r="A3558">
        <v>3556</v>
      </c>
      <c r="B3558" t="s">
        <v>8219</v>
      </c>
      <c r="C3558">
        <v>20</v>
      </c>
    </row>
    <row r="3559" spans="1:3" hidden="1" x14ac:dyDescent="0.2">
      <c r="A3559">
        <v>3557</v>
      </c>
      <c r="B3559" t="s">
        <v>8219</v>
      </c>
      <c r="C3559">
        <v>558</v>
      </c>
    </row>
    <row r="3560" spans="1:3" hidden="1" x14ac:dyDescent="0.2">
      <c r="A3560">
        <v>3558</v>
      </c>
      <c r="B3560" t="s">
        <v>8219</v>
      </c>
      <c r="C3560">
        <v>22</v>
      </c>
    </row>
    <row r="3561" spans="1:3" hidden="1" x14ac:dyDescent="0.2">
      <c r="A3561">
        <v>3559</v>
      </c>
      <c r="B3561" t="s">
        <v>8219</v>
      </c>
      <c r="C3561">
        <v>24</v>
      </c>
    </row>
    <row r="3562" spans="1:3" hidden="1" x14ac:dyDescent="0.2">
      <c r="A3562">
        <v>3560</v>
      </c>
      <c r="B3562" t="s">
        <v>8219</v>
      </c>
      <c r="C3562">
        <v>74</v>
      </c>
    </row>
    <row r="3563" spans="1:3" hidden="1" x14ac:dyDescent="0.2">
      <c r="A3563">
        <v>3561</v>
      </c>
      <c r="B3563" t="s">
        <v>8219</v>
      </c>
      <c r="C3563">
        <v>54</v>
      </c>
    </row>
    <row r="3564" spans="1:3" hidden="1" x14ac:dyDescent="0.2">
      <c r="A3564">
        <v>3562</v>
      </c>
      <c r="B3564" t="s">
        <v>8219</v>
      </c>
      <c r="C3564">
        <v>31</v>
      </c>
    </row>
    <row r="3565" spans="1:3" hidden="1" x14ac:dyDescent="0.2">
      <c r="A3565">
        <v>3563</v>
      </c>
      <c r="B3565" t="s">
        <v>8219</v>
      </c>
      <c r="C3565">
        <v>25</v>
      </c>
    </row>
    <row r="3566" spans="1:3" hidden="1" x14ac:dyDescent="0.2">
      <c r="A3566">
        <v>3564</v>
      </c>
      <c r="B3566" t="s">
        <v>8219</v>
      </c>
      <c r="C3566">
        <v>17</v>
      </c>
    </row>
    <row r="3567" spans="1:3" hidden="1" x14ac:dyDescent="0.2">
      <c r="A3567">
        <v>3565</v>
      </c>
      <c r="B3567" t="s">
        <v>8219</v>
      </c>
      <c r="C3567">
        <v>12</v>
      </c>
    </row>
    <row r="3568" spans="1:3" hidden="1" x14ac:dyDescent="0.2">
      <c r="A3568">
        <v>3566</v>
      </c>
      <c r="B3568" t="s">
        <v>8219</v>
      </c>
      <c r="C3568">
        <v>38</v>
      </c>
    </row>
    <row r="3569" spans="1:3" hidden="1" x14ac:dyDescent="0.2">
      <c r="A3569">
        <v>3567</v>
      </c>
      <c r="B3569" t="s">
        <v>8219</v>
      </c>
      <c r="C3569">
        <v>41</v>
      </c>
    </row>
    <row r="3570" spans="1:3" hidden="1" x14ac:dyDescent="0.2">
      <c r="A3570">
        <v>3568</v>
      </c>
      <c r="B3570" t="s">
        <v>8219</v>
      </c>
      <c r="C3570">
        <v>19</v>
      </c>
    </row>
    <row r="3571" spans="1:3" hidden="1" x14ac:dyDescent="0.2">
      <c r="A3571">
        <v>3569</v>
      </c>
      <c r="B3571" t="s">
        <v>8219</v>
      </c>
      <c r="C3571">
        <v>41</v>
      </c>
    </row>
    <row r="3572" spans="1:3" hidden="1" x14ac:dyDescent="0.2">
      <c r="A3572">
        <v>3570</v>
      </c>
      <c r="B3572" t="s">
        <v>8219</v>
      </c>
      <c r="C3572">
        <v>26</v>
      </c>
    </row>
    <row r="3573" spans="1:3" hidden="1" x14ac:dyDescent="0.2">
      <c r="A3573">
        <v>3571</v>
      </c>
      <c r="B3573" t="s">
        <v>8219</v>
      </c>
      <c r="C3573">
        <v>25</v>
      </c>
    </row>
    <row r="3574" spans="1:3" hidden="1" x14ac:dyDescent="0.2">
      <c r="A3574">
        <v>3572</v>
      </c>
      <c r="B3574" t="s">
        <v>8219</v>
      </c>
      <c r="C3574">
        <v>9</v>
      </c>
    </row>
    <row r="3575" spans="1:3" hidden="1" x14ac:dyDescent="0.2">
      <c r="A3575">
        <v>3573</v>
      </c>
      <c r="B3575" t="s">
        <v>8219</v>
      </c>
      <c r="C3575">
        <v>78</v>
      </c>
    </row>
    <row r="3576" spans="1:3" hidden="1" x14ac:dyDescent="0.2">
      <c r="A3576">
        <v>3574</v>
      </c>
      <c r="B3576" t="s">
        <v>8219</v>
      </c>
      <c r="C3576">
        <v>45</v>
      </c>
    </row>
    <row r="3577" spans="1:3" hidden="1" x14ac:dyDescent="0.2">
      <c r="A3577">
        <v>3575</v>
      </c>
      <c r="B3577" t="s">
        <v>8219</v>
      </c>
      <c r="C3577">
        <v>102</v>
      </c>
    </row>
    <row r="3578" spans="1:3" hidden="1" x14ac:dyDescent="0.2">
      <c r="A3578">
        <v>3576</v>
      </c>
      <c r="B3578" t="s">
        <v>8219</v>
      </c>
      <c r="C3578">
        <v>5</v>
      </c>
    </row>
    <row r="3579" spans="1:3" hidden="1" x14ac:dyDescent="0.2">
      <c r="A3579">
        <v>3577</v>
      </c>
      <c r="B3579" t="s">
        <v>8219</v>
      </c>
      <c r="C3579">
        <v>27</v>
      </c>
    </row>
    <row r="3580" spans="1:3" hidden="1" x14ac:dyDescent="0.2">
      <c r="A3580">
        <v>3578</v>
      </c>
      <c r="B3580" t="s">
        <v>8219</v>
      </c>
      <c r="C3580">
        <v>37</v>
      </c>
    </row>
    <row r="3581" spans="1:3" hidden="1" x14ac:dyDescent="0.2">
      <c r="A3581">
        <v>3579</v>
      </c>
      <c r="B3581" t="s">
        <v>8219</v>
      </c>
      <c r="C3581">
        <v>14</v>
      </c>
    </row>
    <row r="3582" spans="1:3" hidden="1" x14ac:dyDescent="0.2">
      <c r="A3582">
        <v>3580</v>
      </c>
      <c r="B3582" t="s">
        <v>8219</v>
      </c>
      <c r="C3582">
        <v>27</v>
      </c>
    </row>
    <row r="3583" spans="1:3" hidden="1" x14ac:dyDescent="0.2">
      <c r="A3583">
        <v>3581</v>
      </c>
      <c r="B3583" t="s">
        <v>8219</v>
      </c>
      <c r="C3583">
        <v>45</v>
      </c>
    </row>
    <row r="3584" spans="1:3" hidden="1" x14ac:dyDescent="0.2">
      <c r="A3584">
        <v>3582</v>
      </c>
      <c r="B3584" t="s">
        <v>8219</v>
      </c>
      <c r="C3584">
        <v>49</v>
      </c>
    </row>
    <row r="3585" spans="1:3" hidden="1" x14ac:dyDescent="0.2">
      <c r="A3585">
        <v>3583</v>
      </c>
      <c r="B3585" t="s">
        <v>8219</v>
      </c>
      <c r="C3585">
        <v>24</v>
      </c>
    </row>
    <row r="3586" spans="1:3" hidden="1" x14ac:dyDescent="0.2">
      <c r="A3586">
        <v>3584</v>
      </c>
      <c r="B3586" t="s">
        <v>8219</v>
      </c>
      <c r="C3586">
        <v>112</v>
      </c>
    </row>
    <row r="3587" spans="1:3" hidden="1" x14ac:dyDescent="0.2">
      <c r="A3587">
        <v>3585</v>
      </c>
      <c r="B3587" t="s">
        <v>8219</v>
      </c>
      <c r="C3587">
        <v>23</v>
      </c>
    </row>
    <row r="3588" spans="1:3" hidden="1" x14ac:dyDescent="0.2">
      <c r="A3588">
        <v>3586</v>
      </c>
      <c r="B3588" t="s">
        <v>8219</v>
      </c>
      <c r="C3588">
        <v>54</v>
      </c>
    </row>
    <row r="3589" spans="1:3" hidden="1" x14ac:dyDescent="0.2">
      <c r="A3589">
        <v>3587</v>
      </c>
      <c r="B3589" t="s">
        <v>8219</v>
      </c>
      <c r="C3589">
        <v>28</v>
      </c>
    </row>
    <row r="3590" spans="1:3" hidden="1" x14ac:dyDescent="0.2">
      <c r="A3590">
        <v>3588</v>
      </c>
      <c r="B3590" t="s">
        <v>8219</v>
      </c>
      <c r="C3590">
        <v>11</v>
      </c>
    </row>
    <row r="3591" spans="1:3" hidden="1" x14ac:dyDescent="0.2">
      <c r="A3591">
        <v>3589</v>
      </c>
      <c r="B3591" t="s">
        <v>8219</v>
      </c>
      <c r="C3591">
        <v>62</v>
      </c>
    </row>
    <row r="3592" spans="1:3" hidden="1" x14ac:dyDescent="0.2">
      <c r="A3592">
        <v>3590</v>
      </c>
      <c r="B3592" t="s">
        <v>8219</v>
      </c>
      <c r="C3592">
        <v>73</v>
      </c>
    </row>
    <row r="3593" spans="1:3" hidden="1" x14ac:dyDescent="0.2">
      <c r="A3593">
        <v>3591</v>
      </c>
      <c r="B3593" t="s">
        <v>8219</v>
      </c>
      <c r="C3593">
        <v>18</v>
      </c>
    </row>
    <row r="3594" spans="1:3" hidden="1" x14ac:dyDescent="0.2">
      <c r="A3594">
        <v>3592</v>
      </c>
      <c r="B3594" t="s">
        <v>8219</v>
      </c>
      <c r="C3594">
        <v>35</v>
      </c>
    </row>
    <row r="3595" spans="1:3" hidden="1" x14ac:dyDescent="0.2">
      <c r="A3595">
        <v>3593</v>
      </c>
      <c r="B3595" t="s">
        <v>8219</v>
      </c>
      <c r="C3595">
        <v>43</v>
      </c>
    </row>
    <row r="3596" spans="1:3" hidden="1" x14ac:dyDescent="0.2">
      <c r="A3596">
        <v>3594</v>
      </c>
      <c r="B3596" t="s">
        <v>8219</v>
      </c>
      <c r="C3596">
        <v>36</v>
      </c>
    </row>
    <row r="3597" spans="1:3" hidden="1" x14ac:dyDescent="0.2">
      <c r="A3597">
        <v>3595</v>
      </c>
      <c r="B3597" t="s">
        <v>8219</v>
      </c>
      <c r="C3597">
        <v>62</v>
      </c>
    </row>
    <row r="3598" spans="1:3" hidden="1" x14ac:dyDescent="0.2">
      <c r="A3598">
        <v>3596</v>
      </c>
      <c r="B3598" t="s">
        <v>8219</v>
      </c>
      <c r="C3598">
        <v>15</v>
      </c>
    </row>
    <row r="3599" spans="1:3" hidden="1" x14ac:dyDescent="0.2">
      <c r="A3599">
        <v>3597</v>
      </c>
      <c r="B3599" t="s">
        <v>8219</v>
      </c>
      <c r="C3599">
        <v>33</v>
      </c>
    </row>
    <row r="3600" spans="1:3" hidden="1" x14ac:dyDescent="0.2">
      <c r="A3600">
        <v>3598</v>
      </c>
      <c r="B3600" t="s">
        <v>8219</v>
      </c>
      <c r="C3600">
        <v>27</v>
      </c>
    </row>
    <row r="3601" spans="1:3" hidden="1" x14ac:dyDescent="0.2">
      <c r="A3601">
        <v>3599</v>
      </c>
      <c r="B3601" t="s">
        <v>8219</v>
      </c>
      <c r="C3601">
        <v>17</v>
      </c>
    </row>
    <row r="3602" spans="1:3" hidden="1" x14ac:dyDescent="0.2">
      <c r="A3602">
        <v>3600</v>
      </c>
      <c r="B3602" t="s">
        <v>8219</v>
      </c>
      <c r="C3602">
        <v>4</v>
      </c>
    </row>
    <row r="3603" spans="1:3" hidden="1" x14ac:dyDescent="0.2">
      <c r="A3603">
        <v>3601</v>
      </c>
      <c r="B3603" t="s">
        <v>8219</v>
      </c>
      <c r="C3603">
        <v>53</v>
      </c>
    </row>
    <row r="3604" spans="1:3" hidden="1" x14ac:dyDescent="0.2">
      <c r="A3604">
        <v>3602</v>
      </c>
      <c r="B3604" t="s">
        <v>8219</v>
      </c>
      <c r="C3604">
        <v>49</v>
      </c>
    </row>
    <row r="3605" spans="1:3" hidden="1" x14ac:dyDescent="0.2">
      <c r="A3605">
        <v>3603</v>
      </c>
      <c r="B3605" t="s">
        <v>8219</v>
      </c>
      <c r="C3605">
        <v>57</v>
      </c>
    </row>
    <row r="3606" spans="1:3" hidden="1" x14ac:dyDescent="0.2">
      <c r="A3606">
        <v>3604</v>
      </c>
      <c r="B3606" t="s">
        <v>8219</v>
      </c>
      <c r="C3606">
        <v>69</v>
      </c>
    </row>
    <row r="3607" spans="1:3" hidden="1" x14ac:dyDescent="0.2">
      <c r="A3607">
        <v>3605</v>
      </c>
      <c r="B3607" t="s">
        <v>8219</v>
      </c>
      <c r="C3607">
        <v>15</v>
      </c>
    </row>
    <row r="3608" spans="1:3" hidden="1" x14ac:dyDescent="0.2">
      <c r="A3608">
        <v>3606</v>
      </c>
      <c r="B3608" t="s">
        <v>8219</v>
      </c>
      <c r="C3608">
        <v>64</v>
      </c>
    </row>
    <row r="3609" spans="1:3" hidden="1" x14ac:dyDescent="0.2">
      <c r="A3609">
        <v>3607</v>
      </c>
      <c r="B3609" t="s">
        <v>8219</v>
      </c>
      <c r="C3609">
        <v>20</v>
      </c>
    </row>
    <row r="3610" spans="1:3" hidden="1" x14ac:dyDescent="0.2">
      <c r="A3610">
        <v>3608</v>
      </c>
      <c r="B3610" t="s">
        <v>8219</v>
      </c>
      <c r="C3610">
        <v>27</v>
      </c>
    </row>
    <row r="3611" spans="1:3" hidden="1" x14ac:dyDescent="0.2">
      <c r="A3611">
        <v>3609</v>
      </c>
      <c r="B3611" t="s">
        <v>8219</v>
      </c>
      <c r="C3611">
        <v>21</v>
      </c>
    </row>
    <row r="3612" spans="1:3" hidden="1" x14ac:dyDescent="0.2">
      <c r="A3612">
        <v>3610</v>
      </c>
      <c r="B3612" t="s">
        <v>8219</v>
      </c>
      <c r="C3612">
        <v>31</v>
      </c>
    </row>
    <row r="3613" spans="1:3" hidden="1" x14ac:dyDescent="0.2">
      <c r="A3613">
        <v>3611</v>
      </c>
      <c r="B3613" t="s">
        <v>8219</v>
      </c>
      <c r="C3613">
        <v>51</v>
      </c>
    </row>
    <row r="3614" spans="1:3" hidden="1" x14ac:dyDescent="0.2">
      <c r="A3614">
        <v>3612</v>
      </c>
      <c r="B3614" t="s">
        <v>8219</v>
      </c>
      <c r="C3614">
        <v>57</v>
      </c>
    </row>
    <row r="3615" spans="1:3" hidden="1" x14ac:dyDescent="0.2">
      <c r="A3615">
        <v>3613</v>
      </c>
      <c r="B3615" t="s">
        <v>8219</v>
      </c>
      <c r="C3615">
        <v>20</v>
      </c>
    </row>
    <row r="3616" spans="1:3" hidden="1" x14ac:dyDescent="0.2">
      <c r="A3616">
        <v>3614</v>
      </c>
      <c r="B3616" t="s">
        <v>8219</v>
      </c>
      <c r="C3616">
        <v>71</v>
      </c>
    </row>
    <row r="3617" spans="1:3" hidden="1" x14ac:dyDescent="0.2">
      <c r="A3617">
        <v>3615</v>
      </c>
      <c r="B3617" t="s">
        <v>8219</v>
      </c>
      <c r="C3617">
        <v>72</v>
      </c>
    </row>
    <row r="3618" spans="1:3" hidden="1" x14ac:dyDescent="0.2">
      <c r="A3618">
        <v>3616</v>
      </c>
      <c r="B3618" t="s">
        <v>8219</v>
      </c>
      <c r="C3618">
        <v>45</v>
      </c>
    </row>
    <row r="3619" spans="1:3" hidden="1" x14ac:dyDescent="0.2">
      <c r="A3619">
        <v>3617</v>
      </c>
      <c r="B3619" t="s">
        <v>8219</v>
      </c>
      <c r="C3619">
        <v>51</v>
      </c>
    </row>
    <row r="3620" spans="1:3" hidden="1" x14ac:dyDescent="0.2">
      <c r="A3620">
        <v>3618</v>
      </c>
      <c r="B3620" t="s">
        <v>8219</v>
      </c>
      <c r="C3620">
        <v>56</v>
      </c>
    </row>
    <row r="3621" spans="1:3" hidden="1" x14ac:dyDescent="0.2">
      <c r="A3621">
        <v>3619</v>
      </c>
      <c r="B3621" t="s">
        <v>8219</v>
      </c>
      <c r="C3621">
        <v>17</v>
      </c>
    </row>
    <row r="3622" spans="1:3" hidden="1" x14ac:dyDescent="0.2">
      <c r="A3622">
        <v>3620</v>
      </c>
      <c r="B3622" t="s">
        <v>8219</v>
      </c>
      <c r="C3622">
        <v>197</v>
      </c>
    </row>
    <row r="3623" spans="1:3" hidden="1" x14ac:dyDescent="0.2">
      <c r="A3623">
        <v>3621</v>
      </c>
      <c r="B3623" t="s">
        <v>8219</v>
      </c>
      <c r="C3623">
        <v>70</v>
      </c>
    </row>
    <row r="3624" spans="1:3" hidden="1" x14ac:dyDescent="0.2">
      <c r="A3624">
        <v>3622</v>
      </c>
      <c r="B3624" t="s">
        <v>8219</v>
      </c>
      <c r="C3624">
        <v>21</v>
      </c>
    </row>
    <row r="3625" spans="1:3" hidden="1" x14ac:dyDescent="0.2">
      <c r="A3625">
        <v>3623</v>
      </c>
      <c r="B3625" t="s">
        <v>8219</v>
      </c>
      <c r="C3625">
        <v>34</v>
      </c>
    </row>
    <row r="3626" spans="1:3" hidden="1" x14ac:dyDescent="0.2">
      <c r="A3626">
        <v>3624</v>
      </c>
      <c r="B3626" t="s">
        <v>8219</v>
      </c>
      <c r="C3626">
        <v>39</v>
      </c>
    </row>
    <row r="3627" spans="1:3" hidden="1" x14ac:dyDescent="0.2">
      <c r="A3627">
        <v>3625</v>
      </c>
      <c r="B3627" t="s">
        <v>8219</v>
      </c>
      <c r="C3627">
        <v>78</v>
      </c>
    </row>
    <row r="3628" spans="1:3" hidden="1" x14ac:dyDescent="0.2">
      <c r="A3628">
        <v>3626</v>
      </c>
      <c r="B3628" t="s">
        <v>8219</v>
      </c>
      <c r="C3628">
        <v>48</v>
      </c>
    </row>
    <row r="3629" spans="1:3" hidden="1" x14ac:dyDescent="0.2">
      <c r="A3629">
        <v>3627</v>
      </c>
      <c r="B3629" t="s">
        <v>8219</v>
      </c>
      <c r="C3629">
        <v>29</v>
      </c>
    </row>
    <row r="3630" spans="1:3" x14ac:dyDescent="0.2">
      <c r="A3630">
        <v>3628</v>
      </c>
      <c r="B3630" t="s">
        <v>8221</v>
      </c>
      <c r="C3630">
        <v>0</v>
      </c>
    </row>
    <row r="3631" spans="1:3" x14ac:dyDescent="0.2">
      <c r="A3631">
        <v>3629</v>
      </c>
      <c r="B3631" t="s">
        <v>8221</v>
      </c>
      <c r="C3631">
        <v>2</v>
      </c>
    </row>
    <row r="3632" spans="1:3" x14ac:dyDescent="0.2">
      <c r="A3632">
        <v>3630</v>
      </c>
      <c r="B3632" t="s">
        <v>8221</v>
      </c>
      <c r="C3632">
        <v>1</v>
      </c>
    </row>
    <row r="3633" spans="1:3" x14ac:dyDescent="0.2">
      <c r="A3633">
        <v>3631</v>
      </c>
      <c r="B3633" t="s">
        <v>8221</v>
      </c>
      <c r="C3633">
        <v>59</v>
      </c>
    </row>
    <row r="3634" spans="1:3" x14ac:dyDescent="0.2">
      <c r="A3634">
        <v>3632</v>
      </c>
      <c r="B3634" t="s">
        <v>8221</v>
      </c>
      <c r="C3634">
        <v>1</v>
      </c>
    </row>
    <row r="3635" spans="1:3" x14ac:dyDescent="0.2">
      <c r="A3635">
        <v>3633</v>
      </c>
      <c r="B3635" t="s">
        <v>8221</v>
      </c>
      <c r="C3635">
        <v>31</v>
      </c>
    </row>
    <row r="3636" spans="1:3" x14ac:dyDescent="0.2">
      <c r="A3636">
        <v>3634</v>
      </c>
      <c r="B3636" t="s">
        <v>8221</v>
      </c>
      <c r="C3636">
        <v>18</v>
      </c>
    </row>
    <row r="3637" spans="1:3" x14ac:dyDescent="0.2">
      <c r="A3637">
        <v>3635</v>
      </c>
      <c r="B3637" t="s">
        <v>8221</v>
      </c>
      <c r="C3637">
        <v>10</v>
      </c>
    </row>
    <row r="3638" spans="1:3" x14ac:dyDescent="0.2">
      <c r="A3638">
        <v>3636</v>
      </c>
      <c r="B3638" t="s">
        <v>8221</v>
      </c>
      <c r="C3638">
        <v>0</v>
      </c>
    </row>
    <row r="3639" spans="1:3" x14ac:dyDescent="0.2">
      <c r="A3639">
        <v>3637</v>
      </c>
      <c r="B3639" t="s">
        <v>8221</v>
      </c>
      <c r="C3639">
        <v>14</v>
      </c>
    </row>
    <row r="3640" spans="1:3" x14ac:dyDescent="0.2">
      <c r="A3640">
        <v>3638</v>
      </c>
      <c r="B3640" t="s">
        <v>8221</v>
      </c>
      <c r="C3640">
        <v>2</v>
      </c>
    </row>
    <row r="3641" spans="1:3" x14ac:dyDescent="0.2">
      <c r="A3641">
        <v>3639</v>
      </c>
      <c r="B3641" t="s">
        <v>8221</v>
      </c>
      <c r="C3641">
        <v>1</v>
      </c>
    </row>
    <row r="3642" spans="1:3" x14ac:dyDescent="0.2">
      <c r="A3642">
        <v>3640</v>
      </c>
      <c r="B3642" t="s">
        <v>8221</v>
      </c>
      <c r="C3642">
        <v>3</v>
      </c>
    </row>
    <row r="3643" spans="1:3" x14ac:dyDescent="0.2">
      <c r="A3643">
        <v>3641</v>
      </c>
      <c r="B3643" t="s">
        <v>8221</v>
      </c>
      <c r="C3643">
        <v>0</v>
      </c>
    </row>
    <row r="3644" spans="1:3" x14ac:dyDescent="0.2">
      <c r="A3644">
        <v>3642</v>
      </c>
      <c r="B3644" t="s">
        <v>8221</v>
      </c>
      <c r="C3644">
        <v>2</v>
      </c>
    </row>
    <row r="3645" spans="1:3" x14ac:dyDescent="0.2">
      <c r="A3645">
        <v>3643</v>
      </c>
      <c r="B3645" t="s">
        <v>8221</v>
      </c>
      <c r="C3645">
        <v>0</v>
      </c>
    </row>
    <row r="3646" spans="1:3" x14ac:dyDescent="0.2">
      <c r="A3646">
        <v>3644</v>
      </c>
      <c r="B3646" t="s">
        <v>8221</v>
      </c>
      <c r="C3646">
        <v>12</v>
      </c>
    </row>
    <row r="3647" spans="1:3" x14ac:dyDescent="0.2">
      <c r="A3647">
        <v>3645</v>
      </c>
      <c r="B3647" t="s">
        <v>8221</v>
      </c>
      <c r="C3647">
        <v>1</v>
      </c>
    </row>
    <row r="3648" spans="1:3" x14ac:dyDescent="0.2">
      <c r="A3648">
        <v>3646</v>
      </c>
      <c r="B3648" t="s">
        <v>8221</v>
      </c>
      <c r="C3648">
        <v>8</v>
      </c>
    </row>
    <row r="3649" spans="1:3" x14ac:dyDescent="0.2">
      <c r="A3649">
        <v>3647</v>
      </c>
      <c r="B3649" t="s">
        <v>8221</v>
      </c>
      <c r="C3649">
        <v>2</v>
      </c>
    </row>
    <row r="3650" spans="1:3" hidden="1" x14ac:dyDescent="0.2">
      <c r="A3650">
        <v>3648</v>
      </c>
      <c r="B3650" t="s">
        <v>8219</v>
      </c>
      <c r="C3650">
        <v>73</v>
      </c>
    </row>
    <row r="3651" spans="1:3" hidden="1" x14ac:dyDescent="0.2">
      <c r="A3651">
        <v>3649</v>
      </c>
      <c r="B3651" t="s">
        <v>8219</v>
      </c>
      <c r="C3651">
        <v>8</v>
      </c>
    </row>
    <row r="3652" spans="1:3" hidden="1" x14ac:dyDescent="0.2">
      <c r="A3652">
        <v>3650</v>
      </c>
      <c r="B3652" t="s">
        <v>8219</v>
      </c>
      <c r="C3652">
        <v>17</v>
      </c>
    </row>
    <row r="3653" spans="1:3" hidden="1" x14ac:dyDescent="0.2">
      <c r="A3653">
        <v>3651</v>
      </c>
      <c r="B3653" t="s">
        <v>8219</v>
      </c>
      <c r="C3653">
        <v>9</v>
      </c>
    </row>
    <row r="3654" spans="1:3" hidden="1" x14ac:dyDescent="0.2">
      <c r="A3654">
        <v>3652</v>
      </c>
      <c r="B3654" t="s">
        <v>8219</v>
      </c>
      <c r="C3654">
        <v>17</v>
      </c>
    </row>
    <row r="3655" spans="1:3" hidden="1" x14ac:dyDescent="0.2">
      <c r="A3655">
        <v>3653</v>
      </c>
      <c r="B3655" t="s">
        <v>8219</v>
      </c>
      <c r="C3655">
        <v>33</v>
      </c>
    </row>
    <row r="3656" spans="1:3" hidden="1" x14ac:dyDescent="0.2">
      <c r="A3656">
        <v>3654</v>
      </c>
      <c r="B3656" t="s">
        <v>8219</v>
      </c>
      <c r="C3656">
        <v>38</v>
      </c>
    </row>
    <row r="3657" spans="1:3" hidden="1" x14ac:dyDescent="0.2">
      <c r="A3657">
        <v>3655</v>
      </c>
      <c r="B3657" t="s">
        <v>8219</v>
      </c>
      <c r="C3657">
        <v>79</v>
      </c>
    </row>
    <row r="3658" spans="1:3" hidden="1" x14ac:dyDescent="0.2">
      <c r="A3658">
        <v>3656</v>
      </c>
      <c r="B3658" t="s">
        <v>8219</v>
      </c>
      <c r="C3658">
        <v>46</v>
      </c>
    </row>
    <row r="3659" spans="1:3" hidden="1" x14ac:dyDescent="0.2">
      <c r="A3659">
        <v>3657</v>
      </c>
      <c r="B3659" t="s">
        <v>8219</v>
      </c>
      <c r="C3659">
        <v>20</v>
      </c>
    </row>
    <row r="3660" spans="1:3" hidden="1" x14ac:dyDescent="0.2">
      <c r="A3660">
        <v>3658</v>
      </c>
      <c r="B3660" t="s">
        <v>8219</v>
      </c>
      <c r="C3660">
        <v>20</v>
      </c>
    </row>
    <row r="3661" spans="1:3" hidden="1" x14ac:dyDescent="0.2">
      <c r="A3661">
        <v>3659</v>
      </c>
      <c r="B3661" t="s">
        <v>8219</v>
      </c>
      <c r="C3661">
        <v>13</v>
      </c>
    </row>
    <row r="3662" spans="1:3" hidden="1" x14ac:dyDescent="0.2">
      <c r="A3662">
        <v>3660</v>
      </c>
      <c r="B3662" t="s">
        <v>8219</v>
      </c>
      <c r="C3662">
        <v>22</v>
      </c>
    </row>
    <row r="3663" spans="1:3" hidden="1" x14ac:dyDescent="0.2">
      <c r="A3663">
        <v>3661</v>
      </c>
      <c r="B3663" t="s">
        <v>8219</v>
      </c>
      <c r="C3663">
        <v>36</v>
      </c>
    </row>
    <row r="3664" spans="1:3" hidden="1" x14ac:dyDescent="0.2">
      <c r="A3664">
        <v>3662</v>
      </c>
      <c r="B3664" t="s">
        <v>8219</v>
      </c>
      <c r="C3664">
        <v>40</v>
      </c>
    </row>
    <row r="3665" spans="1:3" hidden="1" x14ac:dyDescent="0.2">
      <c r="A3665">
        <v>3663</v>
      </c>
      <c r="B3665" t="s">
        <v>8219</v>
      </c>
      <c r="C3665">
        <v>9</v>
      </c>
    </row>
    <row r="3666" spans="1:3" hidden="1" x14ac:dyDescent="0.2">
      <c r="A3666">
        <v>3664</v>
      </c>
      <c r="B3666" t="s">
        <v>8219</v>
      </c>
      <c r="C3666">
        <v>19</v>
      </c>
    </row>
    <row r="3667" spans="1:3" hidden="1" x14ac:dyDescent="0.2">
      <c r="A3667">
        <v>3665</v>
      </c>
      <c r="B3667" t="s">
        <v>8219</v>
      </c>
      <c r="C3667">
        <v>14</v>
      </c>
    </row>
    <row r="3668" spans="1:3" hidden="1" x14ac:dyDescent="0.2">
      <c r="A3668">
        <v>3666</v>
      </c>
      <c r="B3668" t="s">
        <v>8219</v>
      </c>
      <c r="C3668">
        <v>38</v>
      </c>
    </row>
    <row r="3669" spans="1:3" hidden="1" x14ac:dyDescent="0.2">
      <c r="A3669">
        <v>3667</v>
      </c>
      <c r="B3669" t="s">
        <v>8219</v>
      </c>
      <c r="C3669">
        <v>58</v>
      </c>
    </row>
    <row r="3670" spans="1:3" hidden="1" x14ac:dyDescent="0.2">
      <c r="A3670">
        <v>3668</v>
      </c>
      <c r="B3670" t="s">
        <v>8219</v>
      </c>
      <c r="C3670">
        <v>28</v>
      </c>
    </row>
    <row r="3671" spans="1:3" hidden="1" x14ac:dyDescent="0.2">
      <c r="A3671">
        <v>3669</v>
      </c>
      <c r="B3671" t="s">
        <v>8219</v>
      </c>
      <c r="C3671">
        <v>17</v>
      </c>
    </row>
    <row r="3672" spans="1:3" hidden="1" x14ac:dyDescent="0.2">
      <c r="A3672">
        <v>3670</v>
      </c>
      <c r="B3672" t="s">
        <v>8219</v>
      </c>
      <c r="C3672">
        <v>12</v>
      </c>
    </row>
    <row r="3673" spans="1:3" hidden="1" x14ac:dyDescent="0.2">
      <c r="A3673">
        <v>3671</v>
      </c>
      <c r="B3673" t="s">
        <v>8219</v>
      </c>
      <c r="C3673">
        <v>40</v>
      </c>
    </row>
    <row r="3674" spans="1:3" hidden="1" x14ac:dyDescent="0.2">
      <c r="A3674">
        <v>3672</v>
      </c>
      <c r="B3674" t="s">
        <v>8219</v>
      </c>
      <c r="C3674">
        <v>57</v>
      </c>
    </row>
    <row r="3675" spans="1:3" hidden="1" x14ac:dyDescent="0.2">
      <c r="A3675">
        <v>3673</v>
      </c>
      <c r="B3675" t="s">
        <v>8219</v>
      </c>
      <c r="C3675">
        <v>114</v>
      </c>
    </row>
    <row r="3676" spans="1:3" hidden="1" x14ac:dyDescent="0.2">
      <c r="A3676">
        <v>3674</v>
      </c>
      <c r="B3676" t="s">
        <v>8219</v>
      </c>
      <c r="C3676">
        <v>31</v>
      </c>
    </row>
    <row r="3677" spans="1:3" hidden="1" x14ac:dyDescent="0.2">
      <c r="A3677">
        <v>3675</v>
      </c>
      <c r="B3677" t="s">
        <v>8219</v>
      </c>
      <c r="C3677">
        <v>3</v>
      </c>
    </row>
    <row r="3678" spans="1:3" hidden="1" x14ac:dyDescent="0.2">
      <c r="A3678">
        <v>3676</v>
      </c>
      <c r="B3678" t="s">
        <v>8219</v>
      </c>
      <c r="C3678">
        <v>16</v>
      </c>
    </row>
    <row r="3679" spans="1:3" hidden="1" x14ac:dyDescent="0.2">
      <c r="A3679">
        <v>3677</v>
      </c>
      <c r="B3679" t="s">
        <v>8219</v>
      </c>
      <c r="C3679">
        <v>199</v>
      </c>
    </row>
    <row r="3680" spans="1:3" hidden="1" x14ac:dyDescent="0.2">
      <c r="A3680">
        <v>3678</v>
      </c>
      <c r="B3680" t="s">
        <v>8219</v>
      </c>
      <c r="C3680">
        <v>31</v>
      </c>
    </row>
    <row r="3681" spans="1:3" hidden="1" x14ac:dyDescent="0.2">
      <c r="A3681">
        <v>3679</v>
      </c>
      <c r="B3681" t="s">
        <v>8219</v>
      </c>
      <c r="C3681">
        <v>30</v>
      </c>
    </row>
    <row r="3682" spans="1:3" hidden="1" x14ac:dyDescent="0.2">
      <c r="A3682">
        <v>3680</v>
      </c>
      <c r="B3682" t="s">
        <v>8219</v>
      </c>
      <c r="C3682">
        <v>34</v>
      </c>
    </row>
    <row r="3683" spans="1:3" hidden="1" x14ac:dyDescent="0.2">
      <c r="A3683">
        <v>3681</v>
      </c>
      <c r="B3683" t="s">
        <v>8219</v>
      </c>
      <c r="C3683">
        <v>18</v>
      </c>
    </row>
    <row r="3684" spans="1:3" hidden="1" x14ac:dyDescent="0.2">
      <c r="A3684">
        <v>3682</v>
      </c>
      <c r="B3684" t="s">
        <v>8219</v>
      </c>
      <c r="C3684">
        <v>67</v>
      </c>
    </row>
    <row r="3685" spans="1:3" hidden="1" x14ac:dyDescent="0.2">
      <c r="A3685">
        <v>3683</v>
      </c>
      <c r="B3685" t="s">
        <v>8219</v>
      </c>
      <c r="C3685">
        <v>66</v>
      </c>
    </row>
    <row r="3686" spans="1:3" hidden="1" x14ac:dyDescent="0.2">
      <c r="A3686">
        <v>3684</v>
      </c>
      <c r="B3686" t="s">
        <v>8219</v>
      </c>
      <c r="C3686">
        <v>23</v>
      </c>
    </row>
    <row r="3687" spans="1:3" hidden="1" x14ac:dyDescent="0.2">
      <c r="A3687">
        <v>3685</v>
      </c>
      <c r="B3687" t="s">
        <v>8219</v>
      </c>
      <c r="C3687">
        <v>126</v>
      </c>
    </row>
    <row r="3688" spans="1:3" hidden="1" x14ac:dyDescent="0.2">
      <c r="A3688">
        <v>3686</v>
      </c>
      <c r="B3688" t="s">
        <v>8219</v>
      </c>
      <c r="C3688">
        <v>6</v>
      </c>
    </row>
    <row r="3689" spans="1:3" hidden="1" x14ac:dyDescent="0.2">
      <c r="A3689">
        <v>3687</v>
      </c>
      <c r="B3689" t="s">
        <v>8219</v>
      </c>
      <c r="C3689">
        <v>25</v>
      </c>
    </row>
    <row r="3690" spans="1:3" hidden="1" x14ac:dyDescent="0.2">
      <c r="A3690">
        <v>3688</v>
      </c>
      <c r="B3690" t="s">
        <v>8219</v>
      </c>
      <c r="C3690">
        <v>39</v>
      </c>
    </row>
    <row r="3691" spans="1:3" hidden="1" x14ac:dyDescent="0.2">
      <c r="A3691">
        <v>3689</v>
      </c>
      <c r="B3691" t="s">
        <v>8219</v>
      </c>
      <c r="C3691">
        <v>62</v>
      </c>
    </row>
    <row r="3692" spans="1:3" hidden="1" x14ac:dyDescent="0.2">
      <c r="A3692">
        <v>3690</v>
      </c>
      <c r="B3692" t="s">
        <v>8219</v>
      </c>
      <c r="C3692">
        <v>31</v>
      </c>
    </row>
    <row r="3693" spans="1:3" hidden="1" x14ac:dyDescent="0.2">
      <c r="A3693">
        <v>3691</v>
      </c>
      <c r="B3693" t="s">
        <v>8219</v>
      </c>
      <c r="C3693">
        <v>274</v>
      </c>
    </row>
    <row r="3694" spans="1:3" hidden="1" x14ac:dyDescent="0.2">
      <c r="A3694">
        <v>3692</v>
      </c>
      <c r="B3694" t="s">
        <v>8219</v>
      </c>
      <c r="C3694">
        <v>17</v>
      </c>
    </row>
    <row r="3695" spans="1:3" hidden="1" x14ac:dyDescent="0.2">
      <c r="A3695">
        <v>3693</v>
      </c>
      <c r="B3695" t="s">
        <v>8219</v>
      </c>
      <c r="C3695">
        <v>14</v>
      </c>
    </row>
    <row r="3696" spans="1:3" hidden="1" x14ac:dyDescent="0.2">
      <c r="A3696">
        <v>3694</v>
      </c>
      <c r="B3696" t="s">
        <v>8219</v>
      </c>
      <c r="C3696">
        <v>60</v>
      </c>
    </row>
    <row r="3697" spans="1:3" hidden="1" x14ac:dyDescent="0.2">
      <c r="A3697">
        <v>3695</v>
      </c>
      <c r="B3697" t="s">
        <v>8219</v>
      </c>
      <c r="C3697">
        <v>33</v>
      </c>
    </row>
    <row r="3698" spans="1:3" hidden="1" x14ac:dyDescent="0.2">
      <c r="A3698">
        <v>3696</v>
      </c>
      <c r="B3698" t="s">
        <v>8219</v>
      </c>
      <c r="C3698">
        <v>78</v>
      </c>
    </row>
    <row r="3699" spans="1:3" hidden="1" x14ac:dyDescent="0.2">
      <c r="A3699">
        <v>3697</v>
      </c>
      <c r="B3699" t="s">
        <v>8219</v>
      </c>
      <c r="C3699">
        <v>30</v>
      </c>
    </row>
    <row r="3700" spans="1:3" hidden="1" x14ac:dyDescent="0.2">
      <c r="A3700">
        <v>3698</v>
      </c>
      <c r="B3700" t="s">
        <v>8219</v>
      </c>
      <c r="C3700">
        <v>136</v>
      </c>
    </row>
    <row r="3701" spans="1:3" hidden="1" x14ac:dyDescent="0.2">
      <c r="A3701">
        <v>3699</v>
      </c>
      <c r="B3701" t="s">
        <v>8219</v>
      </c>
      <c r="C3701">
        <v>40</v>
      </c>
    </row>
    <row r="3702" spans="1:3" hidden="1" x14ac:dyDescent="0.2">
      <c r="A3702">
        <v>3700</v>
      </c>
      <c r="B3702" t="s">
        <v>8219</v>
      </c>
      <c r="C3702">
        <v>18</v>
      </c>
    </row>
    <row r="3703" spans="1:3" hidden="1" x14ac:dyDescent="0.2">
      <c r="A3703">
        <v>3701</v>
      </c>
      <c r="B3703" t="s">
        <v>8219</v>
      </c>
      <c r="C3703">
        <v>39</v>
      </c>
    </row>
    <row r="3704" spans="1:3" hidden="1" x14ac:dyDescent="0.2">
      <c r="A3704">
        <v>3702</v>
      </c>
      <c r="B3704" t="s">
        <v>8219</v>
      </c>
      <c r="C3704">
        <v>21</v>
      </c>
    </row>
    <row r="3705" spans="1:3" hidden="1" x14ac:dyDescent="0.2">
      <c r="A3705">
        <v>3703</v>
      </c>
      <c r="B3705" t="s">
        <v>8219</v>
      </c>
      <c r="C3705">
        <v>30</v>
      </c>
    </row>
    <row r="3706" spans="1:3" hidden="1" x14ac:dyDescent="0.2">
      <c r="A3706">
        <v>3704</v>
      </c>
      <c r="B3706" t="s">
        <v>8219</v>
      </c>
      <c r="C3706">
        <v>27</v>
      </c>
    </row>
    <row r="3707" spans="1:3" hidden="1" x14ac:dyDescent="0.2">
      <c r="A3707">
        <v>3705</v>
      </c>
      <c r="B3707" t="s">
        <v>8219</v>
      </c>
      <c r="C3707">
        <v>35</v>
      </c>
    </row>
    <row r="3708" spans="1:3" hidden="1" x14ac:dyDescent="0.2">
      <c r="A3708">
        <v>3706</v>
      </c>
      <c r="B3708" t="s">
        <v>8219</v>
      </c>
      <c r="C3708">
        <v>13</v>
      </c>
    </row>
    <row r="3709" spans="1:3" hidden="1" x14ac:dyDescent="0.2">
      <c r="A3709">
        <v>3707</v>
      </c>
      <c r="B3709" t="s">
        <v>8219</v>
      </c>
      <c r="C3709">
        <v>23</v>
      </c>
    </row>
    <row r="3710" spans="1:3" hidden="1" x14ac:dyDescent="0.2">
      <c r="A3710">
        <v>3708</v>
      </c>
      <c r="B3710" t="s">
        <v>8219</v>
      </c>
      <c r="C3710">
        <v>39</v>
      </c>
    </row>
    <row r="3711" spans="1:3" hidden="1" x14ac:dyDescent="0.2">
      <c r="A3711">
        <v>3709</v>
      </c>
      <c r="B3711" t="s">
        <v>8219</v>
      </c>
      <c r="C3711">
        <v>35</v>
      </c>
    </row>
    <row r="3712" spans="1:3" hidden="1" x14ac:dyDescent="0.2">
      <c r="A3712">
        <v>3710</v>
      </c>
      <c r="B3712" t="s">
        <v>8219</v>
      </c>
      <c r="C3712">
        <v>27</v>
      </c>
    </row>
    <row r="3713" spans="1:3" hidden="1" x14ac:dyDescent="0.2">
      <c r="A3713">
        <v>3711</v>
      </c>
      <c r="B3713" t="s">
        <v>8219</v>
      </c>
      <c r="C3713">
        <v>21</v>
      </c>
    </row>
    <row r="3714" spans="1:3" hidden="1" x14ac:dyDescent="0.2">
      <c r="A3714">
        <v>3712</v>
      </c>
      <c r="B3714" t="s">
        <v>8219</v>
      </c>
      <c r="C3714">
        <v>104</v>
      </c>
    </row>
    <row r="3715" spans="1:3" hidden="1" x14ac:dyDescent="0.2">
      <c r="A3715">
        <v>3713</v>
      </c>
      <c r="B3715" t="s">
        <v>8219</v>
      </c>
      <c r="C3715">
        <v>19</v>
      </c>
    </row>
    <row r="3716" spans="1:3" hidden="1" x14ac:dyDescent="0.2">
      <c r="A3716">
        <v>3714</v>
      </c>
      <c r="B3716" t="s">
        <v>8219</v>
      </c>
      <c r="C3716">
        <v>97</v>
      </c>
    </row>
    <row r="3717" spans="1:3" hidden="1" x14ac:dyDescent="0.2">
      <c r="A3717">
        <v>3715</v>
      </c>
      <c r="B3717" t="s">
        <v>8219</v>
      </c>
      <c r="C3717">
        <v>27</v>
      </c>
    </row>
    <row r="3718" spans="1:3" hidden="1" x14ac:dyDescent="0.2">
      <c r="A3718">
        <v>3716</v>
      </c>
      <c r="B3718" t="s">
        <v>8219</v>
      </c>
      <c r="C3718">
        <v>24</v>
      </c>
    </row>
    <row r="3719" spans="1:3" hidden="1" x14ac:dyDescent="0.2">
      <c r="A3719">
        <v>3717</v>
      </c>
      <c r="B3719" t="s">
        <v>8219</v>
      </c>
      <c r="C3719">
        <v>13</v>
      </c>
    </row>
    <row r="3720" spans="1:3" hidden="1" x14ac:dyDescent="0.2">
      <c r="A3720">
        <v>3718</v>
      </c>
      <c r="B3720" t="s">
        <v>8219</v>
      </c>
      <c r="C3720">
        <v>46</v>
      </c>
    </row>
    <row r="3721" spans="1:3" hidden="1" x14ac:dyDescent="0.2">
      <c r="A3721">
        <v>3719</v>
      </c>
      <c r="B3721" t="s">
        <v>8219</v>
      </c>
      <c r="C3721">
        <v>4</v>
      </c>
    </row>
    <row r="3722" spans="1:3" hidden="1" x14ac:dyDescent="0.2">
      <c r="A3722">
        <v>3720</v>
      </c>
      <c r="B3722" t="s">
        <v>8219</v>
      </c>
      <c r="C3722">
        <v>40</v>
      </c>
    </row>
    <row r="3723" spans="1:3" hidden="1" x14ac:dyDescent="0.2">
      <c r="A3723">
        <v>3721</v>
      </c>
      <c r="B3723" t="s">
        <v>8219</v>
      </c>
      <c r="C3723">
        <v>44</v>
      </c>
    </row>
    <row r="3724" spans="1:3" hidden="1" x14ac:dyDescent="0.2">
      <c r="A3724">
        <v>3722</v>
      </c>
      <c r="B3724" t="s">
        <v>8219</v>
      </c>
      <c r="C3724">
        <v>35</v>
      </c>
    </row>
    <row r="3725" spans="1:3" hidden="1" x14ac:dyDescent="0.2">
      <c r="A3725">
        <v>3723</v>
      </c>
      <c r="B3725" t="s">
        <v>8219</v>
      </c>
      <c r="C3725">
        <v>63</v>
      </c>
    </row>
    <row r="3726" spans="1:3" hidden="1" x14ac:dyDescent="0.2">
      <c r="A3726">
        <v>3724</v>
      </c>
      <c r="B3726" t="s">
        <v>8219</v>
      </c>
      <c r="C3726">
        <v>89</v>
      </c>
    </row>
    <row r="3727" spans="1:3" hidden="1" x14ac:dyDescent="0.2">
      <c r="A3727">
        <v>3725</v>
      </c>
      <c r="B3727" t="s">
        <v>8219</v>
      </c>
      <c r="C3727">
        <v>15</v>
      </c>
    </row>
    <row r="3728" spans="1:3" hidden="1" x14ac:dyDescent="0.2">
      <c r="A3728">
        <v>3726</v>
      </c>
      <c r="B3728" t="s">
        <v>8219</v>
      </c>
      <c r="C3728">
        <v>46</v>
      </c>
    </row>
    <row r="3729" spans="1:3" hidden="1" x14ac:dyDescent="0.2">
      <c r="A3729">
        <v>3727</v>
      </c>
      <c r="B3729" t="s">
        <v>8219</v>
      </c>
      <c r="C3729">
        <v>33</v>
      </c>
    </row>
    <row r="3730" spans="1:3" x14ac:dyDescent="0.2">
      <c r="A3730">
        <v>3728</v>
      </c>
      <c r="B3730" t="s">
        <v>8221</v>
      </c>
      <c r="C3730">
        <v>31</v>
      </c>
    </row>
    <row r="3731" spans="1:3" x14ac:dyDescent="0.2">
      <c r="A3731">
        <v>3729</v>
      </c>
      <c r="B3731" t="s">
        <v>8221</v>
      </c>
      <c r="C3731">
        <v>5</v>
      </c>
    </row>
    <row r="3732" spans="1:3" x14ac:dyDescent="0.2">
      <c r="A3732">
        <v>3730</v>
      </c>
      <c r="B3732" t="s">
        <v>8221</v>
      </c>
      <c r="C3732">
        <v>1</v>
      </c>
    </row>
    <row r="3733" spans="1:3" x14ac:dyDescent="0.2">
      <c r="A3733">
        <v>3731</v>
      </c>
      <c r="B3733" t="s">
        <v>8221</v>
      </c>
      <c r="C3733">
        <v>12</v>
      </c>
    </row>
    <row r="3734" spans="1:3" x14ac:dyDescent="0.2">
      <c r="A3734">
        <v>3732</v>
      </c>
      <c r="B3734" t="s">
        <v>8221</v>
      </c>
      <c r="C3734">
        <v>4</v>
      </c>
    </row>
    <row r="3735" spans="1:3" x14ac:dyDescent="0.2">
      <c r="A3735">
        <v>3733</v>
      </c>
      <c r="B3735" t="s">
        <v>8221</v>
      </c>
      <c r="C3735">
        <v>0</v>
      </c>
    </row>
    <row r="3736" spans="1:3" x14ac:dyDescent="0.2">
      <c r="A3736">
        <v>3734</v>
      </c>
      <c r="B3736" t="s">
        <v>8221</v>
      </c>
      <c r="C3736">
        <v>7</v>
      </c>
    </row>
    <row r="3737" spans="1:3" x14ac:dyDescent="0.2">
      <c r="A3737">
        <v>3735</v>
      </c>
      <c r="B3737" t="s">
        <v>8221</v>
      </c>
      <c r="C3737">
        <v>2</v>
      </c>
    </row>
    <row r="3738" spans="1:3" x14ac:dyDescent="0.2">
      <c r="A3738">
        <v>3736</v>
      </c>
      <c r="B3738" t="s">
        <v>8221</v>
      </c>
      <c r="C3738">
        <v>1</v>
      </c>
    </row>
    <row r="3739" spans="1:3" x14ac:dyDescent="0.2">
      <c r="A3739">
        <v>3737</v>
      </c>
      <c r="B3739" t="s">
        <v>8221</v>
      </c>
      <c r="C3739">
        <v>4</v>
      </c>
    </row>
    <row r="3740" spans="1:3" x14ac:dyDescent="0.2">
      <c r="A3740">
        <v>3738</v>
      </c>
      <c r="B3740" t="s">
        <v>8221</v>
      </c>
      <c r="C3740">
        <v>6</v>
      </c>
    </row>
    <row r="3741" spans="1:3" x14ac:dyDescent="0.2">
      <c r="A3741">
        <v>3739</v>
      </c>
      <c r="B3741" t="s">
        <v>8221</v>
      </c>
      <c r="C3741">
        <v>8</v>
      </c>
    </row>
    <row r="3742" spans="1:3" x14ac:dyDescent="0.2">
      <c r="A3742">
        <v>3740</v>
      </c>
      <c r="B3742" t="s">
        <v>8221</v>
      </c>
      <c r="C3742">
        <v>14</v>
      </c>
    </row>
    <row r="3743" spans="1:3" x14ac:dyDescent="0.2">
      <c r="A3743">
        <v>3741</v>
      </c>
      <c r="B3743" t="s">
        <v>8221</v>
      </c>
      <c r="C3743">
        <v>0</v>
      </c>
    </row>
    <row r="3744" spans="1:3" x14ac:dyDescent="0.2">
      <c r="A3744">
        <v>3742</v>
      </c>
      <c r="B3744" t="s">
        <v>8221</v>
      </c>
      <c r="C3744">
        <v>4</v>
      </c>
    </row>
    <row r="3745" spans="1:3" x14ac:dyDescent="0.2">
      <c r="A3745">
        <v>3743</v>
      </c>
      <c r="B3745" t="s">
        <v>8221</v>
      </c>
      <c r="C3745">
        <v>0</v>
      </c>
    </row>
    <row r="3746" spans="1:3" x14ac:dyDescent="0.2">
      <c r="A3746">
        <v>3744</v>
      </c>
      <c r="B3746" t="s">
        <v>8221</v>
      </c>
      <c r="C3746">
        <v>0</v>
      </c>
    </row>
    <row r="3747" spans="1:3" x14ac:dyDescent="0.2">
      <c r="A3747">
        <v>3745</v>
      </c>
      <c r="B3747" t="s">
        <v>8221</v>
      </c>
      <c r="C3747">
        <v>1</v>
      </c>
    </row>
    <row r="3748" spans="1:3" x14ac:dyDescent="0.2">
      <c r="A3748">
        <v>3746</v>
      </c>
      <c r="B3748" t="s">
        <v>8221</v>
      </c>
      <c r="C3748">
        <v>1</v>
      </c>
    </row>
    <row r="3749" spans="1:3" x14ac:dyDescent="0.2">
      <c r="A3749">
        <v>3747</v>
      </c>
      <c r="B3749" t="s">
        <v>8221</v>
      </c>
      <c r="C3749">
        <v>1</v>
      </c>
    </row>
    <row r="3750" spans="1:3" hidden="1" x14ac:dyDescent="0.2">
      <c r="A3750">
        <v>3748</v>
      </c>
      <c r="B3750" t="s">
        <v>8219</v>
      </c>
      <c r="C3750">
        <v>52</v>
      </c>
    </row>
    <row r="3751" spans="1:3" hidden="1" x14ac:dyDescent="0.2">
      <c r="A3751">
        <v>3749</v>
      </c>
      <c r="B3751" t="s">
        <v>8219</v>
      </c>
      <c r="C3751">
        <v>7</v>
      </c>
    </row>
    <row r="3752" spans="1:3" hidden="1" x14ac:dyDescent="0.2">
      <c r="A3752">
        <v>3750</v>
      </c>
      <c r="B3752" t="s">
        <v>8219</v>
      </c>
      <c r="C3752">
        <v>28</v>
      </c>
    </row>
    <row r="3753" spans="1:3" hidden="1" x14ac:dyDescent="0.2">
      <c r="A3753">
        <v>3751</v>
      </c>
      <c r="B3753" t="s">
        <v>8219</v>
      </c>
      <c r="C3753">
        <v>11</v>
      </c>
    </row>
    <row r="3754" spans="1:3" hidden="1" x14ac:dyDescent="0.2">
      <c r="A3754">
        <v>3752</v>
      </c>
      <c r="B3754" t="s">
        <v>8219</v>
      </c>
      <c r="C3754">
        <v>15</v>
      </c>
    </row>
    <row r="3755" spans="1:3" hidden="1" x14ac:dyDescent="0.2">
      <c r="A3755">
        <v>3753</v>
      </c>
      <c r="B3755" t="s">
        <v>8219</v>
      </c>
      <c r="C3755">
        <v>30</v>
      </c>
    </row>
    <row r="3756" spans="1:3" hidden="1" x14ac:dyDescent="0.2">
      <c r="A3756">
        <v>3754</v>
      </c>
      <c r="B3756" t="s">
        <v>8219</v>
      </c>
      <c r="C3756">
        <v>27</v>
      </c>
    </row>
    <row r="3757" spans="1:3" hidden="1" x14ac:dyDescent="0.2">
      <c r="A3757">
        <v>3755</v>
      </c>
      <c r="B3757" t="s">
        <v>8219</v>
      </c>
      <c r="C3757">
        <v>28</v>
      </c>
    </row>
    <row r="3758" spans="1:3" hidden="1" x14ac:dyDescent="0.2">
      <c r="A3758">
        <v>3756</v>
      </c>
      <c r="B3758" t="s">
        <v>8219</v>
      </c>
      <c r="C3758">
        <v>17</v>
      </c>
    </row>
    <row r="3759" spans="1:3" hidden="1" x14ac:dyDescent="0.2">
      <c r="A3759">
        <v>3757</v>
      </c>
      <c r="B3759" t="s">
        <v>8219</v>
      </c>
      <c r="C3759">
        <v>50</v>
      </c>
    </row>
    <row r="3760" spans="1:3" hidden="1" x14ac:dyDescent="0.2">
      <c r="A3760">
        <v>3758</v>
      </c>
      <c r="B3760" t="s">
        <v>8219</v>
      </c>
      <c r="C3760">
        <v>26</v>
      </c>
    </row>
    <row r="3761" spans="1:3" hidden="1" x14ac:dyDescent="0.2">
      <c r="A3761">
        <v>3759</v>
      </c>
      <c r="B3761" t="s">
        <v>8219</v>
      </c>
      <c r="C3761">
        <v>88</v>
      </c>
    </row>
    <row r="3762" spans="1:3" hidden="1" x14ac:dyDescent="0.2">
      <c r="A3762">
        <v>3760</v>
      </c>
      <c r="B3762" t="s">
        <v>8219</v>
      </c>
      <c r="C3762">
        <v>91</v>
      </c>
    </row>
    <row r="3763" spans="1:3" hidden="1" x14ac:dyDescent="0.2">
      <c r="A3763">
        <v>3761</v>
      </c>
      <c r="B3763" t="s">
        <v>8219</v>
      </c>
      <c r="C3763">
        <v>3</v>
      </c>
    </row>
    <row r="3764" spans="1:3" hidden="1" x14ac:dyDescent="0.2">
      <c r="A3764">
        <v>3762</v>
      </c>
      <c r="B3764" t="s">
        <v>8219</v>
      </c>
      <c r="C3764">
        <v>28</v>
      </c>
    </row>
    <row r="3765" spans="1:3" hidden="1" x14ac:dyDescent="0.2">
      <c r="A3765">
        <v>3763</v>
      </c>
      <c r="B3765" t="s">
        <v>8219</v>
      </c>
      <c r="C3765">
        <v>77</v>
      </c>
    </row>
    <row r="3766" spans="1:3" hidden="1" x14ac:dyDescent="0.2">
      <c r="A3766">
        <v>3764</v>
      </c>
      <c r="B3766" t="s">
        <v>8219</v>
      </c>
      <c r="C3766">
        <v>27</v>
      </c>
    </row>
    <row r="3767" spans="1:3" hidden="1" x14ac:dyDescent="0.2">
      <c r="A3767">
        <v>3765</v>
      </c>
      <c r="B3767" t="s">
        <v>8219</v>
      </c>
      <c r="C3767">
        <v>107</v>
      </c>
    </row>
    <row r="3768" spans="1:3" hidden="1" x14ac:dyDescent="0.2">
      <c r="A3768">
        <v>3766</v>
      </c>
      <c r="B3768" t="s">
        <v>8219</v>
      </c>
      <c r="C3768">
        <v>96</v>
      </c>
    </row>
    <row r="3769" spans="1:3" hidden="1" x14ac:dyDescent="0.2">
      <c r="A3769">
        <v>3767</v>
      </c>
      <c r="B3769" t="s">
        <v>8219</v>
      </c>
      <c r="C3769">
        <v>56</v>
      </c>
    </row>
    <row r="3770" spans="1:3" hidden="1" x14ac:dyDescent="0.2">
      <c r="A3770">
        <v>3768</v>
      </c>
      <c r="B3770" t="s">
        <v>8219</v>
      </c>
      <c r="C3770">
        <v>58</v>
      </c>
    </row>
    <row r="3771" spans="1:3" hidden="1" x14ac:dyDescent="0.2">
      <c r="A3771">
        <v>3769</v>
      </c>
      <c r="B3771" t="s">
        <v>8219</v>
      </c>
      <c r="C3771">
        <v>15</v>
      </c>
    </row>
    <row r="3772" spans="1:3" hidden="1" x14ac:dyDescent="0.2">
      <c r="A3772">
        <v>3770</v>
      </c>
      <c r="B3772" t="s">
        <v>8219</v>
      </c>
      <c r="C3772">
        <v>20</v>
      </c>
    </row>
    <row r="3773" spans="1:3" hidden="1" x14ac:dyDescent="0.2">
      <c r="A3773">
        <v>3771</v>
      </c>
      <c r="B3773" t="s">
        <v>8219</v>
      </c>
      <c r="C3773">
        <v>38</v>
      </c>
    </row>
    <row r="3774" spans="1:3" hidden="1" x14ac:dyDescent="0.2">
      <c r="A3774">
        <v>3772</v>
      </c>
      <c r="B3774" t="s">
        <v>8219</v>
      </c>
      <c r="C3774">
        <v>33</v>
      </c>
    </row>
    <row r="3775" spans="1:3" hidden="1" x14ac:dyDescent="0.2">
      <c r="A3775">
        <v>3773</v>
      </c>
      <c r="B3775" t="s">
        <v>8219</v>
      </c>
      <c r="C3775">
        <v>57</v>
      </c>
    </row>
    <row r="3776" spans="1:3" hidden="1" x14ac:dyDescent="0.2">
      <c r="A3776">
        <v>3774</v>
      </c>
      <c r="B3776" t="s">
        <v>8219</v>
      </c>
      <c r="C3776">
        <v>25</v>
      </c>
    </row>
    <row r="3777" spans="1:3" hidden="1" x14ac:dyDescent="0.2">
      <c r="A3777">
        <v>3775</v>
      </c>
      <c r="B3777" t="s">
        <v>8219</v>
      </c>
      <c r="C3777">
        <v>14</v>
      </c>
    </row>
    <row r="3778" spans="1:3" hidden="1" x14ac:dyDescent="0.2">
      <c r="A3778">
        <v>3776</v>
      </c>
      <c r="B3778" t="s">
        <v>8219</v>
      </c>
      <c r="C3778">
        <v>94</v>
      </c>
    </row>
    <row r="3779" spans="1:3" hidden="1" x14ac:dyDescent="0.2">
      <c r="A3779">
        <v>3777</v>
      </c>
      <c r="B3779" t="s">
        <v>8219</v>
      </c>
      <c r="C3779">
        <v>59</v>
      </c>
    </row>
    <row r="3780" spans="1:3" hidden="1" x14ac:dyDescent="0.2">
      <c r="A3780">
        <v>3778</v>
      </c>
      <c r="B3780" t="s">
        <v>8219</v>
      </c>
      <c r="C3780">
        <v>36</v>
      </c>
    </row>
    <row r="3781" spans="1:3" hidden="1" x14ac:dyDescent="0.2">
      <c r="A3781">
        <v>3779</v>
      </c>
      <c r="B3781" t="s">
        <v>8219</v>
      </c>
      <c r="C3781">
        <v>115</v>
      </c>
    </row>
    <row r="3782" spans="1:3" hidden="1" x14ac:dyDescent="0.2">
      <c r="A3782">
        <v>3780</v>
      </c>
      <c r="B3782" t="s">
        <v>8219</v>
      </c>
      <c r="C3782">
        <v>30</v>
      </c>
    </row>
    <row r="3783" spans="1:3" hidden="1" x14ac:dyDescent="0.2">
      <c r="A3783">
        <v>3781</v>
      </c>
      <c r="B3783" t="s">
        <v>8219</v>
      </c>
      <c r="C3783">
        <v>52</v>
      </c>
    </row>
    <row r="3784" spans="1:3" hidden="1" x14ac:dyDescent="0.2">
      <c r="A3784">
        <v>3782</v>
      </c>
      <c r="B3784" t="s">
        <v>8219</v>
      </c>
      <c r="C3784">
        <v>27</v>
      </c>
    </row>
    <row r="3785" spans="1:3" hidden="1" x14ac:dyDescent="0.2">
      <c r="A3785">
        <v>3783</v>
      </c>
      <c r="B3785" t="s">
        <v>8219</v>
      </c>
      <c r="C3785">
        <v>24</v>
      </c>
    </row>
    <row r="3786" spans="1:3" hidden="1" x14ac:dyDescent="0.2">
      <c r="A3786">
        <v>3784</v>
      </c>
      <c r="B3786" t="s">
        <v>8219</v>
      </c>
      <c r="C3786">
        <v>10</v>
      </c>
    </row>
    <row r="3787" spans="1:3" hidden="1" x14ac:dyDescent="0.2">
      <c r="A3787">
        <v>3785</v>
      </c>
      <c r="B3787" t="s">
        <v>8219</v>
      </c>
      <c r="C3787">
        <v>30</v>
      </c>
    </row>
    <row r="3788" spans="1:3" hidden="1" x14ac:dyDescent="0.2">
      <c r="A3788">
        <v>3786</v>
      </c>
      <c r="B3788" t="s">
        <v>8219</v>
      </c>
      <c r="C3788">
        <v>71</v>
      </c>
    </row>
    <row r="3789" spans="1:3" hidden="1" x14ac:dyDescent="0.2">
      <c r="A3789">
        <v>3787</v>
      </c>
      <c r="B3789" t="s">
        <v>8219</v>
      </c>
      <c r="C3789">
        <v>10</v>
      </c>
    </row>
    <row r="3790" spans="1:3" x14ac:dyDescent="0.2">
      <c r="A3790">
        <v>3788</v>
      </c>
      <c r="B3790" t="s">
        <v>8221</v>
      </c>
      <c r="C3790">
        <v>1</v>
      </c>
    </row>
    <row r="3791" spans="1:3" x14ac:dyDescent="0.2">
      <c r="A3791">
        <v>3789</v>
      </c>
      <c r="B3791" t="s">
        <v>8221</v>
      </c>
      <c r="C3791">
        <v>4</v>
      </c>
    </row>
    <row r="3792" spans="1:3" x14ac:dyDescent="0.2">
      <c r="A3792">
        <v>3790</v>
      </c>
      <c r="B3792" t="s">
        <v>8221</v>
      </c>
      <c r="C3792">
        <v>0</v>
      </c>
    </row>
    <row r="3793" spans="1:3" x14ac:dyDescent="0.2">
      <c r="A3793">
        <v>3791</v>
      </c>
      <c r="B3793" t="s">
        <v>8221</v>
      </c>
      <c r="C3793">
        <v>0</v>
      </c>
    </row>
    <row r="3794" spans="1:3" x14ac:dyDescent="0.2">
      <c r="A3794">
        <v>3792</v>
      </c>
      <c r="B3794" t="s">
        <v>8221</v>
      </c>
      <c r="C3794">
        <v>2</v>
      </c>
    </row>
    <row r="3795" spans="1:3" x14ac:dyDescent="0.2">
      <c r="A3795">
        <v>3793</v>
      </c>
      <c r="B3795" t="s">
        <v>8221</v>
      </c>
      <c r="C3795">
        <v>24</v>
      </c>
    </row>
    <row r="3796" spans="1:3" x14ac:dyDescent="0.2">
      <c r="A3796">
        <v>3794</v>
      </c>
      <c r="B3796" t="s">
        <v>8221</v>
      </c>
      <c r="C3796">
        <v>1</v>
      </c>
    </row>
    <row r="3797" spans="1:3" x14ac:dyDescent="0.2">
      <c r="A3797">
        <v>3795</v>
      </c>
      <c r="B3797" t="s">
        <v>8221</v>
      </c>
      <c r="C3797">
        <v>2</v>
      </c>
    </row>
    <row r="3798" spans="1:3" x14ac:dyDescent="0.2">
      <c r="A3798">
        <v>3796</v>
      </c>
      <c r="B3798" t="s">
        <v>8221</v>
      </c>
      <c r="C3798">
        <v>1</v>
      </c>
    </row>
    <row r="3799" spans="1:3" x14ac:dyDescent="0.2">
      <c r="A3799">
        <v>3797</v>
      </c>
      <c r="B3799" t="s">
        <v>8221</v>
      </c>
      <c r="C3799">
        <v>37</v>
      </c>
    </row>
    <row r="3800" spans="1:3" x14ac:dyDescent="0.2">
      <c r="A3800">
        <v>3798</v>
      </c>
      <c r="B3800" t="s">
        <v>8221</v>
      </c>
      <c r="C3800">
        <v>5</v>
      </c>
    </row>
    <row r="3801" spans="1:3" x14ac:dyDescent="0.2">
      <c r="A3801">
        <v>3799</v>
      </c>
      <c r="B3801" t="s">
        <v>8221</v>
      </c>
      <c r="C3801">
        <v>4</v>
      </c>
    </row>
    <row r="3802" spans="1:3" x14ac:dyDescent="0.2">
      <c r="A3802">
        <v>3800</v>
      </c>
      <c r="B3802" t="s">
        <v>8221</v>
      </c>
      <c r="C3802">
        <v>16</v>
      </c>
    </row>
    <row r="3803" spans="1:3" x14ac:dyDescent="0.2">
      <c r="A3803">
        <v>3801</v>
      </c>
      <c r="B3803" t="s">
        <v>8221</v>
      </c>
      <c r="C3803">
        <v>9</v>
      </c>
    </row>
    <row r="3804" spans="1:3" x14ac:dyDescent="0.2">
      <c r="A3804">
        <v>3802</v>
      </c>
      <c r="B3804" t="s">
        <v>8221</v>
      </c>
      <c r="C3804">
        <v>0</v>
      </c>
    </row>
    <row r="3805" spans="1:3" x14ac:dyDescent="0.2">
      <c r="A3805">
        <v>3803</v>
      </c>
      <c r="B3805" t="s">
        <v>8221</v>
      </c>
      <c r="C3805">
        <v>40</v>
      </c>
    </row>
    <row r="3806" spans="1:3" x14ac:dyDescent="0.2">
      <c r="A3806">
        <v>3804</v>
      </c>
      <c r="B3806" t="s">
        <v>8221</v>
      </c>
      <c r="C3806">
        <v>0</v>
      </c>
    </row>
    <row r="3807" spans="1:3" x14ac:dyDescent="0.2">
      <c r="A3807">
        <v>3805</v>
      </c>
      <c r="B3807" t="s">
        <v>8221</v>
      </c>
      <c r="C3807">
        <v>2</v>
      </c>
    </row>
    <row r="3808" spans="1:3" x14ac:dyDescent="0.2">
      <c r="A3808">
        <v>3806</v>
      </c>
      <c r="B3808" t="s">
        <v>8221</v>
      </c>
      <c r="C3808">
        <v>1</v>
      </c>
    </row>
    <row r="3809" spans="1:3" x14ac:dyDescent="0.2">
      <c r="A3809">
        <v>3807</v>
      </c>
      <c r="B3809" t="s">
        <v>8221</v>
      </c>
      <c r="C3809">
        <v>9</v>
      </c>
    </row>
    <row r="3810" spans="1:3" hidden="1" x14ac:dyDescent="0.2">
      <c r="A3810">
        <v>3808</v>
      </c>
      <c r="B3810" t="s">
        <v>8219</v>
      </c>
      <c r="C3810">
        <v>24</v>
      </c>
    </row>
    <row r="3811" spans="1:3" hidden="1" x14ac:dyDescent="0.2">
      <c r="A3811">
        <v>3809</v>
      </c>
      <c r="B3811" t="s">
        <v>8219</v>
      </c>
      <c r="C3811">
        <v>38</v>
      </c>
    </row>
    <row r="3812" spans="1:3" hidden="1" x14ac:dyDescent="0.2">
      <c r="A3812">
        <v>3810</v>
      </c>
      <c r="B3812" t="s">
        <v>8219</v>
      </c>
      <c r="C3812">
        <v>26</v>
      </c>
    </row>
    <row r="3813" spans="1:3" hidden="1" x14ac:dyDescent="0.2">
      <c r="A3813">
        <v>3811</v>
      </c>
      <c r="B3813" t="s">
        <v>8219</v>
      </c>
      <c r="C3813">
        <v>19</v>
      </c>
    </row>
    <row r="3814" spans="1:3" hidden="1" x14ac:dyDescent="0.2">
      <c r="A3814">
        <v>3812</v>
      </c>
      <c r="B3814" t="s">
        <v>8219</v>
      </c>
      <c r="C3814">
        <v>11</v>
      </c>
    </row>
    <row r="3815" spans="1:3" hidden="1" x14ac:dyDescent="0.2">
      <c r="A3815">
        <v>3813</v>
      </c>
      <c r="B3815" t="s">
        <v>8219</v>
      </c>
      <c r="C3815">
        <v>27</v>
      </c>
    </row>
    <row r="3816" spans="1:3" hidden="1" x14ac:dyDescent="0.2">
      <c r="A3816">
        <v>3814</v>
      </c>
      <c r="B3816" t="s">
        <v>8219</v>
      </c>
      <c r="C3816">
        <v>34</v>
      </c>
    </row>
    <row r="3817" spans="1:3" hidden="1" x14ac:dyDescent="0.2">
      <c r="A3817">
        <v>3815</v>
      </c>
      <c r="B3817" t="s">
        <v>8219</v>
      </c>
      <c r="C3817">
        <v>20</v>
      </c>
    </row>
    <row r="3818" spans="1:3" hidden="1" x14ac:dyDescent="0.2">
      <c r="A3818">
        <v>3816</v>
      </c>
      <c r="B3818" t="s">
        <v>8219</v>
      </c>
      <c r="C3818">
        <v>37</v>
      </c>
    </row>
    <row r="3819" spans="1:3" hidden="1" x14ac:dyDescent="0.2">
      <c r="A3819">
        <v>3817</v>
      </c>
      <c r="B3819" t="s">
        <v>8219</v>
      </c>
      <c r="C3819">
        <v>20</v>
      </c>
    </row>
    <row r="3820" spans="1:3" hidden="1" x14ac:dyDescent="0.2">
      <c r="A3820">
        <v>3818</v>
      </c>
      <c r="B3820" t="s">
        <v>8219</v>
      </c>
      <c r="C3820">
        <v>10</v>
      </c>
    </row>
    <row r="3821" spans="1:3" hidden="1" x14ac:dyDescent="0.2">
      <c r="A3821">
        <v>3819</v>
      </c>
      <c r="B3821" t="s">
        <v>8219</v>
      </c>
      <c r="C3821">
        <v>26</v>
      </c>
    </row>
    <row r="3822" spans="1:3" hidden="1" x14ac:dyDescent="0.2">
      <c r="A3822">
        <v>3820</v>
      </c>
      <c r="B3822" t="s">
        <v>8219</v>
      </c>
      <c r="C3822">
        <v>20</v>
      </c>
    </row>
    <row r="3823" spans="1:3" hidden="1" x14ac:dyDescent="0.2">
      <c r="A3823">
        <v>3821</v>
      </c>
      <c r="B3823" t="s">
        <v>8219</v>
      </c>
      <c r="C3823">
        <v>46</v>
      </c>
    </row>
    <row r="3824" spans="1:3" hidden="1" x14ac:dyDescent="0.2">
      <c r="A3824">
        <v>3822</v>
      </c>
      <c r="B3824" t="s">
        <v>8219</v>
      </c>
      <c r="C3824">
        <v>76</v>
      </c>
    </row>
    <row r="3825" spans="1:3" hidden="1" x14ac:dyDescent="0.2">
      <c r="A3825">
        <v>3823</v>
      </c>
      <c r="B3825" t="s">
        <v>8219</v>
      </c>
      <c r="C3825">
        <v>41</v>
      </c>
    </row>
    <row r="3826" spans="1:3" hidden="1" x14ac:dyDescent="0.2">
      <c r="A3826">
        <v>3824</v>
      </c>
      <c r="B3826" t="s">
        <v>8219</v>
      </c>
      <c r="C3826">
        <v>7</v>
      </c>
    </row>
    <row r="3827" spans="1:3" hidden="1" x14ac:dyDescent="0.2">
      <c r="A3827">
        <v>3825</v>
      </c>
      <c r="B3827" t="s">
        <v>8219</v>
      </c>
      <c r="C3827">
        <v>49</v>
      </c>
    </row>
    <row r="3828" spans="1:3" hidden="1" x14ac:dyDescent="0.2">
      <c r="A3828">
        <v>3826</v>
      </c>
      <c r="B3828" t="s">
        <v>8219</v>
      </c>
      <c r="C3828">
        <v>26</v>
      </c>
    </row>
    <row r="3829" spans="1:3" hidden="1" x14ac:dyDescent="0.2">
      <c r="A3829">
        <v>3827</v>
      </c>
      <c r="B3829" t="s">
        <v>8219</v>
      </c>
      <c r="C3829">
        <v>65</v>
      </c>
    </row>
    <row r="3830" spans="1:3" hidden="1" x14ac:dyDescent="0.2">
      <c r="A3830">
        <v>3828</v>
      </c>
      <c r="B3830" t="s">
        <v>8219</v>
      </c>
      <c r="C3830">
        <v>28</v>
      </c>
    </row>
    <row r="3831" spans="1:3" hidden="1" x14ac:dyDescent="0.2">
      <c r="A3831">
        <v>3829</v>
      </c>
      <c r="B3831" t="s">
        <v>8219</v>
      </c>
      <c r="C3831">
        <v>8</v>
      </c>
    </row>
    <row r="3832" spans="1:3" hidden="1" x14ac:dyDescent="0.2">
      <c r="A3832">
        <v>3830</v>
      </c>
      <c r="B3832" t="s">
        <v>8219</v>
      </c>
      <c r="C3832">
        <v>3</v>
      </c>
    </row>
    <row r="3833" spans="1:3" hidden="1" x14ac:dyDescent="0.2">
      <c r="A3833">
        <v>3831</v>
      </c>
      <c r="B3833" t="s">
        <v>8219</v>
      </c>
      <c r="C3833">
        <v>9</v>
      </c>
    </row>
    <row r="3834" spans="1:3" hidden="1" x14ac:dyDescent="0.2">
      <c r="A3834">
        <v>3832</v>
      </c>
      <c r="B3834" t="s">
        <v>8219</v>
      </c>
      <c r="C3834">
        <v>9</v>
      </c>
    </row>
    <row r="3835" spans="1:3" hidden="1" x14ac:dyDescent="0.2">
      <c r="A3835">
        <v>3833</v>
      </c>
      <c r="B3835" t="s">
        <v>8219</v>
      </c>
      <c r="C3835">
        <v>20</v>
      </c>
    </row>
    <row r="3836" spans="1:3" hidden="1" x14ac:dyDescent="0.2">
      <c r="A3836">
        <v>3834</v>
      </c>
      <c r="B3836" t="s">
        <v>8219</v>
      </c>
      <c r="C3836">
        <v>57</v>
      </c>
    </row>
    <row r="3837" spans="1:3" hidden="1" x14ac:dyDescent="0.2">
      <c r="A3837">
        <v>3835</v>
      </c>
      <c r="B3837" t="s">
        <v>8219</v>
      </c>
      <c r="C3837">
        <v>8</v>
      </c>
    </row>
    <row r="3838" spans="1:3" hidden="1" x14ac:dyDescent="0.2">
      <c r="A3838">
        <v>3836</v>
      </c>
      <c r="B3838" t="s">
        <v>8219</v>
      </c>
      <c r="C3838">
        <v>14</v>
      </c>
    </row>
    <row r="3839" spans="1:3" hidden="1" x14ac:dyDescent="0.2">
      <c r="A3839">
        <v>3837</v>
      </c>
      <c r="B3839" t="s">
        <v>8219</v>
      </c>
      <c r="C3839">
        <v>17</v>
      </c>
    </row>
    <row r="3840" spans="1:3" hidden="1" x14ac:dyDescent="0.2">
      <c r="A3840">
        <v>3838</v>
      </c>
      <c r="B3840" t="s">
        <v>8219</v>
      </c>
      <c r="C3840">
        <v>100</v>
      </c>
    </row>
    <row r="3841" spans="1:3" hidden="1" x14ac:dyDescent="0.2">
      <c r="A3841">
        <v>3839</v>
      </c>
      <c r="B3841" t="s">
        <v>8219</v>
      </c>
      <c r="C3841">
        <v>32</v>
      </c>
    </row>
    <row r="3842" spans="1:3" hidden="1" x14ac:dyDescent="0.2">
      <c r="A3842">
        <v>3840</v>
      </c>
      <c r="B3842" t="s">
        <v>8219</v>
      </c>
      <c r="C3842">
        <v>3</v>
      </c>
    </row>
    <row r="3843" spans="1:3" x14ac:dyDescent="0.2">
      <c r="A3843">
        <v>3841</v>
      </c>
      <c r="B3843" t="s">
        <v>8221</v>
      </c>
      <c r="C3843">
        <v>34</v>
      </c>
    </row>
    <row r="3844" spans="1:3" x14ac:dyDescent="0.2">
      <c r="A3844">
        <v>3842</v>
      </c>
      <c r="B3844" t="s">
        <v>8221</v>
      </c>
      <c r="C3844">
        <v>23</v>
      </c>
    </row>
    <row r="3845" spans="1:3" x14ac:dyDescent="0.2">
      <c r="A3845">
        <v>3843</v>
      </c>
      <c r="B3845" t="s">
        <v>8221</v>
      </c>
      <c r="C3845">
        <v>19</v>
      </c>
    </row>
    <row r="3846" spans="1:3" x14ac:dyDescent="0.2">
      <c r="A3846">
        <v>3844</v>
      </c>
      <c r="B3846" t="s">
        <v>8221</v>
      </c>
      <c r="C3846">
        <v>50</v>
      </c>
    </row>
    <row r="3847" spans="1:3" x14ac:dyDescent="0.2">
      <c r="A3847">
        <v>3845</v>
      </c>
      <c r="B3847" t="s">
        <v>8221</v>
      </c>
      <c r="C3847">
        <v>12</v>
      </c>
    </row>
    <row r="3848" spans="1:3" x14ac:dyDescent="0.2">
      <c r="A3848">
        <v>3846</v>
      </c>
      <c r="B3848" t="s">
        <v>8221</v>
      </c>
      <c r="C3848">
        <v>8</v>
      </c>
    </row>
    <row r="3849" spans="1:3" x14ac:dyDescent="0.2">
      <c r="A3849">
        <v>3847</v>
      </c>
      <c r="B3849" t="s">
        <v>8221</v>
      </c>
      <c r="C3849">
        <v>9</v>
      </c>
    </row>
    <row r="3850" spans="1:3" x14ac:dyDescent="0.2">
      <c r="A3850">
        <v>3848</v>
      </c>
      <c r="B3850" t="s">
        <v>8221</v>
      </c>
      <c r="C3850">
        <v>43</v>
      </c>
    </row>
    <row r="3851" spans="1:3" x14ac:dyDescent="0.2">
      <c r="A3851">
        <v>3849</v>
      </c>
      <c r="B3851" t="s">
        <v>8221</v>
      </c>
      <c r="C3851">
        <v>28</v>
      </c>
    </row>
    <row r="3852" spans="1:3" x14ac:dyDescent="0.2">
      <c r="A3852">
        <v>3850</v>
      </c>
      <c r="B3852" t="s">
        <v>8221</v>
      </c>
      <c r="C3852">
        <v>4</v>
      </c>
    </row>
    <row r="3853" spans="1:3" x14ac:dyDescent="0.2">
      <c r="A3853">
        <v>3851</v>
      </c>
      <c r="B3853" t="s">
        <v>8221</v>
      </c>
      <c r="C3853">
        <v>24</v>
      </c>
    </row>
    <row r="3854" spans="1:3" x14ac:dyDescent="0.2">
      <c r="A3854">
        <v>3852</v>
      </c>
      <c r="B3854" t="s">
        <v>8221</v>
      </c>
      <c r="C3854">
        <v>2</v>
      </c>
    </row>
    <row r="3855" spans="1:3" x14ac:dyDescent="0.2">
      <c r="A3855">
        <v>3853</v>
      </c>
      <c r="B3855" t="s">
        <v>8221</v>
      </c>
      <c r="C3855">
        <v>2</v>
      </c>
    </row>
    <row r="3856" spans="1:3" x14ac:dyDescent="0.2">
      <c r="A3856">
        <v>3854</v>
      </c>
      <c r="B3856" t="s">
        <v>8221</v>
      </c>
      <c r="C3856">
        <v>20</v>
      </c>
    </row>
    <row r="3857" spans="1:3" x14ac:dyDescent="0.2">
      <c r="A3857">
        <v>3855</v>
      </c>
      <c r="B3857" t="s">
        <v>8221</v>
      </c>
      <c r="C3857">
        <v>1</v>
      </c>
    </row>
    <row r="3858" spans="1:3" x14ac:dyDescent="0.2">
      <c r="A3858">
        <v>3856</v>
      </c>
      <c r="B3858" t="s">
        <v>8221</v>
      </c>
      <c r="C3858">
        <v>1</v>
      </c>
    </row>
    <row r="3859" spans="1:3" x14ac:dyDescent="0.2">
      <c r="A3859">
        <v>3857</v>
      </c>
      <c r="B3859" t="s">
        <v>8221</v>
      </c>
      <c r="C3859">
        <v>4</v>
      </c>
    </row>
    <row r="3860" spans="1:3" x14ac:dyDescent="0.2">
      <c r="A3860">
        <v>3858</v>
      </c>
      <c r="B3860" t="s">
        <v>8221</v>
      </c>
      <c r="C3860">
        <v>1</v>
      </c>
    </row>
    <row r="3861" spans="1:3" x14ac:dyDescent="0.2">
      <c r="A3861">
        <v>3859</v>
      </c>
      <c r="B3861" t="s">
        <v>8221</v>
      </c>
      <c r="C3861">
        <v>1</v>
      </c>
    </row>
    <row r="3862" spans="1:3" x14ac:dyDescent="0.2">
      <c r="A3862">
        <v>3860</v>
      </c>
      <c r="B3862" t="s">
        <v>8221</v>
      </c>
      <c r="C3862">
        <v>13</v>
      </c>
    </row>
    <row r="3863" spans="1:3" x14ac:dyDescent="0.2">
      <c r="A3863">
        <v>3861</v>
      </c>
      <c r="B3863" t="s">
        <v>8221</v>
      </c>
      <c r="C3863">
        <v>1</v>
      </c>
    </row>
    <row r="3864" spans="1:3" x14ac:dyDescent="0.2">
      <c r="A3864">
        <v>3862</v>
      </c>
      <c r="B3864" t="s">
        <v>8221</v>
      </c>
      <c r="C3864">
        <v>1</v>
      </c>
    </row>
    <row r="3865" spans="1:3" x14ac:dyDescent="0.2">
      <c r="A3865">
        <v>3863</v>
      </c>
      <c r="B3865" t="s">
        <v>8221</v>
      </c>
      <c r="C3865">
        <v>0</v>
      </c>
    </row>
    <row r="3866" spans="1:3" x14ac:dyDescent="0.2">
      <c r="A3866">
        <v>3864</v>
      </c>
      <c r="B3866" t="s">
        <v>8221</v>
      </c>
      <c r="C3866">
        <v>3</v>
      </c>
    </row>
    <row r="3867" spans="1:3" x14ac:dyDescent="0.2">
      <c r="A3867">
        <v>3865</v>
      </c>
      <c r="B3867" t="s">
        <v>8221</v>
      </c>
      <c r="C3867">
        <v>14</v>
      </c>
    </row>
    <row r="3868" spans="1:3" x14ac:dyDescent="0.2">
      <c r="A3868">
        <v>3866</v>
      </c>
      <c r="B3868" t="s">
        <v>8221</v>
      </c>
      <c r="C3868">
        <v>2</v>
      </c>
    </row>
    <row r="3869" spans="1:3" x14ac:dyDescent="0.2">
      <c r="A3869">
        <v>3867</v>
      </c>
      <c r="B3869" t="s">
        <v>8221</v>
      </c>
      <c r="C3869">
        <v>5</v>
      </c>
    </row>
    <row r="3870" spans="1:3" x14ac:dyDescent="0.2">
      <c r="A3870">
        <v>3868</v>
      </c>
      <c r="B3870" t="s">
        <v>8220</v>
      </c>
      <c r="C3870">
        <v>1</v>
      </c>
    </row>
    <row r="3871" spans="1:3" x14ac:dyDescent="0.2">
      <c r="A3871">
        <v>3869</v>
      </c>
      <c r="B3871" t="s">
        <v>8220</v>
      </c>
      <c r="C3871">
        <v>15</v>
      </c>
    </row>
    <row r="3872" spans="1:3" x14ac:dyDescent="0.2">
      <c r="A3872">
        <v>3870</v>
      </c>
      <c r="B3872" t="s">
        <v>8220</v>
      </c>
      <c r="C3872">
        <v>10</v>
      </c>
    </row>
    <row r="3873" spans="1:3" x14ac:dyDescent="0.2">
      <c r="A3873">
        <v>3871</v>
      </c>
      <c r="B3873" t="s">
        <v>8220</v>
      </c>
      <c r="C3873">
        <v>3</v>
      </c>
    </row>
    <row r="3874" spans="1:3" x14ac:dyDescent="0.2">
      <c r="A3874">
        <v>3872</v>
      </c>
      <c r="B3874" t="s">
        <v>8220</v>
      </c>
      <c r="C3874">
        <v>0</v>
      </c>
    </row>
    <row r="3875" spans="1:3" x14ac:dyDescent="0.2">
      <c r="A3875">
        <v>3873</v>
      </c>
      <c r="B3875" t="s">
        <v>8220</v>
      </c>
      <c r="C3875">
        <v>0</v>
      </c>
    </row>
    <row r="3876" spans="1:3" x14ac:dyDescent="0.2">
      <c r="A3876">
        <v>3874</v>
      </c>
      <c r="B3876" t="s">
        <v>8220</v>
      </c>
      <c r="C3876">
        <v>0</v>
      </c>
    </row>
    <row r="3877" spans="1:3" x14ac:dyDescent="0.2">
      <c r="A3877">
        <v>3875</v>
      </c>
      <c r="B3877" t="s">
        <v>8220</v>
      </c>
      <c r="C3877">
        <v>0</v>
      </c>
    </row>
    <row r="3878" spans="1:3" x14ac:dyDescent="0.2">
      <c r="A3878">
        <v>3876</v>
      </c>
      <c r="B3878" t="s">
        <v>8220</v>
      </c>
      <c r="C3878">
        <v>46</v>
      </c>
    </row>
    <row r="3879" spans="1:3" x14ac:dyDescent="0.2">
      <c r="A3879">
        <v>3877</v>
      </c>
      <c r="B3879" t="s">
        <v>8220</v>
      </c>
      <c r="C3879">
        <v>14</v>
      </c>
    </row>
    <row r="3880" spans="1:3" x14ac:dyDescent="0.2">
      <c r="A3880">
        <v>3878</v>
      </c>
      <c r="B3880" t="s">
        <v>8220</v>
      </c>
      <c r="C3880">
        <v>1</v>
      </c>
    </row>
    <row r="3881" spans="1:3" x14ac:dyDescent="0.2">
      <c r="A3881">
        <v>3879</v>
      </c>
      <c r="B3881" t="s">
        <v>8220</v>
      </c>
      <c r="C3881">
        <v>0</v>
      </c>
    </row>
    <row r="3882" spans="1:3" x14ac:dyDescent="0.2">
      <c r="A3882">
        <v>3880</v>
      </c>
      <c r="B3882" t="s">
        <v>8220</v>
      </c>
      <c r="C3882">
        <v>17</v>
      </c>
    </row>
    <row r="3883" spans="1:3" x14ac:dyDescent="0.2">
      <c r="A3883">
        <v>3881</v>
      </c>
      <c r="B3883" t="s">
        <v>8220</v>
      </c>
      <c r="C3883">
        <v>1</v>
      </c>
    </row>
    <row r="3884" spans="1:3" x14ac:dyDescent="0.2">
      <c r="A3884">
        <v>3882</v>
      </c>
      <c r="B3884" t="s">
        <v>8220</v>
      </c>
      <c r="C3884">
        <v>0</v>
      </c>
    </row>
    <row r="3885" spans="1:3" x14ac:dyDescent="0.2">
      <c r="A3885">
        <v>3883</v>
      </c>
      <c r="B3885" t="s">
        <v>8220</v>
      </c>
      <c r="C3885">
        <v>0</v>
      </c>
    </row>
    <row r="3886" spans="1:3" x14ac:dyDescent="0.2">
      <c r="A3886">
        <v>3884</v>
      </c>
      <c r="B3886" t="s">
        <v>8220</v>
      </c>
      <c r="C3886">
        <v>0</v>
      </c>
    </row>
    <row r="3887" spans="1:3" x14ac:dyDescent="0.2">
      <c r="A3887">
        <v>3885</v>
      </c>
      <c r="B3887" t="s">
        <v>8220</v>
      </c>
      <c r="C3887">
        <v>0</v>
      </c>
    </row>
    <row r="3888" spans="1:3" x14ac:dyDescent="0.2">
      <c r="A3888">
        <v>3886</v>
      </c>
      <c r="B3888" t="s">
        <v>8220</v>
      </c>
      <c r="C3888">
        <v>0</v>
      </c>
    </row>
    <row r="3889" spans="1:3" x14ac:dyDescent="0.2">
      <c r="A3889">
        <v>3887</v>
      </c>
      <c r="B3889" t="s">
        <v>8220</v>
      </c>
      <c r="C3889">
        <v>2</v>
      </c>
    </row>
    <row r="3890" spans="1:3" x14ac:dyDescent="0.2">
      <c r="A3890">
        <v>3888</v>
      </c>
      <c r="B3890" t="s">
        <v>8221</v>
      </c>
      <c r="C3890">
        <v>14</v>
      </c>
    </row>
    <row r="3891" spans="1:3" x14ac:dyDescent="0.2">
      <c r="A3891">
        <v>3889</v>
      </c>
      <c r="B3891" t="s">
        <v>8221</v>
      </c>
      <c r="C3891">
        <v>9</v>
      </c>
    </row>
    <row r="3892" spans="1:3" x14ac:dyDescent="0.2">
      <c r="A3892">
        <v>3890</v>
      </c>
      <c r="B3892" t="s">
        <v>8221</v>
      </c>
      <c r="C3892">
        <v>8</v>
      </c>
    </row>
    <row r="3893" spans="1:3" x14ac:dyDescent="0.2">
      <c r="A3893">
        <v>3891</v>
      </c>
      <c r="B3893" t="s">
        <v>8221</v>
      </c>
      <c r="C3893">
        <v>7</v>
      </c>
    </row>
    <row r="3894" spans="1:3" x14ac:dyDescent="0.2">
      <c r="A3894">
        <v>3892</v>
      </c>
      <c r="B3894" t="s">
        <v>8221</v>
      </c>
      <c r="C3894">
        <v>0</v>
      </c>
    </row>
    <row r="3895" spans="1:3" x14ac:dyDescent="0.2">
      <c r="A3895">
        <v>3893</v>
      </c>
      <c r="B3895" t="s">
        <v>8221</v>
      </c>
      <c r="C3895">
        <v>84</v>
      </c>
    </row>
    <row r="3896" spans="1:3" x14ac:dyDescent="0.2">
      <c r="A3896">
        <v>3894</v>
      </c>
      <c r="B3896" t="s">
        <v>8221</v>
      </c>
      <c r="C3896">
        <v>11</v>
      </c>
    </row>
    <row r="3897" spans="1:3" x14ac:dyDescent="0.2">
      <c r="A3897">
        <v>3895</v>
      </c>
      <c r="B3897" t="s">
        <v>8221</v>
      </c>
      <c r="C3897">
        <v>1</v>
      </c>
    </row>
    <row r="3898" spans="1:3" x14ac:dyDescent="0.2">
      <c r="A3898">
        <v>3896</v>
      </c>
      <c r="B3898" t="s">
        <v>8221</v>
      </c>
      <c r="C3898">
        <v>4</v>
      </c>
    </row>
    <row r="3899" spans="1:3" x14ac:dyDescent="0.2">
      <c r="A3899">
        <v>3897</v>
      </c>
      <c r="B3899" t="s">
        <v>8221</v>
      </c>
      <c r="C3899">
        <v>10</v>
      </c>
    </row>
    <row r="3900" spans="1:3" x14ac:dyDescent="0.2">
      <c r="A3900">
        <v>3898</v>
      </c>
      <c r="B3900" t="s">
        <v>8221</v>
      </c>
      <c r="C3900">
        <v>16</v>
      </c>
    </row>
    <row r="3901" spans="1:3" x14ac:dyDescent="0.2">
      <c r="A3901">
        <v>3899</v>
      </c>
      <c r="B3901" t="s">
        <v>8221</v>
      </c>
      <c r="C3901">
        <v>2</v>
      </c>
    </row>
    <row r="3902" spans="1:3" x14ac:dyDescent="0.2">
      <c r="A3902">
        <v>3900</v>
      </c>
      <c r="B3902" t="s">
        <v>8221</v>
      </c>
      <c r="C3902">
        <v>5</v>
      </c>
    </row>
    <row r="3903" spans="1:3" x14ac:dyDescent="0.2">
      <c r="A3903">
        <v>3901</v>
      </c>
      <c r="B3903" t="s">
        <v>8221</v>
      </c>
      <c r="C3903">
        <v>1</v>
      </c>
    </row>
    <row r="3904" spans="1:3" x14ac:dyDescent="0.2">
      <c r="A3904">
        <v>3902</v>
      </c>
      <c r="B3904" t="s">
        <v>8221</v>
      </c>
      <c r="C3904">
        <v>31</v>
      </c>
    </row>
    <row r="3905" spans="1:3" x14ac:dyDescent="0.2">
      <c r="A3905">
        <v>3903</v>
      </c>
      <c r="B3905" t="s">
        <v>8221</v>
      </c>
      <c r="C3905">
        <v>0</v>
      </c>
    </row>
    <row r="3906" spans="1:3" x14ac:dyDescent="0.2">
      <c r="A3906">
        <v>3904</v>
      </c>
      <c r="B3906" t="s">
        <v>8221</v>
      </c>
      <c r="C3906">
        <v>2</v>
      </c>
    </row>
    <row r="3907" spans="1:3" x14ac:dyDescent="0.2">
      <c r="A3907">
        <v>3905</v>
      </c>
      <c r="B3907" t="s">
        <v>8221</v>
      </c>
      <c r="C3907">
        <v>7</v>
      </c>
    </row>
    <row r="3908" spans="1:3" x14ac:dyDescent="0.2">
      <c r="A3908">
        <v>3906</v>
      </c>
      <c r="B3908" t="s">
        <v>8221</v>
      </c>
      <c r="C3908">
        <v>16</v>
      </c>
    </row>
    <row r="3909" spans="1:3" x14ac:dyDescent="0.2">
      <c r="A3909">
        <v>3907</v>
      </c>
      <c r="B3909" t="s">
        <v>8221</v>
      </c>
      <c r="C3909">
        <v>4</v>
      </c>
    </row>
    <row r="3910" spans="1:3" x14ac:dyDescent="0.2">
      <c r="A3910">
        <v>3908</v>
      </c>
      <c r="B3910" t="s">
        <v>8221</v>
      </c>
      <c r="C3910">
        <v>4</v>
      </c>
    </row>
    <row r="3911" spans="1:3" x14ac:dyDescent="0.2">
      <c r="A3911">
        <v>3909</v>
      </c>
      <c r="B3911" t="s">
        <v>8221</v>
      </c>
      <c r="C3911">
        <v>4</v>
      </c>
    </row>
    <row r="3912" spans="1:3" x14ac:dyDescent="0.2">
      <c r="A3912">
        <v>3910</v>
      </c>
      <c r="B3912" t="s">
        <v>8221</v>
      </c>
      <c r="C3912">
        <v>3</v>
      </c>
    </row>
    <row r="3913" spans="1:3" x14ac:dyDescent="0.2">
      <c r="A3913">
        <v>3911</v>
      </c>
      <c r="B3913" t="s">
        <v>8221</v>
      </c>
      <c r="C3913">
        <v>36</v>
      </c>
    </row>
    <row r="3914" spans="1:3" x14ac:dyDescent="0.2">
      <c r="A3914">
        <v>3912</v>
      </c>
      <c r="B3914" t="s">
        <v>8221</v>
      </c>
      <c r="C3914">
        <v>1</v>
      </c>
    </row>
    <row r="3915" spans="1:3" x14ac:dyDescent="0.2">
      <c r="A3915">
        <v>3913</v>
      </c>
      <c r="B3915" t="s">
        <v>8221</v>
      </c>
      <c r="C3915">
        <v>7</v>
      </c>
    </row>
    <row r="3916" spans="1:3" x14ac:dyDescent="0.2">
      <c r="A3916">
        <v>3914</v>
      </c>
      <c r="B3916" t="s">
        <v>8221</v>
      </c>
      <c r="C3916">
        <v>27</v>
      </c>
    </row>
    <row r="3917" spans="1:3" x14ac:dyDescent="0.2">
      <c r="A3917">
        <v>3915</v>
      </c>
      <c r="B3917" t="s">
        <v>8221</v>
      </c>
      <c r="C3917">
        <v>1</v>
      </c>
    </row>
    <row r="3918" spans="1:3" x14ac:dyDescent="0.2">
      <c r="A3918">
        <v>3916</v>
      </c>
      <c r="B3918" t="s">
        <v>8221</v>
      </c>
      <c r="C3918">
        <v>0</v>
      </c>
    </row>
    <row r="3919" spans="1:3" x14ac:dyDescent="0.2">
      <c r="A3919">
        <v>3917</v>
      </c>
      <c r="B3919" t="s">
        <v>8221</v>
      </c>
      <c r="C3919">
        <v>1</v>
      </c>
    </row>
    <row r="3920" spans="1:3" x14ac:dyDescent="0.2">
      <c r="A3920">
        <v>3918</v>
      </c>
      <c r="B3920" t="s">
        <v>8221</v>
      </c>
      <c r="C3920">
        <v>3</v>
      </c>
    </row>
    <row r="3921" spans="1:3" x14ac:dyDescent="0.2">
      <c r="A3921">
        <v>3919</v>
      </c>
      <c r="B3921" t="s">
        <v>8221</v>
      </c>
      <c r="C3921">
        <v>3</v>
      </c>
    </row>
    <row r="3922" spans="1:3" x14ac:dyDescent="0.2">
      <c r="A3922">
        <v>3920</v>
      </c>
      <c r="B3922" t="s">
        <v>8221</v>
      </c>
      <c r="C3922">
        <v>3</v>
      </c>
    </row>
    <row r="3923" spans="1:3" x14ac:dyDescent="0.2">
      <c r="A3923">
        <v>3921</v>
      </c>
      <c r="B3923" t="s">
        <v>8221</v>
      </c>
      <c r="C3923">
        <v>0</v>
      </c>
    </row>
    <row r="3924" spans="1:3" x14ac:dyDescent="0.2">
      <c r="A3924">
        <v>3922</v>
      </c>
      <c r="B3924" t="s">
        <v>8221</v>
      </c>
      <c r="C3924">
        <v>6</v>
      </c>
    </row>
    <row r="3925" spans="1:3" x14ac:dyDescent="0.2">
      <c r="A3925">
        <v>3923</v>
      </c>
      <c r="B3925" t="s">
        <v>8221</v>
      </c>
      <c r="C3925">
        <v>17</v>
      </c>
    </row>
    <row r="3926" spans="1:3" x14ac:dyDescent="0.2">
      <c r="A3926">
        <v>3924</v>
      </c>
      <c r="B3926" t="s">
        <v>8221</v>
      </c>
      <c r="C3926">
        <v>40</v>
      </c>
    </row>
    <row r="3927" spans="1:3" x14ac:dyDescent="0.2">
      <c r="A3927">
        <v>3925</v>
      </c>
      <c r="B3927" t="s">
        <v>8221</v>
      </c>
      <c r="C3927">
        <v>3</v>
      </c>
    </row>
    <row r="3928" spans="1:3" x14ac:dyDescent="0.2">
      <c r="A3928">
        <v>3926</v>
      </c>
      <c r="B3928" t="s">
        <v>8221</v>
      </c>
      <c r="C3928">
        <v>1</v>
      </c>
    </row>
    <row r="3929" spans="1:3" x14ac:dyDescent="0.2">
      <c r="A3929">
        <v>3927</v>
      </c>
      <c r="B3929" t="s">
        <v>8221</v>
      </c>
      <c r="C3929">
        <v>2</v>
      </c>
    </row>
    <row r="3930" spans="1:3" x14ac:dyDescent="0.2">
      <c r="A3930">
        <v>3928</v>
      </c>
      <c r="B3930" t="s">
        <v>8221</v>
      </c>
      <c r="C3930">
        <v>7</v>
      </c>
    </row>
    <row r="3931" spans="1:3" x14ac:dyDescent="0.2">
      <c r="A3931">
        <v>3929</v>
      </c>
      <c r="B3931" t="s">
        <v>8221</v>
      </c>
      <c r="C3931">
        <v>14</v>
      </c>
    </row>
    <row r="3932" spans="1:3" x14ac:dyDescent="0.2">
      <c r="A3932">
        <v>3930</v>
      </c>
      <c r="B3932" t="s">
        <v>8221</v>
      </c>
      <c r="C3932">
        <v>0</v>
      </c>
    </row>
    <row r="3933" spans="1:3" x14ac:dyDescent="0.2">
      <c r="A3933">
        <v>3931</v>
      </c>
      <c r="B3933" t="s">
        <v>8221</v>
      </c>
      <c r="C3933">
        <v>0</v>
      </c>
    </row>
    <row r="3934" spans="1:3" x14ac:dyDescent="0.2">
      <c r="A3934">
        <v>3932</v>
      </c>
      <c r="B3934" t="s">
        <v>8221</v>
      </c>
      <c r="C3934">
        <v>1</v>
      </c>
    </row>
    <row r="3935" spans="1:3" x14ac:dyDescent="0.2">
      <c r="A3935">
        <v>3933</v>
      </c>
      <c r="B3935" t="s">
        <v>8221</v>
      </c>
      <c r="C3935">
        <v>12</v>
      </c>
    </row>
    <row r="3936" spans="1:3" x14ac:dyDescent="0.2">
      <c r="A3936">
        <v>3934</v>
      </c>
      <c r="B3936" t="s">
        <v>8221</v>
      </c>
      <c r="C3936">
        <v>12</v>
      </c>
    </row>
    <row r="3937" spans="1:3" x14ac:dyDescent="0.2">
      <c r="A3937">
        <v>3935</v>
      </c>
      <c r="B3937" t="s">
        <v>8221</v>
      </c>
      <c r="C3937">
        <v>23</v>
      </c>
    </row>
    <row r="3938" spans="1:3" x14ac:dyDescent="0.2">
      <c r="A3938">
        <v>3936</v>
      </c>
      <c r="B3938" t="s">
        <v>8221</v>
      </c>
      <c r="C3938">
        <v>0</v>
      </c>
    </row>
    <row r="3939" spans="1:3" x14ac:dyDescent="0.2">
      <c r="A3939">
        <v>3937</v>
      </c>
      <c r="B3939" t="s">
        <v>8221</v>
      </c>
      <c r="C3939">
        <v>10</v>
      </c>
    </row>
    <row r="3940" spans="1:3" x14ac:dyDescent="0.2">
      <c r="A3940">
        <v>3938</v>
      </c>
      <c r="B3940" t="s">
        <v>8221</v>
      </c>
      <c r="C3940">
        <v>5</v>
      </c>
    </row>
    <row r="3941" spans="1:3" x14ac:dyDescent="0.2">
      <c r="A3941">
        <v>3939</v>
      </c>
      <c r="B3941" t="s">
        <v>8221</v>
      </c>
      <c r="C3941">
        <v>1</v>
      </c>
    </row>
    <row r="3942" spans="1:3" x14ac:dyDescent="0.2">
      <c r="A3942">
        <v>3940</v>
      </c>
      <c r="B3942" t="s">
        <v>8221</v>
      </c>
      <c r="C3942">
        <v>2</v>
      </c>
    </row>
    <row r="3943" spans="1:3" x14ac:dyDescent="0.2">
      <c r="A3943">
        <v>3941</v>
      </c>
      <c r="B3943" t="s">
        <v>8221</v>
      </c>
      <c r="C3943">
        <v>2</v>
      </c>
    </row>
    <row r="3944" spans="1:3" x14ac:dyDescent="0.2">
      <c r="A3944">
        <v>3942</v>
      </c>
      <c r="B3944" t="s">
        <v>8221</v>
      </c>
      <c r="C3944">
        <v>0</v>
      </c>
    </row>
    <row r="3945" spans="1:3" x14ac:dyDescent="0.2">
      <c r="A3945">
        <v>3943</v>
      </c>
      <c r="B3945" t="s">
        <v>8221</v>
      </c>
      <c r="C3945">
        <v>13</v>
      </c>
    </row>
    <row r="3946" spans="1:3" x14ac:dyDescent="0.2">
      <c r="A3946">
        <v>3944</v>
      </c>
      <c r="B3946" t="s">
        <v>8221</v>
      </c>
      <c r="C3946">
        <v>0</v>
      </c>
    </row>
    <row r="3947" spans="1:3" x14ac:dyDescent="0.2">
      <c r="A3947">
        <v>3945</v>
      </c>
      <c r="B3947" t="s">
        <v>8221</v>
      </c>
      <c r="C3947">
        <v>1</v>
      </c>
    </row>
    <row r="3948" spans="1:3" x14ac:dyDescent="0.2">
      <c r="A3948">
        <v>3946</v>
      </c>
      <c r="B3948" t="s">
        <v>8221</v>
      </c>
      <c r="C3948">
        <v>5</v>
      </c>
    </row>
    <row r="3949" spans="1:3" x14ac:dyDescent="0.2">
      <c r="A3949">
        <v>3947</v>
      </c>
      <c r="B3949" t="s">
        <v>8221</v>
      </c>
      <c r="C3949">
        <v>2</v>
      </c>
    </row>
    <row r="3950" spans="1:3" x14ac:dyDescent="0.2">
      <c r="A3950">
        <v>3948</v>
      </c>
      <c r="B3950" t="s">
        <v>8221</v>
      </c>
      <c r="C3950">
        <v>0</v>
      </c>
    </row>
    <row r="3951" spans="1:3" x14ac:dyDescent="0.2">
      <c r="A3951">
        <v>3949</v>
      </c>
      <c r="B3951" t="s">
        <v>8221</v>
      </c>
      <c r="C3951">
        <v>32</v>
      </c>
    </row>
    <row r="3952" spans="1:3" x14ac:dyDescent="0.2">
      <c r="A3952">
        <v>3950</v>
      </c>
      <c r="B3952" t="s">
        <v>8221</v>
      </c>
      <c r="C3952">
        <v>1</v>
      </c>
    </row>
    <row r="3953" spans="1:3" x14ac:dyDescent="0.2">
      <c r="A3953">
        <v>3951</v>
      </c>
      <c r="B3953" t="s">
        <v>8221</v>
      </c>
      <c r="C3953">
        <v>1</v>
      </c>
    </row>
    <row r="3954" spans="1:3" x14ac:dyDescent="0.2">
      <c r="A3954">
        <v>3952</v>
      </c>
      <c r="B3954" t="s">
        <v>8221</v>
      </c>
      <c r="C3954">
        <v>1</v>
      </c>
    </row>
    <row r="3955" spans="1:3" x14ac:dyDescent="0.2">
      <c r="A3955">
        <v>3953</v>
      </c>
      <c r="B3955" t="s">
        <v>8221</v>
      </c>
      <c r="C3955">
        <v>0</v>
      </c>
    </row>
    <row r="3956" spans="1:3" x14ac:dyDescent="0.2">
      <c r="A3956">
        <v>3954</v>
      </c>
      <c r="B3956" t="s">
        <v>8221</v>
      </c>
      <c r="C3956">
        <v>0</v>
      </c>
    </row>
    <row r="3957" spans="1:3" x14ac:dyDescent="0.2">
      <c r="A3957">
        <v>3955</v>
      </c>
      <c r="B3957" t="s">
        <v>8221</v>
      </c>
      <c r="C3957">
        <v>8</v>
      </c>
    </row>
    <row r="3958" spans="1:3" x14ac:dyDescent="0.2">
      <c r="A3958">
        <v>3956</v>
      </c>
      <c r="B3958" t="s">
        <v>8221</v>
      </c>
      <c r="C3958">
        <v>0</v>
      </c>
    </row>
    <row r="3959" spans="1:3" x14ac:dyDescent="0.2">
      <c r="A3959">
        <v>3957</v>
      </c>
      <c r="B3959" t="s">
        <v>8221</v>
      </c>
      <c r="C3959">
        <v>1</v>
      </c>
    </row>
    <row r="3960" spans="1:3" x14ac:dyDescent="0.2">
      <c r="A3960">
        <v>3958</v>
      </c>
      <c r="B3960" t="s">
        <v>8221</v>
      </c>
      <c r="C3960">
        <v>16</v>
      </c>
    </row>
    <row r="3961" spans="1:3" x14ac:dyDescent="0.2">
      <c r="A3961">
        <v>3959</v>
      </c>
      <c r="B3961" t="s">
        <v>8221</v>
      </c>
      <c r="C3961">
        <v>12</v>
      </c>
    </row>
    <row r="3962" spans="1:3" x14ac:dyDescent="0.2">
      <c r="A3962">
        <v>3960</v>
      </c>
      <c r="B3962" t="s">
        <v>8221</v>
      </c>
      <c r="C3962">
        <v>4</v>
      </c>
    </row>
    <row r="3963" spans="1:3" x14ac:dyDescent="0.2">
      <c r="A3963">
        <v>3961</v>
      </c>
      <c r="B3963" t="s">
        <v>8221</v>
      </c>
      <c r="C3963">
        <v>2</v>
      </c>
    </row>
    <row r="3964" spans="1:3" x14ac:dyDescent="0.2">
      <c r="A3964">
        <v>3962</v>
      </c>
      <c r="B3964" t="s">
        <v>8221</v>
      </c>
      <c r="C3964">
        <v>3</v>
      </c>
    </row>
    <row r="3965" spans="1:3" x14ac:dyDescent="0.2">
      <c r="A3965">
        <v>3963</v>
      </c>
      <c r="B3965" t="s">
        <v>8221</v>
      </c>
      <c r="C3965">
        <v>0</v>
      </c>
    </row>
    <row r="3966" spans="1:3" x14ac:dyDescent="0.2">
      <c r="A3966">
        <v>3964</v>
      </c>
      <c r="B3966" t="s">
        <v>8221</v>
      </c>
      <c r="C3966">
        <v>3</v>
      </c>
    </row>
    <row r="3967" spans="1:3" x14ac:dyDescent="0.2">
      <c r="A3967">
        <v>3965</v>
      </c>
      <c r="B3967" t="s">
        <v>8221</v>
      </c>
      <c r="C3967">
        <v>4</v>
      </c>
    </row>
    <row r="3968" spans="1:3" x14ac:dyDescent="0.2">
      <c r="A3968">
        <v>3966</v>
      </c>
      <c r="B3968" t="s">
        <v>8221</v>
      </c>
      <c r="C3968">
        <v>2</v>
      </c>
    </row>
    <row r="3969" spans="1:3" x14ac:dyDescent="0.2">
      <c r="A3969">
        <v>3967</v>
      </c>
      <c r="B3969" t="s">
        <v>8221</v>
      </c>
      <c r="C3969">
        <v>10</v>
      </c>
    </row>
    <row r="3970" spans="1:3" x14ac:dyDescent="0.2">
      <c r="A3970">
        <v>3968</v>
      </c>
      <c r="B3970" t="s">
        <v>8221</v>
      </c>
      <c r="C3970">
        <v>11</v>
      </c>
    </row>
    <row r="3971" spans="1:3" x14ac:dyDescent="0.2">
      <c r="A3971">
        <v>3969</v>
      </c>
      <c r="B3971" t="s">
        <v>8221</v>
      </c>
      <c r="C3971">
        <v>6</v>
      </c>
    </row>
    <row r="3972" spans="1:3" x14ac:dyDescent="0.2">
      <c r="A3972">
        <v>3970</v>
      </c>
      <c r="B3972" t="s">
        <v>8221</v>
      </c>
      <c r="C3972">
        <v>2</v>
      </c>
    </row>
    <row r="3973" spans="1:3" x14ac:dyDescent="0.2">
      <c r="A3973">
        <v>3971</v>
      </c>
      <c r="B3973" t="s">
        <v>8221</v>
      </c>
      <c r="C3973">
        <v>6</v>
      </c>
    </row>
    <row r="3974" spans="1:3" x14ac:dyDescent="0.2">
      <c r="A3974">
        <v>3972</v>
      </c>
      <c r="B3974" t="s">
        <v>8221</v>
      </c>
      <c r="C3974">
        <v>8</v>
      </c>
    </row>
    <row r="3975" spans="1:3" x14ac:dyDescent="0.2">
      <c r="A3975">
        <v>3973</v>
      </c>
      <c r="B3975" t="s">
        <v>8221</v>
      </c>
      <c r="C3975">
        <v>37</v>
      </c>
    </row>
    <row r="3976" spans="1:3" x14ac:dyDescent="0.2">
      <c r="A3976">
        <v>3974</v>
      </c>
      <c r="B3976" t="s">
        <v>8221</v>
      </c>
      <c r="C3976">
        <v>11</v>
      </c>
    </row>
    <row r="3977" spans="1:3" x14ac:dyDescent="0.2">
      <c r="A3977">
        <v>3975</v>
      </c>
      <c r="B3977" t="s">
        <v>8221</v>
      </c>
      <c r="C3977">
        <v>0</v>
      </c>
    </row>
    <row r="3978" spans="1:3" x14ac:dyDescent="0.2">
      <c r="A3978">
        <v>3976</v>
      </c>
      <c r="B3978" t="s">
        <v>8221</v>
      </c>
      <c r="C3978">
        <v>10</v>
      </c>
    </row>
    <row r="3979" spans="1:3" x14ac:dyDescent="0.2">
      <c r="A3979">
        <v>3977</v>
      </c>
      <c r="B3979" t="s">
        <v>8221</v>
      </c>
      <c r="C3979">
        <v>6</v>
      </c>
    </row>
    <row r="3980" spans="1:3" x14ac:dyDescent="0.2">
      <c r="A3980">
        <v>3978</v>
      </c>
      <c r="B3980" t="s">
        <v>8221</v>
      </c>
      <c r="C3980">
        <v>8</v>
      </c>
    </row>
    <row r="3981" spans="1:3" x14ac:dyDescent="0.2">
      <c r="A3981">
        <v>3979</v>
      </c>
      <c r="B3981" t="s">
        <v>8221</v>
      </c>
      <c r="C3981">
        <v>6</v>
      </c>
    </row>
    <row r="3982" spans="1:3" x14ac:dyDescent="0.2">
      <c r="A3982">
        <v>3980</v>
      </c>
      <c r="B3982" t="s">
        <v>8221</v>
      </c>
      <c r="C3982">
        <v>7</v>
      </c>
    </row>
    <row r="3983" spans="1:3" x14ac:dyDescent="0.2">
      <c r="A3983">
        <v>3981</v>
      </c>
      <c r="B3983" t="s">
        <v>8221</v>
      </c>
      <c r="C3983">
        <v>7</v>
      </c>
    </row>
    <row r="3984" spans="1:3" x14ac:dyDescent="0.2">
      <c r="A3984">
        <v>3982</v>
      </c>
      <c r="B3984" t="s">
        <v>8221</v>
      </c>
      <c r="C3984">
        <v>5</v>
      </c>
    </row>
    <row r="3985" spans="1:3" x14ac:dyDescent="0.2">
      <c r="A3985">
        <v>3983</v>
      </c>
      <c r="B3985" t="s">
        <v>8221</v>
      </c>
      <c r="C3985">
        <v>46</v>
      </c>
    </row>
    <row r="3986" spans="1:3" x14ac:dyDescent="0.2">
      <c r="A3986">
        <v>3984</v>
      </c>
      <c r="B3986" t="s">
        <v>8221</v>
      </c>
      <c r="C3986">
        <v>10</v>
      </c>
    </row>
    <row r="3987" spans="1:3" x14ac:dyDescent="0.2">
      <c r="A3987">
        <v>3985</v>
      </c>
      <c r="B3987" t="s">
        <v>8221</v>
      </c>
      <c r="C3987">
        <v>19</v>
      </c>
    </row>
    <row r="3988" spans="1:3" x14ac:dyDescent="0.2">
      <c r="A3988">
        <v>3986</v>
      </c>
      <c r="B3988" t="s">
        <v>8221</v>
      </c>
      <c r="C3988">
        <v>13</v>
      </c>
    </row>
    <row r="3989" spans="1:3" x14ac:dyDescent="0.2">
      <c r="A3989">
        <v>3987</v>
      </c>
      <c r="B3989" t="s">
        <v>8221</v>
      </c>
      <c r="C3989">
        <v>13</v>
      </c>
    </row>
    <row r="3990" spans="1:3" x14ac:dyDescent="0.2">
      <c r="A3990">
        <v>3988</v>
      </c>
      <c r="B3990" t="s">
        <v>8221</v>
      </c>
      <c r="C3990">
        <v>4</v>
      </c>
    </row>
    <row r="3991" spans="1:3" x14ac:dyDescent="0.2">
      <c r="A3991">
        <v>3989</v>
      </c>
      <c r="B3991" t="s">
        <v>8221</v>
      </c>
      <c r="C3991">
        <v>0</v>
      </c>
    </row>
    <row r="3992" spans="1:3" x14ac:dyDescent="0.2">
      <c r="A3992">
        <v>3990</v>
      </c>
      <c r="B3992" t="s">
        <v>8221</v>
      </c>
      <c r="C3992">
        <v>3</v>
      </c>
    </row>
    <row r="3993" spans="1:3" x14ac:dyDescent="0.2">
      <c r="A3993">
        <v>3991</v>
      </c>
      <c r="B3993" t="s">
        <v>8221</v>
      </c>
      <c r="C3993">
        <v>1</v>
      </c>
    </row>
    <row r="3994" spans="1:3" x14ac:dyDescent="0.2">
      <c r="A3994">
        <v>3992</v>
      </c>
      <c r="B3994" t="s">
        <v>8221</v>
      </c>
      <c r="C3994">
        <v>9</v>
      </c>
    </row>
    <row r="3995" spans="1:3" x14ac:dyDescent="0.2">
      <c r="A3995">
        <v>3993</v>
      </c>
      <c r="B3995" t="s">
        <v>8221</v>
      </c>
      <c r="C3995">
        <v>1</v>
      </c>
    </row>
    <row r="3996" spans="1:3" x14ac:dyDescent="0.2">
      <c r="A3996">
        <v>3994</v>
      </c>
      <c r="B3996" t="s">
        <v>8221</v>
      </c>
      <c r="C3996">
        <v>1</v>
      </c>
    </row>
    <row r="3997" spans="1:3" x14ac:dyDescent="0.2">
      <c r="A3997">
        <v>3995</v>
      </c>
      <c r="B3997" t="s">
        <v>8221</v>
      </c>
      <c r="C3997">
        <v>4</v>
      </c>
    </row>
    <row r="3998" spans="1:3" x14ac:dyDescent="0.2">
      <c r="A3998">
        <v>3996</v>
      </c>
      <c r="B3998" t="s">
        <v>8221</v>
      </c>
      <c r="C3998">
        <v>17</v>
      </c>
    </row>
    <row r="3999" spans="1:3" x14ac:dyDescent="0.2">
      <c r="A3999">
        <v>3997</v>
      </c>
      <c r="B3999" t="s">
        <v>8221</v>
      </c>
      <c r="C3999">
        <v>0</v>
      </c>
    </row>
    <row r="4000" spans="1:3" x14ac:dyDescent="0.2">
      <c r="A4000">
        <v>3998</v>
      </c>
      <c r="B4000" t="s">
        <v>8221</v>
      </c>
      <c r="C4000">
        <v>12</v>
      </c>
    </row>
    <row r="4001" spans="1:3" x14ac:dyDescent="0.2">
      <c r="A4001">
        <v>3999</v>
      </c>
      <c r="B4001" t="s">
        <v>8221</v>
      </c>
      <c r="C4001">
        <v>14</v>
      </c>
    </row>
    <row r="4002" spans="1:3" x14ac:dyDescent="0.2">
      <c r="A4002">
        <v>4000</v>
      </c>
      <c r="B4002" t="s">
        <v>8221</v>
      </c>
      <c r="C4002">
        <v>1</v>
      </c>
    </row>
    <row r="4003" spans="1:3" x14ac:dyDescent="0.2">
      <c r="A4003">
        <v>4001</v>
      </c>
      <c r="B4003" t="s">
        <v>8221</v>
      </c>
      <c r="C4003">
        <v>14</v>
      </c>
    </row>
    <row r="4004" spans="1:3" x14ac:dyDescent="0.2">
      <c r="A4004">
        <v>4002</v>
      </c>
      <c r="B4004" t="s">
        <v>8221</v>
      </c>
      <c r="C4004">
        <v>4</v>
      </c>
    </row>
    <row r="4005" spans="1:3" x14ac:dyDescent="0.2">
      <c r="A4005">
        <v>4003</v>
      </c>
      <c r="B4005" t="s">
        <v>8221</v>
      </c>
      <c r="C4005">
        <v>2</v>
      </c>
    </row>
    <row r="4006" spans="1:3" x14ac:dyDescent="0.2">
      <c r="A4006">
        <v>4004</v>
      </c>
      <c r="B4006" t="s">
        <v>8221</v>
      </c>
      <c r="C4006">
        <v>1</v>
      </c>
    </row>
    <row r="4007" spans="1:3" x14ac:dyDescent="0.2">
      <c r="A4007">
        <v>4005</v>
      </c>
      <c r="B4007" t="s">
        <v>8221</v>
      </c>
      <c r="C4007">
        <v>2</v>
      </c>
    </row>
    <row r="4008" spans="1:3" x14ac:dyDescent="0.2">
      <c r="A4008">
        <v>4006</v>
      </c>
      <c r="B4008" t="s">
        <v>8221</v>
      </c>
      <c r="C4008">
        <v>1</v>
      </c>
    </row>
    <row r="4009" spans="1:3" x14ac:dyDescent="0.2">
      <c r="A4009">
        <v>4007</v>
      </c>
      <c r="B4009" t="s">
        <v>8221</v>
      </c>
      <c r="C4009">
        <v>1</v>
      </c>
    </row>
    <row r="4010" spans="1:3" x14ac:dyDescent="0.2">
      <c r="A4010">
        <v>4008</v>
      </c>
      <c r="B4010" t="s">
        <v>8221</v>
      </c>
      <c r="C4010">
        <v>4</v>
      </c>
    </row>
    <row r="4011" spans="1:3" x14ac:dyDescent="0.2">
      <c r="A4011">
        <v>4009</v>
      </c>
      <c r="B4011" t="s">
        <v>8221</v>
      </c>
      <c r="C4011">
        <v>3</v>
      </c>
    </row>
    <row r="4012" spans="1:3" x14ac:dyDescent="0.2">
      <c r="A4012">
        <v>4010</v>
      </c>
      <c r="B4012" t="s">
        <v>8221</v>
      </c>
      <c r="C4012">
        <v>38</v>
      </c>
    </row>
    <row r="4013" spans="1:3" x14ac:dyDescent="0.2">
      <c r="A4013">
        <v>4011</v>
      </c>
      <c r="B4013" t="s">
        <v>8221</v>
      </c>
      <c r="C4013">
        <v>4</v>
      </c>
    </row>
    <row r="4014" spans="1:3" x14ac:dyDescent="0.2">
      <c r="A4014">
        <v>4012</v>
      </c>
      <c r="B4014" t="s">
        <v>8221</v>
      </c>
      <c r="C4014">
        <v>0</v>
      </c>
    </row>
    <row r="4015" spans="1:3" x14ac:dyDescent="0.2">
      <c r="A4015">
        <v>4013</v>
      </c>
      <c r="B4015" t="s">
        <v>8221</v>
      </c>
      <c r="C4015">
        <v>2</v>
      </c>
    </row>
    <row r="4016" spans="1:3" x14ac:dyDescent="0.2">
      <c r="A4016">
        <v>4014</v>
      </c>
      <c r="B4016" t="s">
        <v>8221</v>
      </c>
      <c r="C4016">
        <v>0</v>
      </c>
    </row>
    <row r="4017" spans="1:3" x14ac:dyDescent="0.2">
      <c r="A4017">
        <v>4015</v>
      </c>
      <c r="B4017" t="s">
        <v>8221</v>
      </c>
      <c r="C4017">
        <v>1</v>
      </c>
    </row>
    <row r="4018" spans="1:3" x14ac:dyDescent="0.2">
      <c r="A4018">
        <v>4016</v>
      </c>
      <c r="B4018" t="s">
        <v>8221</v>
      </c>
      <c r="C4018">
        <v>7</v>
      </c>
    </row>
    <row r="4019" spans="1:3" x14ac:dyDescent="0.2">
      <c r="A4019">
        <v>4017</v>
      </c>
      <c r="B4019" t="s">
        <v>8221</v>
      </c>
      <c r="C4019">
        <v>2</v>
      </c>
    </row>
    <row r="4020" spans="1:3" x14ac:dyDescent="0.2">
      <c r="A4020">
        <v>4018</v>
      </c>
      <c r="B4020" t="s">
        <v>8221</v>
      </c>
      <c r="C4020">
        <v>4</v>
      </c>
    </row>
    <row r="4021" spans="1:3" x14ac:dyDescent="0.2">
      <c r="A4021">
        <v>4019</v>
      </c>
      <c r="B4021" t="s">
        <v>8221</v>
      </c>
      <c r="C4021">
        <v>4</v>
      </c>
    </row>
    <row r="4022" spans="1:3" x14ac:dyDescent="0.2">
      <c r="A4022">
        <v>4020</v>
      </c>
      <c r="B4022" t="s">
        <v>8221</v>
      </c>
      <c r="C4022">
        <v>3</v>
      </c>
    </row>
    <row r="4023" spans="1:3" x14ac:dyDescent="0.2">
      <c r="A4023">
        <v>4021</v>
      </c>
      <c r="B4023" t="s">
        <v>8221</v>
      </c>
      <c r="C4023">
        <v>2</v>
      </c>
    </row>
    <row r="4024" spans="1:3" x14ac:dyDescent="0.2">
      <c r="A4024">
        <v>4022</v>
      </c>
      <c r="B4024" t="s">
        <v>8221</v>
      </c>
      <c r="C4024">
        <v>197</v>
      </c>
    </row>
    <row r="4025" spans="1:3" x14ac:dyDescent="0.2">
      <c r="A4025">
        <v>4023</v>
      </c>
      <c r="B4025" t="s">
        <v>8221</v>
      </c>
      <c r="C4025">
        <v>0</v>
      </c>
    </row>
    <row r="4026" spans="1:3" x14ac:dyDescent="0.2">
      <c r="A4026">
        <v>4024</v>
      </c>
      <c r="B4026" t="s">
        <v>8221</v>
      </c>
      <c r="C4026">
        <v>1</v>
      </c>
    </row>
    <row r="4027" spans="1:3" x14ac:dyDescent="0.2">
      <c r="A4027">
        <v>4025</v>
      </c>
      <c r="B4027" t="s">
        <v>8221</v>
      </c>
      <c r="C4027">
        <v>4</v>
      </c>
    </row>
    <row r="4028" spans="1:3" x14ac:dyDescent="0.2">
      <c r="A4028">
        <v>4026</v>
      </c>
      <c r="B4028" t="s">
        <v>8221</v>
      </c>
      <c r="C4028">
        <v>0</v>
      </c>
    </row>
    <row r="4029" spans="1:3" x14ac:dyDescent="0.2">
      <c r="A4029">
        <v>4027</v>
      </c>
      <c r="B4029" t="s">
        <v>8221</v>
      </c>
      <c r="C4029">
        <v>7</v>
      </c>
    </row>
    <row r="4030" spans="1:3" x14ac:dyDescent="0.2">
      <c r="A4030">
        <v>4028</v>
      </c>
      <c r="B4030" t="s">
        <v>8221</v>
      </c>
      <c r="C4030">
        <v>11</v>
      </c>
    </row>
    <row r="4031" spans="1:3" x14ac:dyDescent="0.2">
      <c r="A4031">
        <v>4029</v>
      </c>
      <c r="B4031" t="s">
        <v>8221</v>
      </c>
      <c r="C4031">
        <v>0</v>
      </c>
    </row>
    <row r="4032" spans="1:3" x14ac:dyDescent="0.2">
      <c r="A4032">
        <v>4030</v>
      </c>
      <c r="B4032" t="s">
        <v>8221</v>
      </c>
      <c r="C4032">
        <v>6</v>
      </c>
    </row>
    <row r="4033" spans="1:3" x14ac:dyDescent="0.2">
      <c r="A4033">
        <v>4031</v>
      </c>
      <c r="B4033" t="s">
        <v>8221</v>
      </c>
      <c r="C4033">
        <v>0</v>
      </c>
    </row>
    <row r="4034" spans="1:3" x14ac:dyDescent="0.2">
      <c r="A4034">
        <v>4032</v>
      </c>
      <c r="B4034" t="s">
        <v>8221</v>
      </c>
      <c r="C4034">
        <v>7</v>
      </c>
    </row>
    <row r="4035" spans="1:3" x14ac:dyDescent="0.2">
      <c r="A4035">
        <v>4033</v>
      </c>
      <c r="B4035" t="s">
        <v>8221</v>
      </c>
      <c r="C4035">
        <v>94</v>
      </c>
    </row>
    <row r="4036" spans="1:3" x14ac:dyDescent="0.2">
      <c r="A4036">
        <v>4034</v>
      </c>
      <c r="B4036" t="s">
        <v>8221</v>
      </c>
      <c r="C4036">
        <v>2</v>
      </c>
    </row>
    <row r="4037" spans="1:3" x14ac:dyDescent="0.2">
      <c r="A4037">
        <v>4035</v>
      </c>
      <c r="B4037" t="s">
        <v>8221</v>
      </c>
      <c r="C4037">
        <v>25</v>
      </c>
    </row>
    <row r="4038" spans="1:3" x14ac:dyDescent="0.2">
      <c r="A4038">
        <v>4036</v>
      </c>
      <c r="B4038" t="s">
        <v>8221</v>
      </c>
      <c r="C4038">
        <v>17</v>
      </c>
    </row>
    <row r="4039" spans="1:3" x14ac:dyDescent="0.2">
      <c r="A4039">
        <v>4037</v>
      </c>
      <c r="B4039" t="s">
        <v>8221</v>
      </c>
      <c r="C4039">
        <v>2</v>
      </c>
    </row>
    <row r="4040" spans="1:3" x14ac:dyDescent="0.2">
      <c r="A4040">
        <v>4038</v>
      </c>
      <c r="B4040" t="s">
        <v>8221</v>
      </c>
      <c r="C4040">
        <v>4</v>
      </c>
    </row>
    <row r="4041" spans="1:3" x14ac:dyDescent="0.2">
      <c r="A4041">
        <v>4039</v>
      </c>
      <c r="B4041" t="s">
        <v>8221</v>
      </c>
      <c r="C4041">
        <v>5</v>
      </c>
    </row>
    <row r="4042" spans="1:3" x14ac:dyDescent="0.2">
      <c r="A4042">
        <v>4040</v>
      </c>
      <c r="B4042" t="s">
        <v>8221</v>
      </c>
      <c r="C4042">
        <v>2</v>
      </c>
    </row>
    <row r="4043" spans="1:3" x14ac:dyDescent="0.2">
      <c r="A4043">
        <v>4041</v>
      </c>
      <c r="B4043" t="s">
        <v>8221</v>
      </c>
      <c r="C4043">
        <v>2</v>
      </c>
    </row>
    <row r="4044" spans="1:3" x14ac:dyDescent="0.2">
      <c r="A4044">
        <v>4042</v>
      </c>
      <c r="B4044" t="s">
        <v>8221</v>
      </c>
      <c r="C4044">
        <v>3</v>
      </c>
    </row>
    <row r="4045" spans="1:3" x14ac:dyDescent="0.2">
      <c r="A4045">
        <v>4043</v>
      </c>
      <c r="B4045" t="s">
        <v>8221</v>
      </c>
      <c r="C4045">
        <v>0</v>
      </c>
    </row>
    <row r="4046" spans="1:3" x14ac:dyDescent="0.2">
      <c r="A4046">
        <v>4044</v>
      </c>
      <c r="B4046" t="s">
        <v>8221</v>
      </c>
      <c r="C4046">
        <v>4</v>
      </c>
    </row>
    <row r="4047" spans="1:3" x14ac:dyDescent="0.2">
      <c r="A4047">
        <v>4045</v>
      </c>
      <c r="B4047" t="s">
        <v>8221</v>
      </c>
      <c r="C4047">
        <v>1</v>
      </c>
    </row>
    <row r="4048" spans="1:3" x14ac:dyDescent="0.2">
      <c r="A4048">
        <v>4046</v>
      </c>
      <c r="B4048" t="s">
        <v>8221</v>
      </c>
      <c r="C4048">
        <v>12</v>
      </c>
    </row>
    <row r="4049" spans="1:3" x14ac:dyDescent="0.2">
      <c r="A4049">
        <v>4047</v>
      </c>
      <c r="B4049" t="s">
        <v>8221</v>
      </c>
      <c r="C4049">
        <v>4</v>
      </c>
    </row>
    <row r="4050" spans="1:3" x14ac:dyDescent="0.2">
      <c r="A4050">
        <v>4048</v>
      </c>
      <c r="B4050" t="s">
        <v>8221</v>
      </c>
      <c r="C4050">
        <v>91</v>
      </c>
    </row>
    <row r="4051" spans="1:3" x14ac:dyDescent="0.2">
      <c r="A4051">
        <v>4049</v>
      </c>
      <c r="B4051" t="s">
        <v>8221</v>
      </c>
      <c r="C4051">
        <v>1</v>
      </c>
    </row>
    <row r="4052" spans="1:3" x14ac:dyDescent="0.2">
      <c r="A4052">
        <v>4050</v>
      </c>
      <c r="B4052" t="s">
        <v>8221</v>
      </c>
      <c r="C4052">
        <v>1</v>
      </c>
    </row>
    <row r="4053" spans="1:3" x14ac:dyDescent="0.2">
      <c r="A4053">
        <v>4051</v>
      </c>
      <c r="B4053" t="s">
        <v>8221</v>
      </c>
      <c r="C4053">
        <v>0</v>
      </c>
    </row>
    <row r="4054" spans="1:3" x14ac:dyDescent="0.2">
      <c r="A4054">
        <v>4052</v>
      </c>
      <c r="B4054" t="s">
        <v>8221</v>
      </c>
      <c r="C4054">
        <v>13</v>
      </c>
    </row>
    <row r="4055" spans="1:3" x14ac:dyDescent="0.2">
      <c r="A4055">
        <v>4053</v>
      </c>
      <c r="B4055" t="s">
        <v>8221</v>
      </c>
      <c r="C4055">
        <v>2</v>
      </c>
    </row>
    <row r="4056" spans="1:3" x14ac:dyDescent="0.2">
      <c r="A4056">
        <v>4054</v>
      </c>
      <c r="B4056" t="s">
        <v>8221</v>
      </c>
      <c r="C4056">
        <v>0</v>
      </c>
    </row>
    <row r="4057" spans="1:3" x14ac:dyDescent="0.2">
      <c r="A4057">
        <v>4055</v>
      </c>
      <c r="B4057" t="s">
        <v>8221</v>
      </c>
      <c r="C4057">
        <v>21</v>
      </c>
    </row>
    <row r="4058" spans="1:3" x14ac:dyDescent="0.2">
      <c r="A4058">
        <v>4056</v>
      </c>
      <c r="B4058" t="s">
        <v>8221</v>
      </c>
      <c r="C4058">
        <v>9</v>
      </c>
    </row>
    <row r="4059" spans="1:3" x14ac:dyDescent="0.2">
      <c r="A4059">
        <v>4057</v>
      </c>
      <c r="B4059" t="s">
        <v>8221</v>
      </c>
      <c r="C4059">
        <v>6</v>
      </c>
    </row>
    <row r="4060" spans="1:3" x14ac:dyDescent="0.2">
      <c r="A4060">
        <v>4058</v>
      </c>
      <c r="B4060" t="s">
        <v>8221</v>
      </c>
      <c r="C4060">
        <v>4</v>
      </c>
    </row>
    <row r="4061" spans="1:3" x14ac:dyDescent="0.2">
      <c r="A4061">
        <v>4059</v>
      </c>
      <c r="B4061" t="s">
        <v>8221</v>
      </c>
      <c r="C4061">
        <v>7</v>
      </c>
    </row>
    <row r="4062" spans="1:3" x14ac:dyDescent="0.2">
      <c r="A4062">
        <v>4060</v>
      </c>
      <c r="B4062" t="s">
        <v>8221</v>
      </c>
      <c r="C4062">
        <v>5</v>
      </c>
    </row>
    <row r="4063" spans="1:3" x14ac:dyDescent="0.2">
      <c r="A4063">
        <v>4061</v>
      </c>
      <c r="B4063" t="s">
        <v>8221</v>
      </c>
      <c r="C4063">
        <v>0</v>
      </c>
    </row>
    <row r="4064" spans="1:3" x14ac:dyDescent="0.2">
      <c r="A4064">
        <v>4062</v>
      </c>
      <c r="B4064" t="s">
        <v>8221</v>
      </c>
      <c r="C4064">
        <v>3</v>
      </c>
    </row>
    <row r="4065" spans="1:3" x14ac:dyDescent="0.2">
      <c r="A4065">
        <v>4063</v>
      </c>
      <c r="B4065" t="s">
        <v>8221</v>
      </c>
      <c r="C4065">
        <v>9</v>
      </c>
    </row>
    <row r="4066" spans="1:3" x14ac:dyDescent="0.2">
      <c r="A4066">
        <v>4064</v>
      </c>
      <c r="B4066" t="s">
        <v>8221</v>
      </c>
      <c r="C4066">
        <v>6</v>
      </c>
    </row>
    <row r="4067" spans="1:3" x14ac:dyDescent="0.2">
      <c r="A4067">
        <v>4065</v>
      </c>
      <c r="B4067" t="s">
        <v>8221</v>
      </c>
      <c r="C4067">
        <v>4</v>
      </c>
    </row>
    <row r="4068" spans="1:3" x14ac:dyDescent="0.2">
      <c r="A4068">
        <v>4066</v>
      </c>
      <c r="B4068" t="s">
        <v>8221</v>
      </c>
      <c r="C4068">
        <v>1</v>
      </c>
    </row>
    <row r="4069" spans="1:3" x14ac:dyDescent="0.2">
      <c r="A4069">
        <v>4067</v>
      </c>
      <c r="B4069" t="s">
        <v>8221</v>
      </c>
      <c r="C4069">
        <v>17</v>
      </c>
    </row>
    <row r="4070" spans="1:3" x14ac:dyDescent="0.2">
      <c r="A4070">
        <v>4068</v>
      </c>
      <c r="B4070" t="s">
        <v>8221</v>
      </c>
      <c r="C4070">
        <v>1</v>
      </c>
    </row>
    <row r="4071" spans="1:3" x14ac:dyDescent="0.2">
      <c r="A4071">
        <v>4069</v>
      </c>
      <c r="B4071" t="s">
        <v>8221</v>
      </c>
      <c r="C4071">
        <v>13</v>
      </c>
    </row>
    <row r="4072" spans="1:3" x14ac:dyDescent="0.2">
      <c r="A4072">
        <v>4070</v>
      </c>
      <c r="B4072" t="s">
        <v>8221</v>
      </c>
      <c r="C4072">
        <v>6</v>
      </c>
    </row>
    <row r="4073" spans="1:3" x14ac:dyDescent="0.2">
      <c r="A4073">
        <v>4071</v>
      </c>
      <c r="B4073" t="s">
        <v>8221</v>
      </c>
      <c r="C4073">
        <v>0</v>
      </c>
    </row>
    <row r="4074" spans="1:3" x14ac:dyDescent="0.2">
      <c r="A4074">
        <v>4072</v>
      </c>
      <c r="B4074" t="s">
        <v>8221</v>
      </c>
      <c r="C4074">
        <v>2</v>
      </c>
    </row>
    <row r="4075" spans="1:3" x14ac:dyDescent="0.2">
      <c r="A4075">
        <v>4073</v>
      </c>
      <c r="B4075" t="s">
        <v>8221</v>
      </c>
      <c r="C4075">
        <v>2</v>
      </c>
    </row>
    <row r="4076" spans="1:3" x14ac:dyDescent="0.2">
      <c r="A4076">
        <v>4074</v>
      </c>
      <c r="B4076" t="s">
        <v>8221</v>
      </c>
      <c r="C4076">
        <v>21</v>
      </c>
    </row>
    <row r="4077" spans="1:3" x14ac:dyDescent="0.2">
      <c r="A4077">
        <v>4075</v>
      </c>
      <c r="B4077" t="s">
        <v>8221</v>
      </c>
      <c r="C4077">
        <v>13</v>
      </c>
    </row>
    <row r="4078" spans="1:3" x14ac:dyDescent="0.2">
      <c r="A4078">
        <v>4076</v>
      </c>
      <c r="B4078" t="s">
        <v>8221</v>
      </c>
      <c r="C4078">
        <v>0</v>
      </c>
    </row>
    <row r="4079" spans="1:3" x14ac:dyDescent="0.2">
      <c r="A4079">
        <v>4077</v>
      </c>
      <c r="B4079" t="s">
        <v>8221</v>
      </c>
      <c r="C4079">
        <v>6</v>
      </c>
    </row>
    <row r="4080" spans="1:3" x14ac:dyDescent="0.2">
      <c r="A4080">
        <v>4078</v>
      </c>
      <c r="B4080" t="s">
        <v>8221</v>
      </c>
      <c r="C4080">
        <v>0</v>
      </c>
    </row>
    <row r="4081" spans="1:3" x14ac:dyDescent="0.2">
      <c r="A4081">
        <v>4079</v>
      </c>
      <c r="B4081" t="s">
        <v>8221</v>
      </c>
      <c r="C4081">
        <v>1</v>
      </c>
    </row>
    <row r="4082" spans="1:3" x14ac:dyDescent="0.2">
      <c r="A4082">
        <v>4080</v>
      </c>
      <c r="B4082" t="s">
        <v>8221</v>
      </c>
      <c r="C4082">
        <v>0</v>
      </c>
    </row>
    <row r="4083" spans="1:3" x14ac:dyDescent="0.2">
      <c r="A4083">
        <v>4081</v>
      </c>
      <c r="B4083" t="s">
        <v>8221</v>
      </c>
      <c r="C4083">
        <v>12</v>
      </c>
    </row>
    <row r="4084" spans="1:3" x14ac:dyDescent="0.2">
      <c r="A4084">
        <v>4082</v>
      </c>
      <c r="B4084" t="s">
        <v>8221</v>
      </c>
      <c r="C4084">
        <v>2</v>
      </c>
    </row>
    <row r="4085" spans="1:3" x14ac:dyDescent="0.2">
      <c r="A4085">
        <v>4083</v>
      </c>
      <c r="B4085" t="s">
        <v>8221</v>
      </c>
      <c r="C4085">
        <v>6</v>
      </c>
    </row>
    <row r="4086" spans="1:3" x14ac:dyDescent="0.2">
      <c r="A4086">
        <v>4084</v>
      </c>
      <c r="B4086" t="s">
        <v>8221</v>
      </c>
      <c r="C4086">
        <v>1</v>
      </c>
    </row>
    <row r="4087" spans="1:3" x14ac:dyDescent="0.2">
      <c r="A4087">
        <v>4085</v>
      </c>
      <c r="B4087" t="s">
        <v>8221</v>
      </c>
      <c r="C4087">
        <v>1</v>
      </c>
    </row>
    <row r="4088" spans="1:3" x14ac:dyDescent="0.2">
      <c r="A4088">
        <v>4086</v>
      </c>
      <c r="B4088" t="s">
        <v>8221</v>
      </c>
      <c r="C4088">
        <v>5</v>
      </c>
    </row>
    <row r="4089" spans="1:3" x14ac:dyDescent="0.2">
      <c r="A4089">
        <v>4087</v>
      </c>
      <c r="B4089" t="s">
        <v>8221</v>
      </c>
      <c r="C4089">
        <v>0</v>
      </c>
    </row>
    <row r="4090" spans="1:3" x14ac:dyDescent="0.2">
      <c r="A4090">
        <v>4088</v>
      </c>
      <c r="B4090" t="s">
        <v>8221</v>
      </c>
      <c r="C4090">
        <v>3</v>
      </c>
    </row>
    <row r="4091" spans="1:3" x14ac:dyDescent="0.2">
      <c r="A4091">
        <v>4089</v>
      </c>
      <c r="B4091" t="s">
        <v>8221</v>
      </c>
      <c r="C4091">
        <v>8</v>
      </c>
    </row>
    <row r="4092" spans="1:3" x14ac:dyDescent="0.2">
      <c r="A4092">
        <v>4090</v>
      </c>
      <c r="B4092" t="s">
        <v>8221</v>
      </c>
      <c r="C4092">
        <v>3</v>
      </c>
    </row>
    <row r="4093" spans="1:3" x14ac:dyDescent="0.2">
      <c r="A4093">
        <v>4091</v>
      </c>
      <c r="B4093" t="s">
        <v>8221</v>
      </c>
      <c r="C4093">
        <v>8</v>
      </c>
    </row>
    <row r="4094" spans="1:3" x14ac:dyDescent="0.2">
      <c r="A4094">
        <v>4092</v>
      </c>
      <c r="B4094" t="s">
        <v>8221</v>
      </c>
      <c r="C4094">
        <v>1</v>
      </c>
    </row>
    <row r="4095" spans="1:3" x14ac:dyDescent="0.2">
      <c r="A4095">
        <v>4093</v>
      </c>
      <c r="B4095" t="s">
        <v>8221</v>
      </c>
      <c r="C4095">
        <v>4</v>
      </c>
    </row>
    <row r="4096" spans="1:3" x14ac:dyDescent="0.2">
      <c r="A4096">
        <v>4094</v>
      </c>
      <c r="B4096" t="s">
        <v>8221</v>
      </c>
      <c r="C4096">
        <v>8</v>
      </c>
    </row>
    <row r="4097" spans="1:3" x14ac:dyDescent="0.2">
      <c r="A4097">
        <v>4095</v>
      </c>
      <c r="B4097" t="s">
        <v>8221</v>
      </c>
      <c r="C4097">
        <v>1</v>
      </c>
    </row>
    <row r="4098" spans="1:3" x14ac:dyDescent="0.2">
      <c r="A4098">
        <v>4096</v>
      </c>
      <c r="B4098" t="s">
        <v>8221</v>
      </c>
      <c r="C4098">
        <v>5</v>
      </c>
    </row>
    <row r="4099" spans="1:3" x14ac:dyDescent="0.2">
      <c r="A4099">
        <v>4097</v>
      </c>
      <c r="B4099" t="s">
        <v>8221</v>
      </c>
      <c r="C4099">
        <v>0</v>
      </c>
    </row>
    <row r="4100" spans="1:3" x14ac:dyDescent="0.2">
      <c r="A4100">
        <v>4098</v>
      </c>
      <c r="B4100" t="s">
        <v>8221</v>
      </c>
      <c r="C4100">
        <v>0</v>
      </c>
    </row>
    <row r="4101" spans="1:3" x14ac:dyDescent="0.2">
      <c r="A4101">
        <v>4099</v>
      </c>
      <c r="B4101" t="s">
        <v>8221</v>
      </c>
      <c r="C4101">
        <v>1</v>
      </c>
    </row>
    <row r="4102" spans="1:3" x14ac:dyDescent="0.2">
      <c r="A4102">
        <v>4100</v>
      </c>
      <c r="B4102" t="s">
        <v>8221</v>
      </c>
      <c r="C4102">
        <v>0</v>
      </c>
    </row>
    <row r="4103" spans="1:3" x14ac:dyDescent="0.2">
      <c r="A4103">
        <v>4101</v>
      </c>
      <c r="B4103" t="s">
        <v>8221</v>
      </c>
      <c r="C4103">
        <v>0</v>
      </c>
    </row>
    <row r="4104" spans="1:3" x14ac:dyDescent="0.2">
      <c r="A4104">
        <v>4102</v>
      </c>
      <c r="B4104" t="s">
        <v>8221</v>
      </c>
      <c r="C4104">
        <v>6</v>
      </c>
    </row>
    <row r="4105" spans="1:3" x14ac:dyDescent="0.2">
      <c r="A4105">
        <v>4103</v>
      </c>
      <c r="B4105" t="s">
        <v>8221</v>
      </c>
      <c r="C4105">
        <v>6</v>
      </c>
    </row>
    <row r="4106" spans="1:3" x14ac:dyDescent="0.2">
      <c r="A4106">
        <v>4104</v>
      </c>
      <c r="B4106" t="s">
        <v>8221</v>
      </c>
      <c r="C4106">
        <v>14</v>
      </c>
    </row>
    <row r="4107" spans="1:3" x14ac:dyDescent="0.2">
      <c r="A4107">
        <v>4105</v>
      </c>
      <c r="B4107" t="s">
        <v>8221</v>
      </c>
      <c r="C4107">
        <v>6</v>
      </c>
    </row>
    <row r="4108" spans="1:3" x14ac:dyDescent="0.2">
      <c r="A4108">
        <v>4106</v>
      </c>
      <c r="B4108" t="s">
        <v>8221</v>
      </c>
      <c r="C4108">
        <v>33</v>
      </c>
    </row>
    <row r="4109" spans="1:3" x14ac:dyDescent="0.2">
      <c r="A4109">
        <v>4107</v>
      </c>
      <c r="B4109" t="s">
        <v>8221</v>
      </c>
      <c r="C4109">
        <v>4</v>
      </c>
    </row>
    <row r="4110" spans="1:3" x14ac:dyDescent="0.2">
      <c r="A4110">
        <v>4108</v>
      </c>
      <c r="B4110" t="s">
        <v>8221</v>
      </c>
      <c r="C4110">
        <v>1</v>
      </c>
    </row>
    <row r="4111" spans="1:3" x14ac:dyDescent="0.2">
      <c r="A4111">
        <v>4109</v>
      </c>
      <c r="B4111" t="s">
        <v>8221</v>
      </c>
      <c r="C4111">
        <v>0</v>
      </c>
    </row>
    <row r="4112" spans="1:3" x14ac:dyDescent="0.2">
      <c r="A4112">
        <v>4110</v>
      </c>
      <c r="B4112" t="s">
        <v>8221</v>
      </c>
      <c r="C4112">
        <v>6</v>
      </c>
    </row>
    <row r="4113" spans="1:3" x14ac:dyDescent="0.2">
      <c r="A4113">
        <v>4111</v>
      </c>
      <c r="B4113" t="s">
        <v>8221</v>
      </c>
      <c r="C4113">
        <v>6</v>
      </c>
    </row>
    <row r="4114" spans="1:3" x14ac:dyDescent="0.2">
      <c r="A4114">
        <v>4112</v>
      </c>
      <c r="B4114" t="s">
        <v>8221</v>
      </c>
      <c r="C4114">
        <v>1</v>
      </c>
    </row>
    <row r="4115" spans="1:3" x14ac:dyDescent="0.2">
      <c r="A4115">
        <v>4113</v>
      </c>
      <c r="B4115" t="s">
        <v>8221</v>
      </c>
      <c r="C4115">
        <v>3</v>
      </c>
    </row>
  </sheetData>
  <autoFilter ref="A1:C4115" xr:uid="{C02A4B57-3FEE-7045-A7A1-0DEF6406962B}">
    <filterColumn colId="1">
      <filters>
        <filter val="canceled"/>
        <filter val="failed"/>
      </filters>
    </filterColumn>
  </autoFilter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C2B4E049-DED6-2445-94DB-4B6CC6AD11C8}">
            <xm:f>NOT(ISERROR(SEARCH("live",B1)))</xm:f>
            <xm:f>"live"</xm:f>
            <x14:dxf>
              <font>
                <color theme="8"/>
              </font>
              <fill>
                <patternFill>
                  <bgColor theme="8" tint="0.59996337778862885"/>
                </patternFill>
              </fill>
            </x14:dxf>
          </x14:cfRule>
          <x14:cfRule type="containsText" priority="6" operator="containsText" id="{EB00D24B-5A34-1843-AE51-99A48B59175D}">
            <xm:f>NOT(ISERROR(SEARCH("failed",B1)))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03802730-99F3-4D4D-BB33-82B62EA5C878}">
            <xm:f>NOT(ISERROR(SEARCH("canceled",B1)))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8" operator="containsText" id="{A59B6E4B-D96C-EA49-9837-B8005BCC563F}">
            <xm:f>NOT(ISERROR(SEARCH("successful",B1)))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B1:B1048576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KickstarterData</vt:lpstr>
      <vt:lpstr>Category Stats</vt:lpstr>
      <vt:lpstr>Subcategory Stats</vt:lpstr>
      <vt:lpstr>OutcomeBasedLaunchDate</vt:lpstr>
      <vt:lpstr>GoalOutcomes</vt:lpstr>
      <vt:lpstr>Backers_not used</vt:lpstr>
      <vt:lpstr>Backers 1</vt:lpstr>
      <vt:lpstr>Backers_filter</vt:lpstr>
      <vt:lpstr>BackersCount</vt:lpstr>
      <vt:lpstr>CateSubCate</vt:lpstr>
      <vt:lpstr>Deadline</vt:lpstr>
      <vt:lpstr>Goal</vt:lpstr>
      <vt:lpstr>LaunchedAt</vt:lpstr>
      <vt:lpstr>PercentFunded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2021-12-12T00:51:12Z</dcterms:modified>
</cp:coreProperties>
</file>