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730" windowHeight="7965"/>
  </bookViews>
  <sheets>
    <sheet name="Apollo 11" sheetId="5" r:id="rId1"/>
    <sheet name="Apollo 10" sheetId="1" r:id="rId2"/>
    <sheet name="Apollo 9" sheetId="3" r:id="rId3"/>
    <sheet name="Apollo 8" sheetId="4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4" l="1"/>
  <c r="B33" i="4"/>
  <c r="B32" i="4"/>
  <c r="B31" i="4"/>
  <c r="B30" i="4"/>
  <c r="B29" i="4"/>
  <c r="B28" i="4"/>
  <c r="B34" i="3"/>
  <c r="B33" i="3"/>
  <c r="B32" i="3"/>
  <c r="B31" i="3"/>
  <c r="B30" i="3"/>
  <c r="B29" i="3"/>
  <c r="B28" i="3"/>
  <c r="B34" i="1"/>
  <c r="B33" i="1"/>
  <c r="B32" i="1"/>
  <c r="B31" i="1"/>
  <c r="B30" i="1"/>
  <c r="B29" i="1"/>
  <c r="B28" i="1"/>
  <c r="B33" i="5"/>
  <c r="B31" i="5"/>
  <c r="B28" i="5"/>
  <c r="B32" i="5"/>
  <c r="B30" i="5"/>
  <c r="B29" i="5"/>
  <c r="B34" i="5"/>
  <c r="B39" i="4" l="1"/>
  <c r="B38" i="4"/>
  <c r="B37" i="4"/>
  <c r="B36" i="4"/>
  <c r="AA15" i="5" l="1"/>
  <c r="B39" i="5"/>
  <c r="B38" i="5"/>
  <c r="B37" i="5"/>
  <c r="B36" i="5"/>
  <c r="W18" i="5"/>
  <c r="S18" i="5"/>
  <c r="O18" i="5"/>
  <c r="K18" i="5"/>
  <c r="G18" i="5"/>
  <c r="BK15" i="5"/>
  <c r="BG15" i="5"/>
  <c r="BC15" i="5"/>
  <c r="AY15" i="5"/>
  <c r="AU15" i="5"/>
  <c r="AQ15" i="5"/>
  <c r="AM15" i="5"/>
  <c r="AI15" i="5"/>
  <c r="AE15" i="5"/>
  <c r="C14" i="5"/>
  <c r="W5" i="5"/>
  <c r="S5" i="5"/>
  <c r="O5" i="5"/>
  <c r="K5" i="5"/>
  <c r="G5" i="5"/>
  <c r="B39" i="3" l="1"/>
  <c r="B38" i="3"/>
  <c r="B37" i="3"/>
  <c r="B36" i="3"/>
  <c r="B38" i="1"/>
  <c r="B37" i="1"/>
  <c r="B39" i="1"/>
  <c r="B36" i="1"/>
  <c r="W18" i="4"/>
  <c r="S18" i="4"/>
  <c r="O18" i="4"/>
  <c r="K18" i="4"/>
  <c r="G18" i="4"/>
  <c r="BK15" i="4"/>
  <c r="BG15" i="4"/>
  <c r="BC15" i="4"/>
  <c r="AY15" i="4"/>
  <c r="AU15" i="4"/>
  <c r="AQ15" i="4"/>
  <c r="AM15" i="4"/>
  <c r="AI15" i="4"/>
  <c r="AE15" i="4"/>
  <c r="AA15" i="4"/>
  <c r="C14" i="4"/>
  <c r="W5" i="4"/>
  <c r="S5" i="4"/>
  <c r="O5" i="4"/>
  <c r="K5" i="4"/>
  <c r="G5" i="4"/>
  <c r="BC14" i="3"/>
  <c r="AY14" i="3"/>
  <c r="AU14" i="3"/>
  <c r="AQ15" i="3"/>
  <c r="AM15" i="3"/>
  <c r="AI15" i="3"/>
  <c r="AE15" i="3"/>
  <c r="S5" i="3"/>
  <c r="W18" i="3"/>
  <c r="S18" i="3"/>
  <c r="O18" i="3"/>
  <c r="K18" i="3"/>
  <c r="G18" i="3"/>
  <c r="AA15" i="3"/>
  <c r="C14" i="3"/>
  <c r="W5" i="3"/>
  <c r="O5" i="3"/>
  <c r="K5" i="3"/>
  <c r="G5" i="3"/>
  <c r="BK15" i="1"/>
  <c r="BG15" i="1"/>
  <c r="BC15" i="1"/>
  <c r="AY15" i="1"/>
  <c r="AU15" i="1"/>
  <c r="AQ15" i="1"/>
  <c r="AM15" i="1"/>
  <c r="AI15" i="1"/>
  <c r="AE15" i="1"/>
  <c r="AA15" i="1"/>
  <c r="W18" i="1"/>
  <c r="S18" i="1"/>
  <c r="W5" i="1"/>
  <c r="S5" i="1"/>
  <c r="O18" i="1"/>
  <c r="O5" i="1"/>
  <c r="K18" i="1"/>
  <c r="K5" i="1"/>
  <c r="G18" i="1"/>
  <c r="G5" i="1"/>
  <c r="C14" i="1"/>
</calcChain>
</file>

<file path=xl/sharedStrings.xml><?xml version="1.0" encoding="utf-8"?>
<sst xmlns="http://schemas.openxmlformats.org/spreadsheetml/2006/main" count="2576" uniqueCount="64">
  <si>
    <t>S-IC Stage Dry</t>
  </si>
  <si>
    <t>LOX In Tank</t>
  </si>
  <si>
    <t>LOX Below Tank</t>
  </si>
  <si>
    <t>LOX Ullage Gas</t>
  </si>
  <si>
    <t>RP1 In Tank</t>
  </si>
  <si>
    <t>RP1 Below Tank</t>
  </si>
  <si>
    <t>RP1 Ullage Gas</t>
  </si>
  <si>
    <t>N2 Purge Gas</t>
  </si>
  <si>
    <t>Helium In Bottle</t>
  </si>
  <si>
    <t>Frost</t>
  </si>
  <si>
    <t>Retromotor Prop</t>
  </si>
  <si>
    <t>Other</t>
  </si>
  <si>
    <t>Total S-IC Stage</t>
  </si>
  <si>
    <t>kg</t>
  </si>
  <si>
    <t>Total S-IC/S-II IS</t>
  </si>
  <si>
    <t>Total S-II Stage</t>
  </si>
  <si>
    <t>Total S-II/S-IVB IS</t>
  </si>
  <si>
    <t>Total S-IVB Stage</t>
  </si>
  <si>
    <t>Total IU</t>
  </si>
  <si>
    <t>Total Spacecraft</t>
  </si>
  <si>
    <t>Total Upper Stage</t>
  </si>
  <si>
    <t>Total Vehicle</t>
  </si>
  <si>
    <t>Ground Ignition</t>
  </si>
  <si>
    <t>S-IC Ignition</t>
  </si>
  <si>
    <t>S-II Ignition</t>
  </si>
  <si>
    <t>S-II Mainstage</t>
  </si>
  <si>
    <t>S-II ECO</t>
  </si>
  <si>
    <t>S-II/S-IVB SEP</t>
  </si>
  <si>
    <t>S-IC/S-II IS Small</t>
  </si>
  <si>
    <t>S-IC/S-II IS Large</t>
  </si>
  <si>
    <t>S-IC/S-II IS Prop</t>
  </si>
  <si>
    <t>S-II Stage Dry</t>
  </si>
  <si>
    <t>LH2 In Tank</t>
  </si>
  <si>
    <t>LH2 Below Tank</t>
  </si>
  <si>
    <t>LH2 Ullage Gas</t>
  </si>
  <si>
    <t>Insulation Purge</t>
  </si>
  <si>
    <t>Start Tank Gas</t>
  </si>
  <si>
    <t>S-1C Burn Phase</t>
  </si>
  <si>
    <t>S-II Burn Phase</t>
  </si>
  <si>
    <t>S-IVB First Burn Phase</t>
  </si>
  <si>
    <t>S-IVB Ignition</t>
  </si>
  <si>
    <t>S-IVB Mainstage</t>
  </si>
  <si>
    <t>S-IVB ECO</t>
  </si>
  <si>
    <t>S-IVB End Decay</t>
  </si>
  <si>
    <t>S-IVB Stage Dry</t>
  </si>
  <si>
    <t>Ullage Motor Prop</t>
  </si>
  <si>
    <t>APS Propellant</t>
  </si>
  <si>
    <t>He In Bottles</t>
  </si>
  <si>
    <t>SC Separation</t>
  </si>
  <si>
    <t>S-IVB Second Burn Phase</t>
  </si>
  <si>
    <t>At SC Separation</t>
  </si>
  <si>
    <t>CSM Docked</t>
  </si>
  <si>
    <t>SC Separated</t>
  </si>
  <si>
    <t>CSM Separated</t>
  </si>
  <si>
    <t>SIFUELMASS</t>
  </si>
  <si>
    <t>INTERSTAGE</t>
  </si>
  <si>
    <t>SIIFUELMASS</t>
  </si>
  <si>
    <t>S4FUELMASS</t>
  </si>
  <si>
    <t>SIEMPTYMASS</t>
  </si>
  <si>
    <t>SIIEMPTYMASS</t>
  </si>
  <si>
    <t>S4EMPTYMASS</t>
  </si>
  <si>
    <t>S-IC Ullage Prop</t>
  </si>
  <si>
    <t>S-IVB Ullage Prop</t>
  </si>
  <si>
    <t>APS 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</si>
</sst>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2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9"/>
  <sheetViews>
    <sheetView tabSelected="1" topLeftCell="A12" workbookViewId="0">
      <selection activeCell="A25" sqref="A25"/>
    </sheetView>
  </sheetViews>
  <sheetFormatPr defaultRowHeight="15" x14ac:dyDescent="0.25"/>
  <cols>
    <col min="1" max="1" width="15.28515625" bestFit="1" customWidth="1"/>
    <col min="2" max="2" width="16" bestFit="1" customWidth="1"/>
    <col min="5" max="5" width="14.28515625" bestFit="1" customWidth="1"/>
    <col min="6" max="6" width="16.7109375" bestFit="1" customWidth="1"/>
    <col min="10" max="10" width="16.7109375" bestFit="1" customWidth="1"/>
    <col min="14" max="14" width="16.7109375" bestFit="1" customWidth="1"/>
    <col min="18" max="18" width="16.7109375" bestFit="1" customWidth="1"/>
    <col min="22" max="22" width="16.7109375" bestFit="1" customWidth="1"/>
    <col min="25" max="25" width="20.5703125" bestFit="1" customWidth="1"/>
    <col min="26" max="26" width="17.28515625" bestFit="1" customWidth="1"/>
    <col min="30" max="30" width="17.28515625" bestFit="1" customWidth="1"/>
    <col min="34" max="34" width="17.28515625" bestFit="1" customWidth="1"/>
    <col min="38" max="38" width="17.28515625" bestFit="1" customWidth="1"/>
    <col min="42" max="42" width="17.28515625" bestFit="1" customWidth="1"/>
    <col min="45" max="45" width="23.28515625" bestFit="1" customWidth="1"/>
    <col min="46" max="46" width="17.28515625" bestFit="1" customWidth="1"/>
    <col min="50" max="50" width="17.28515625" bestFit="1" customWidth="1"/>
    <col min="54" max="54" width="17.28515625" bestFit="1" customWidth="1"/>
    <col min="58" max="58" width="17.28515625" bestFit="1" customWidth="1"/>
    <col min="62" max="62" width="15.28515625" bestFit="1" customWidth="1"/>
  </cols>
  <sheetData>
    <row r="1" spans="1:64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3"/>
      <c r="AD1" s="2" t="s">
        <v>40</v>
      </c>
      <c r="AE1" s="1"/>
      <c r="AF1" s="1"/>
      <c r="AG1" s="1"/>
      <c r="AH1" s="2" t="s">
        <v>41</v>
      </c>
      <c r="AI1" s="3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49</v>
      </c>
      <c r="AT1" s="2" t="s">
        <v>40</v>
      </c>
      <c r="AU1" s="1"/>
      <c r="AV1" s="1"/>
      <c r="AW1" s="1"/>
      <c r="AX1" s="2" t="s">
        <v>41</v>
      </c>
      <c r="AY1" s="3"/>
      <c r="AZ1" s="1"/>
      <c r="BA1" s="1"/>
      <c r="BB1" s="2" t="s">
        <v>42</v>
      </c>
      <c r="BC1" s="1"/>
      <c r="BD1" s="1"/>
      <c r="BE1" s="1"/>
      <c r="BF1" s="2" t="s">
        <v>43</v>
      </c>
      <c r="BG1" s="1"/>
      <c r="BH1" s="1"/>
      <c r="BI1" s="1"/>
      <c r="BJ1" s="2" t="s">
        <v>48</v>
      </c>
      <c r="BK1" s="1"/>
      <c r="BL1" s="1"/>
    </row>
    <row r="2" spans="1:64" x14ac:dyDescent="0.25">
      <c r="B2" t="s">
        <v>0</v>
      </c>
      <c r="C2">
        <v>130422</v>
      </c>
      <c r="D2" t="s">
        <v>13</v>
      </c>
      <c r="F2" t="s">
        <v>28</v>
      </c>
      <c r="G2">
        <v>614</v>
      </c>
      <c r="H2" t="s">
        <v>13</v>
      </c>
      <c r="J2" t="s">
        <v>28</v>
      </c>
      <c r="L2" t="s">
        <v>13</v>
      </c>
      <c r="N2" t="s">
        <v>28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A2">
        <v>11273</v>
      </c>
      <c r="AB2" t="s">
        <v>13</v>
      </c>
      <c r="AD2" t="s">
        <v>44</v>
      </c>
      <c r="AE2">
        <v>11250</v>
      </c>
      <c r="AF2" t="s">
        <v>13</v>
      </c>
      <c r="AH2" t="s">
        <v>44</v>
      </c>
      <c r="AI2">
        <v>11250</v>
      </c>
      <c r="AJ2" t="s">
        <v>13</v>
      </c>
      <c r="AL2" t="s">
        <v>44</v>
      </c>
      <c r="AM2">
        <v>11189</v>
      </c>
      <c r="AN2" t="s">
        <v>13</v>
      </c>
      <c r="AP2" t="s">
        <v>44</v>
      </c>
      <c r="AQ2">
        <v>11189</v>
      </c>
      <c r="AR2" t="s">
        <v>13</v>
      </c>
      <c r="AT2" t="s">
        <v>44</v>
      </c>
      <c r="AU2">
        <v>11189</v>
      </c>
      <c r="AV2" t="s">
        <v>13</v>
      </c>
      <c r="AX2" t="s">
        <v>44</v>
      </c>
      <c r="AY2">
        <v>11189</v>
      </c>
      <c r="AZ2" t="s">
        <v>13</v>
      </c>
      <c r="BB2" t="s">
        <v>44</v>
      </c>
      <c r="BC2">
        <v>11189</v>
      </c>
      <c r="BD2" t="s">
        <v>13</v>
      </c>
      <c r="BF2" t="s">
        <v>44</v>
      </c>
      <c r="BG2">
        <v>11189</v>
      </c>
      <c r="BH2" t="s">
        <v>13</v>
      </c>
      <c r="BJ2" t="s">
        <v>44</v>
      </c>
      <c r="BK2">
        <v>11189</v>
      </c>
      <c r="BL2" t="s">
        <v>13</v>
      </c>
    </row>
    <row r="3" spans="1:64" x14ac:dyDescent="0.25">
      <c r="B3" t="s">
        <v>1</v>
      </c>
      <c r="C3">
        <v>1478371</v>
      </c>
      <c r="D3" t="s">
        <v>13</v>
      </c>
      <c r="F3" t="s">
        <v>29</v>
      </c>
      <c r="G3">
        <v>3982</v>
      </c>
      <c r="H3" t="s">
        <v>13</v>
      </c>
      <c r="J3" t="s">
        <v>29</v>
      </c>
      <c r="K3">
        <v>3982</v>
      </c>
      <c r="L3" t="s">
        <v>13</v>
      </c>
      <c r="N3" t="s">
        <v>29</v>
      </c>
      <c r="O3">
        <v>3982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A3">
        <v>87149</v>
      </c>
      <c r="AB3" t="s">
        <v>13</v>
      </c>
      <c r="AD3" t="s">
        <v>1</v>
      </c>
      <c r="AE3">
        <v>87149</v>
      </c>
      <c r="AF3" t="s">
        <v>13</v>
      </c>
      <c r="AH3" t="s">
        <v>1</v>
      </c>
      <c r="AI3">
        <v>86993</v>
      </c>
      <c r="AJ3" t="s">
        <v>13</v>
      </c>
      <c r="AL3" t="s">
        <v>1</v>
      </c>
      <c r="AM3">
        <v>61120</v>
      </c>
      <c r="AN3" t="s">
        <v>13</v>
      </c>
      <c r="AP3" t="s">
        <v>1</v>
      </c>
      <c r="AQ3">
        <v>61052</v>
      </c>
      <c r="AR3" t="s">
        <v>13</v>
      </c>
      <c r="AT3" t="s">
        <v>1</v>
      </c>
      <c r="AU3">
        <v>60985</v>
      </c>
      <c r="AV3" t="s">
        <v>13</v>
      </c>
      <c r="AX3" t="s">
        <v>1</v>
      </c>
      <c r="AY3">
        <v>60857</v>
      </c>
      <c r="AZ3" t="s">
        <v>13</v>
      </c>
      <c r="BB3" t="s">
        <v>1</v>
      </c>
      <c r="BC3">
        <v>2308</v>
      </c>
      <c r="BD3" t="s">
        <v>13</v>
      </c>
      <c r="BF3" t="s">
        <v>1</v>
      </c>
      <c r="BG3">
        <v>2247</v>
      </c>
      <c r="BH3" t="s">
        <v>13</v>
      </c>
      <c r="BJ3" t="s">
        <v>1</v>
      </c>
      <c r="BK3">
        <v>2224</v>
      </c>
      <c r="BL3" t="s">
        <v>13</v>
      </c>
    </row>
    <row r="4" spans="1:64" x14ac:dyDescent="0.25">
      <c r="B4" t="s">
        <v>2</v>
      </c>
      <c r="C4">
        <v>21108</v>
      </c>
      <c r="D4" t="s">
        <v>13</v>
      </c>
      <c r="F4" t="s">
        <v>30</v>
      </c>
      <c r="G4">
        <v>610</v>
      </c>
      <c r="H4" t="s">
        <v>13</v>
      </c>
      <c r="J4" t="s">
        <v>30</v>
      </c>
      <c r="K4">
        <v>309</v>
      </c>
      <c r="L4" t="s">
        <v>13</v>
      </c>
      <c r="N4" t="s">
        <v>30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A4">
        <v>166</v>
      </c>
      <c r="AB4" t="s">
        <v>13</v>
      </c>
      <c r="AD4" t="s">
        <v>2</v>
      </c>
      <c r="AE4">
        <v>166</v>
      </c>
      <c r="AF4" t="s">
        <v>13</v>
      </c>
      <c r="AH4" t="s">
        <v>2</v>
      </c>
      <c r="AI4">
        <v>180</v>
      </c>
      <c r="AJ4" t="s">
        <v>13</v>
      </c>
      <c r="AL4" t="s">
        <v>2</v>
      </c>
      <c r="AM4">
        <v>180</v>
      </c>
      <c r="AN4" t="s">
        <v>13</v>
      </c>
      <c r="AP4" t="s">
        <v>2</v>
      </c>
      <c r="AQ4">
        <v>180</v>
      </c>
      <c r="AR4" t="s">
        <v>13</v>
      </c>
      <c r="AT4" t="s">
        <v>2</v>
      </c>
      <c r="AU4">
        <v>166</v>
      </c>
      <c r="AV4" t="s">
        <v>13</v>
      </c>
      <c r="AX4" t="s">
        <v>2</v>
      </c>
      <c r="AY4">
        <v>180</v>
      </c>
      <c r="AZ4" t="s">
        <v>13</v>
      </c>
      <c r="BB4" t="s">
        <v>2</v>
      </c>
      <c r="BC4">
        <v>180</v>
      </c>
      <c r="BD4" t="s">
        <v>13</v>
      </c>
      <c r="BF4" t="s">
        <v>2</v>
      </c>
      <c r="BG4">
        <v>180</v>
      </c>
      <c r="BH4" t="s">
        <v>13</v>
      </c>
      <c r="BJ4" t="s">
        <v>2</v>
      </c>
      <c r="BK4">
        <v>166</v>
      </c>
      <c r="BL4" t="s">
        <v>13</v>
      </c>
    </row>
    <row r="5" spans="1:64" x14ac:dyDescent="0.25">
      <c r="B5" t="s">
        <v>3</v>
      </c>
      <c r="C5">
        <v>169</v>
      </c>
      <c r="D5" t="s">
        <v>13</v>
      </c>
      <c r="F5" t="s">
        <v>14</v>
      </c>
      <c r="G5">
        <f>SUM(G2:G4)</f>
        <v>5206</v>
      </c>
      <c r="H5" t="s">
        <v>13</v>
      </c>
      <c r="J5" t="s">
        <v>14</v>
      </c>
      <c r="K5">
        <f>SUM(K2:K4)</f>
        <v>4291</v>
      </c>
      <c r="L5" t="s">
        <v>13</v>
      </c>
      <c r="N5" t="s">
        <v>14</v>
      </c>
      <c r="O5">
        <f>SUM(O2:O4)</f>
        <v>3982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A5">
        <v>16</v>
      </c>
      <c r="AB5" t="s">
        <v>13</v>
      </c>
      <c r="AD5" t="s">
        <v>3</v>
      </c>
      <c r="AE5">
        <v>16</v>
      </c>
      <c r="AF5" t="s">
        <v>13</v>
      </c>
      <c r="AH5" t="s">
        <v>3</v>
      </c>
      <c r="AI5">
        <v>17</v>
      </c>
      <c r="AJ5" t="s">
        <v>13</v>
      </c>
      <c r="AL5" t="s">
        <v>3</v>
      </c>
      <c r="AM5">
        <v>67</v>
      </c>
      <c r="AN5" t="s">
        <v>13</v>
      </c>
      <c r="AP5" t="s">
        <v>3</v>
      </c>
      <c r="AQ5">
        <v>67</v>
      </c>
      <c r="AR5" t="s">
        <v>13</v>
      </c>
      <c r="AT5" t="s">
        <v>3</v>
      </c>
      <c r="AU5">
        <v>126</v>
      </c>
      <c r="AV5" t="s">
        <v>13</v>
      </c>
      <c r="AX5" t="s">
        <v>3</v>
      </c>
      <c r="AY5">
        <v>128</v>
      </c>
      <c r="AZ5" t="s">
        <v>13</v>
      </c>
      <c r="BB5" t="s">
        <v>3</v>
      </c>
      <c r="BC5">
        <v>205</v>
      </c>
      <c r="BD5" t="s">
        <v>13</v>
      </c>
      <c r="BF5" t="s">
        <v>3</v>
      </c>
      <c r="BG5">
        <v>205</v>
      </c>
      <c r="BH5" t="s">
        <v>13</v>
      </c>
      <c r="BJ5" t="s">
        <v>3</v>
      </c>
      <c r="BK5">
        <v>124</v>
      </c>
      <c r="BL5" t="s">
        <v>13</v>
      </c>
    </row>
    <row r="6" spans="1:64" x14ac:dyDescent="0.25">
      <c r="B6" t="s">
        <v>4</v>
      </c>
      <c r="C6">
        <v>642018</v>
      </c>
      <c r="D6" t="s">
        <v>13</v>
      </c>
      <c r="Z6" t="s">
        <v>32</v>
      </c>
      <c r="AA6">
        <v>19758</v>
      </c>
      <c r="AB6" t="s">
        <v>13</v>
      </c>
      <c r="AD6" t="s">
        <v>32</v>
      </c>
      <c r="AE6">
        <v>19731</v>
      </c>
      <c r="AF6" t="s">
        <v>13</v>
      </c>
      <c r="AH6" t="s">
        <v>32</v>
      </c>
      <c r="AI6">
        <v>19708</v>
      </c>
      <c r="AJ6" t="s">
        <v>13</v>
      </c>
      <c r="AL6" t="s">
        <v>32</v>
      </c>
      <c r="AM6">
        <v>14369</v>
      </c>
      <c r="AN6" t="s">
        <v>13</v>
      </c>
      <c r="AP6" t="s">
        <v>32</v>
      </c>
      <c r="AQ6">
        <v>14356</v>
      </c>
      <c r="AR6" t="s">
        <v>13</v>
      </c>
      <c r="AT6" t="s">
        <v>32</v>
      </c>
      <c r="AU6">
        <v>13275</v>
      </c>
      <c r="AV6" t="s">
        <v>13</v>
      </c>
      <c r="AX6" t="s">
        <v>32</v>
      </c>
      <c r="AY6">
        <v>13224</v>
      </c>
      <c r="AZ6" t="s">
        <v>13</v>
      </c>
      <c r="BB6" t="s">
        <v>32</v>
      </c>
      <c r="BC6">
        <v>944</v>
      </c>
      <c r="BD6" t="s">
        <v>13</v>
      </c>
      <c r="BF6" t="s">
        <v>32</v>
      </c>
      <c r="BG6">
        <v>932</v>
      </c>
      <c r="BH6" t="s">
        <v>13</v>
      </c>
      <c r="BJ6" t="s">
        <v>32</v>
      </c>
      <c r="BK6">
        <v>391</v>
      </c>
      <c r="BL6" t="s">
        <v>13</v>
      </c>
    </row>
    <row r="7" spans="1:64" x14ac:dyDescent="0.25">
      <c r="B7" t="s">
        <v>5</v>
      </c>
      <c r="C7">
        <v>4301</v>
      </c>
      <c r="D7" t="s">
        <v>13</v>
      </c>
      <c r="F7" t="s">
        <v>31</v>
      </c>
      <c r="G7">
        <v>36158</v>
      </c>
      <c r="H7" t="s">
        <v>13</v>
      </c>
      <c r="J7" t="s">
        <v>31</v>
      </c>
      <c r="K7">
        <v>36158</v>
      </c>
      <c r="L7" t="s">
        <v>13</v>
      </c>
      <c r="N7" t="s">
        <v>31</v>
      </c>
      <c r="O7">
        <v>36158</v>
      </c>
      <c r="P7" t="s">
        <v>13</v>
      </c>
      <c r="R7" t="s">
        <v>31</v>
      </c>
      <c r="S7">
        <v>36158</v>
      </c>
      <c r="T7" t="s">
        <v>13</v>
      </c>
      <c r="V7" t="s">
        <v>31</v>
      </c>
      <c r="W7">
        <v>36158</v>
      </c>
      <c r="X7" t="s">
        <v>13</v>
      </c>
      <c r="Z7" t="s">
        <v>33</v>
      </c>
      <c r="AA7">
        <v>22</v>
      </c>
      <c r="AB7" t="s">
        <v>13</v>
      </c>
      <c r="AD7" t="s">
        <v>33</v>
      </c>
      <c r="AE7">
        <v>26</v>
      </c>
      <c r="AF7" t="s">
        <v>13</v>
      </c>
      <c r="AH7" t="s">
        <v>33</v>
      </c>
      <c r="AI7">
        <v>26</v>
      </c>
      <c r="AJ7" t="s">
        <v>13</v>
      </c>
      <c r="AL7" t="s">
        <v>33</v>
      </c>
      <c r="AM7">
        <v>26</v>
      </c>
      <c r="AN7" t="s">
        <v>13</v>
      </c>
      <c r="AP7" t="s">
        <v>33</v>
      </c>
      <c r="AQ7">
        <v>26</v>
      </c>
      <c r="AR7" t="s">
        <v>13</v>
      </c>
      <c r="AT7" t="s">
        <v>33</v>
      </c>
      <c r="AU7">
        <v>26</v>
      </c>
      <c r="AV7" t="s">
        <v>13</v>
      </c>
      <c r="AX7" t="s">
        <v>33</v>
      </c>
      <c r="AY7">
        <v>26</v>
      </c>
      <c r="AZ7" t="s">
        <v>13</v>
      </c>
      <c r="BB7" t="s">
        <v>33</v>
      </c>
      <c r="BC7">
        <v>26</v>
      </c>
      <c r="BD7" t="s">
        <v>13</v>
      </c>
      <c r="BF7" t="s">
        <v>33</v>
      </c>
      <c r="BG7">
        <v>26</v>
      </c>
      <c r="BH7" t="s">
        <v>13</v>
      </c>
      <c r="BJ7" t="s">
        <v>33</v>
      </c>
      <c r="BK7">
        <v>22</v>
      </c>
      <c r="BL7" t="s">
        <v>13</v>
      </c>
    </row>
    <row r="8" spans="1:64" x14ac:dyDescent="0.25">
      <c r="B8" t="s">
        <v>6</v>
      </c>
      <c r="C8">
        <v>73</v>
      </c>
      <c r="D8" t="s">
        <v>13</v>
      </c>
      <c r="F8" t="s">
        <v>1</v>
      </c>
      <c r="G8">
        <v>370778</v>
      </c>
      <c r="H8" t="s">
        <v>13</v>
      </c>
      <c r="J8" t="s">
        <v>1</v>
      </c>
      <c r="K8">
        <v>370778</v>
      </c>
      <c r="L8" t="s">
        <v>13</v>
      </c>
      <c r="N8" t="s">
        <v>1</v>
      </c>
      <c r="O8">
        <v>370325</v>
      </c>
      <c r="P8" t="s">
        <v>13</v>
      </c>
      <c r="R8" t="s">
        <v>1</v>
      </c>
      <c r="S8">
        <v>816</v>
      </c>
      <c r="T8" t="s">
        <v>13</v>
      </c>
      <c r="V8" t="s">
        <v>1</v>
      </c>
      <c r="W8">
        <v>730</v>
      </c>
      <c r="X8" t="s">
        <v>13</v>
      </c>
      <c r="Z8" t="s">
        <v>34</v>
      </c>
      <c r="AA8">
        <v>19</v>
      </c>
      <c r="AB8" t="s">
        <v>13</v>
      </c>
      <c r="AD8" t="s">
        <v>34</v>
      </c>
      <c r="AE8">
        <v>19</v>
      </c>
      <c r="AF8" t="s">
        <v>13</v>
      </c>
      <c r="AH8" t="s">
        <v>34</v>
      </c>
      <c r="AI8">
        <v>20</v>
      </c>
      <c r="AJ8" t="s">
        <v>13</v>
      </c>
      <c r="AL8" t="s">
        <v>34</v>
      </c>
      <c r="AM8">
        <v>52</v>
      </c>
      <c r="AN8" t="s">
        <v>13</v>
      </c>
      <c r="AP8" t="s">
        <v>34</v>
      </c>
      <c r="AQ8">
        <v>52</v>
      </c>
      <c r="AR8" t="s">
        <v>13</v>
      </c>
      <c r="AT8" t="s">
        <v>34</v>
      </c>
      <c r="AU8">
        <v>167</v>
      </c>
      <c r="AV8" t="s">
        <v>13</v>
      </c>
      <c r="AX8" t="s">
        <v>34</v>
      </c>
      <c r="AY8">
        <v>170</v>
      </c>
      <c r="AZ8" t="s">
        <v>13</v>
      </c>
      <c r="BB8" t="s">
        <v>34</v>
      </c>
      <c r="BC8">
        <v>286</v>
      </c>
      <c r="BD8" t="s">
        <v>13</v>
      </c>
      <c r="BF8" t="s">
        <v>34</v>
      </c>
      <c r="BG8">
        <v>286</v>
      </c>
      <c r="BH8" t="s">
        <v>13</v>
      </c>
      <c r="BJ8" t="s">
        <v>34</v>
      </c>
      <c r="BK8">
        <v>156</v>
      </c>
      <c r="BL8" t="s">
        <v>13</v>
      </c>
    </row>
    <row r="9" spans="1:64" x14ac:dyDescent="0.25">
      <c r="B9" t="s">
        <v>7</v>
      </c>
      <c r="C9">
        <v>36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787</v>
      </c>
      <c r="T9" t="s">
        <v>13</v>
      </c>
      <c r="V9" t="s">
        <v>2</v>
      </c>
      <c r="W9">
        <v>787</v>
      </c>
      <c r="X9" t="s">
        <v>13</v>
      </c>
      <c r="Z9" t="s">
        <v>45</v>
      </c>
      <c r="AA9">
        <v>54</v>
      </c>
      <c r="AB9" t="s">
        <v>13</v>
      </c>
      <c r="AD9" t="s">
        <v>45</v>
      </c>
      <c r="AE9">
        <v>10</v>
      </c>
      <c r="AF9" t="s">
        <v>13</v>
      </c>
      <c r="AH9" t="s">
        <v>45</v>
      </c>
      <c r="AI9">
        <v>1</v>
      </c>
      <c r="AJ9" t="s">
        <v>13</v>
      </c>
      <c r="AL9" t="s">
        <v>45</v>
      </c>
      <c r="AM9">
        <v>1</v>
      </c>
      <c r="AN9" t="s">
        <v>13</v>
      </c>
      <c r="AP9" t="s">
        <v>45</v>
      </c>
      <c r="AQ9">
        <v>1</v>
      </c>
      <c r="AR9" t="s">
        <v>13</v>
      </c>
      <c r="AT9" t="s">
        <v>45</v>
      </c>
      <c r="AU9">
        <v>0</v>
      </c>
      <c r="AV9" t="s">
        <v>13</v>
      </c>
      <c r="AX9" t="s">
        <v>45</v>
      </c>
      <c r="AY9">
        <v>0</v>
      </c>
      <c r="AZ9" t="s">
        <v>13</v>
      </c>
      <c r="BB9" t="s">
        <v>45</v>
      </c>
      <c r="BC9">
        <v>0</v>
      </c>
      <c r="BD9" t="s">
        <v>13</v>
      </c>
      <c r="BF9" t="s">
        <v>45</v>
      </c>
      <c r="BG9">
        <v>0</v>
      </c>
      <c r="BH9" t="s">
        <v>13</v>
      </c>
      <c r="BJ9" t="s">
        <v>45</v>
      </c>
      <c r="BK9">
        <v>0</v>
      </c>
      <c r="BL9" t="s">
        <v>13</v>
      </c>
    </row>
    <row r="10" spans="1:64" x14ac:dyDescent="0.25">
      <c r="B10" t="s">
        <v>8</v>
      </c>
      <c r="C10">
        <v>289</v>
      </c>
      <c r="D10" t="s">
        <v>13</v>
      </c>
      <c r="F10" t="s">
        <v>3</v>
      </c>
      <c r="G10">
        <v>188</v>
      </c>
      <c r="H10" t="s">
        <v>13</v>
      </c>
      <c r="J10" t="s">
        <v>3</v>
      </c>
      <c r="K10">
        <v>188</v>
      </c>
      <c r="L10" t="s">
        <v>13</v>
      </c>
      <c r="N10" t="s">
        <v>3</v>
      </c>
      <c r="O10">
        <v>191</v>
      </c>
      <c r="P10" t="s">
        <v>13</v>
      </c>
      <c r="R10" t="s">
        <v>3</v>
      </c>
      <c r="S10">
        <v>2335</v>
      </c>
      <c r="T10" t="s">
        <v>13</v>
      </c>
      <c r="V10" t="s">
        <v>3</v>
      </c>
      <c r="W10">
        <v>2335</v>
      </c>
      <c r="X10" t="s">
        <v>13</v>
      </c>
      <c r="Z10" t="s">
        <v>46</v>
      </c>
      <c r="AA10">
        <v>298</v>
      </c>
      <c r="AB10" t="s">
        <v>13</v>
      </c>
      <c r="AD10" t="s">
        <v>46</v>
      </c>
      <c r="AE10">
        <v>298</v>
      </c>
      <c r="AF10" t="s">
        <v>13</v>
      </c>
      <c r="AH10" t="s">
        <v>46</v>
      </c>
      <c r="AI10">
        <v>298</v>
      </c>
      <c r="AJ10" t="s">
        <v>13</v>
      </c>
      <c r="AL10" t="s">
        <v>46</v>
      </c>
      <c r="AM10">
        <v>297</v>
      </c>
      <c r="AN10" t="s">
        <v>13</v>
      </c>
      <c r="AP10" t="s">
        <v>46</v>
      </c>
      <c r="AQ10">
        <v>297</v>
      </c>
      <c r="AR10" t="s">
        <v>13</v>
      </c>
      <c r="AT10" t="s">
        <v>46</v>
      </c>
      <c r="AU10">
        <v>246</v>
      </c>
      <c r="AV10" t="s">
        <v>13</v>
      </c>
      <c r="AX10" t="s">
        <v>46</v>
      </c>
      <c r="AY10">
        <v>246</v>
      </c>
      <c r="AZ10" t="s">
        <v>13</v>
      </c>
      <c r="BB10" t="s">
        <v>46</v>
      </c>
      <c r="BC10">
        <v>237</v>
      </c>
      <c r="BD10" t="s">
        <v>13</v>
      </c>
      <c r="BF10" t="s">
        <v>46</v>
      </c>
      <c r="BG10">
        <v>237</v>
      </c>
      <c r="BH10" t="s">
        <v>13</v>
      </c>
      <c r="BJ10" t="s">
        <v>46</v>
      </c>
      <c r="BK10">
        <v>222</v>
      </c>
      <c r="BL10" t="s">
        <v>13</v>
      </c>
    </row>
    <row r="11" spans="1:64" x14ac:dyDescent="0.25">
      <c r="B11" t="s">
        <v>9</v>
      </c>
      <c r="C11">
        <v>635</v>
      </c>
      <c r="D11" t="s">
        <v>13</v>
      </c>
      <c r="F11" t="s">
        <v>32</v>
      </c>
      <c r="G11">
        <v>71615</v>
      </c>
      <c r="H11" t="s">
        <v>13</v>
      </c>
      <c r="J11" t="s">
        <v>32</v>
      </c>
      <c r="K11">
        <v>71608</v>
      </c>
      <c r="L11" t="s">
        <v>13</v>
      </c>
      <c r="N11" t="s">
        <v>32</v>
      </c>
      <c r="O11">
        <v>71396</v>
      </c>
      <c r="P11" t="s">
        <v>13</v>
      </c>
      <c r="R11" t="s">
        <v>32</v>
      </c>
      <c r="S11">
        <v>2572</v>
      </c>
      <c r="T11" t="s">
        <v>13</v>
      </c>
      <c r="V11" t="s">
        <v>32</v>
      </c>
      <c r="W11">
        <v>2531</v>
      </c>
      <c r="X11" t="s">
        <v>13</v>
      </c>
      <c r="Z11" t="s">
        <v>47</v>
      </c>
      <c r="AA11">
        <v>200</v>
      </c>
      <c r="AB11" t="s">
        <v>13</v>
      </c>
      <c r="AD11" t="s">
        <v>47</v>
      </c>
      <c r="AE11">
        <v>200</v>
      </c>
      <c r="AF11" t="s">
        <v>13</v>
      </c>
      <c r="AH11" t="s">
        <v>47</v>
      </c>
      <c r="AI11">
        <v>200</v>
      </c>
      <c r="AJ11" t="s">
        <v>13</v>
      </c>
      <c r="AL11" t="s">
        <v>47</v>
      </c>
      <c r="AM11">
        <v>176</v>
      </c>
      <c r="AN11" t="s">
        <v>13</v>
      </c>
      <c r="AP11" t="s">
        <v>47</v>
      </c>
      <c r="AQ11">
        <v>176</v>
      </c>
      <c r="AR11" t="s">
        <v>13</v>
      </c>
      <c r="AT11" t="s">
        <v>47</v>
      </c>
      <c r="AU11">
        <v>160</v>
      </c>
      <c r="AV11" t="s">
        <v>13</v>
      </c>
      <c r="AX11" t="s">
        <v>47</v>
      </c>
      <c r="AY11">
        <v>159</v>
      </c>
      <c r="AZ11" t="s">
        <v>13</v>
      </c>
      <c r="BB11" t="s">
        <v>47</v>
      </c>
      <c r="BC11">
        <v>108</v>
      </c>
      <c r="BD11" t="s">
        <v>13</v>
      </c>
      <c r="BF11" t="s">
        <v>47</v>
      </c>
      <c r="BG11">
        <v>108</v>
      </c>
      <c r="BH11" t="s">
        <v>13</v>
      </c>
      <c r="BJ11" t="s">
        <v>47</v>
      </c>
      <c r="BK11">
        <v>17</v>
      </c>
      <c r="BL11" t="s">
        <v>13</v>
      </c>
    </row>
    <row r="12" spans="1:64" x14ac:dyDescent="0.25">
      <c r="B12" t="s">
        <v>10</v>
      </c>
      <c r="C12">
        <v>1027</v>
      </c>
      <c r="D12" t="s">
        <v>13</v>
      </c>
      <c r="F12" t="s">
        <v>33</v>
      </c>
      <c r="G12">
        <v>105</v>
      </c>
      <c r="H12" t="s">
        <v>13</v>
      </c>
      <c r="J12" t="s">
        <v>33</v>
      </c>
      <c r="K12">
        <v>112</v>
      </c>
      <c r="L12" t="s">
        <v>13</v>
      </c>
      <c r="N12" t="s">
        <v>33</v>
      </c>
      <c r="O12">
        <v>128</v>
      </c>
      <c r="P12" t="s">
        <v>13</v>
      </c>
      <c r="R12" t="s">
        <v>33</v>
      </c>
      <c r="S12">
        <v>123</v>
      </c>
      <c r="T12" t="s">
        <v>13</v>
      </c>
      <c r="V12" t="s">
        <v>33</v>
      </c>
      <c r="W12">
        <v>123</v>
      </c>
      <c r="X12" t="s">
        <v>13</v>
      </c>
      <c r="Z12" t="s">
        <v>36</v>
      </c>
      <c r="AA12">
        <v>2</v>
      </c>
      <c r="AB12" t="s">
        <v>13</v>
      </c>
      <c r="AD12" t="s">
        <v>36</v>
      </c>
      <c r="AE12">
        <v>2</v>
      </c>
      <c r="AF12" t="s">
        <v>13</v>
      </c>
      <c r="AH12" t="s">
        <v>36</v>
      </c>
      <c r="AI12">
        <v>0</v>
      </c>
      <c r="AJ12" t="s">
        <v>13</v>
      </c>
      <c r="AL12" t="s">
        <v>36</v>
      </c>
      <c r="AM12">
        <v>3</v>
      </c>
      <c r="AN12" t="s">
        <v>13</v>
      </c>
      <c r="AP12" t="s">
        <v>36</v>
      </c>
      <c r="AQ12">
        <v>3</v>
      </c>
      <c r="AR12" t="s">
        <v>13</v>
      </c>
      <c r="AT12" t="s">
        <v>36</v>
      </c>
      <c r="AU12">
        <v>2</v>
      </c>
      <c r="AV12" t="s">
        <v>13</v>
      </c>
      <c r="AX12" t="s">
        <v>36</v>
      </c>
      <c r="AY12">
        <v>0</v>
      </c>
      <c r="AZ12" t="s">
        <v>13</v>
      </c>
      <c r="BB12" t="s">
        <v>36</v>
      </c>
      <c r="BC12">
        <v>3</v>
      </c>
      <c r="BD12" t="s">
        <v>13</v>
      </c>
      <c r="BF12" t="s">
        <v>36</v>
      </c>
      <c r="BG12">
        <v>3</v>
      </c>
      <c r="BH12" t="s">
        <v>13</v>
      </c>
      <c r="BJ12" t="s">
        <v>36</v>
      </c>
      <c r="BK12">
        <v>0</v>
      </c>
      <c r="BL12" t="s">
        <v>13</v>
      </c>
    </row>
    <row r="13" spans="1:64" x14ac:dyDescent="0.25">
      <c r="B13" t="s">
        <v>11</v>
      </c>
      <c r="C13">
        <v>239</v>
      </c>
      <c r="D13" t="s">
        <v>13</v>
      </c>
      <c r="F13" t="s">
        <v>34</v>
      </c>
      <c r="G13">
        <v>77</v>
      </c>
      <c r="H13" t="s">
        <v>13</v>
      </c>
      <c r="J13" t="s">
        <v>34</v>
      </c>
      <c r="K13">
        <v>77</v>
      </c>
      <c r="L13" t="s">
        <v>13</v>
      </c>
      <c r="N13" t="s">
        <v>34</v>
      </c>
      <c r="O13">
        <v>78</v>
      </c>
      <c r="P13" t="s">
        <v>13</v>
      </c>
      <c r="R13" t="s">
        <v>34</v>
      </c>
      <c r="S13">
        <v>735</v>
      </c>
      <c r="T13" t="s">
        <v>13</v>
      </c>
      <c r="V13" t="s">
        <v>34</v>
      </c>
      <c r="W13">
        <v>735</v>
      </c>
      <c r="X13" t="s">
        <v>13</v>
      </c>
      <c r="Z13" t="s">
        <v>9</v>
      </c>
      <c r="AA13">
        <v>136</v>
      </c>
      <c r="AB13" t="s">
        <v>13</v>
      </c>
      <c r="AD13" t="s">
        <v>9</v>
      </c>
      <c r="AE13">
        <v>45</v>
      </c>
      <c r="AF13" t="s">
        <v>13</v>
      </c>
      <c r="AH13" t="s">
        <v>9</v>
      </c>
      <c r="AI13">
        <v>45</v>
      </c>
      <c r="AJ13" t="s">
        <v>13</v>
      </c>
      <c r="AL13" t="s">
        <v>9</v>
      </c>
      <c r="AM13">
        <v>45</v>
      </c>
      <c r="AN13" t="s">
        <v>13</v>
      </c>
      <c r="AP13" t="s">
        <v>9</v>
      </c>
      <c r="AQ13">
        <v>45</v>
      </c>
      <c r="AR13" t="s">
        <v>13</v>
      </c>
      <c r="AT13" t="s">
        <v>9</v>
      </c>
      <c r="AU13">
        <v>45</v>
      </c>
      <c r="AV13" t="s">
        <v>13</v>
      </c>
      <c r="AX13" t="s">
        <v>9</v>
      </c>
      <c r="AY13">
        <v>45</v>
      </c>
      <c r="AZ13" t="s">
        <v>13</v>
      </c>
      <c r="BB13" t="s">
        <v>9</v>
      </c>
      <c r="BC13">
        <v>45</v>
      </c>
      <c r="BD13" t="s">
        <v>13</v>
      </c>
      <c r="BF13" t="s">
        <v>9</v>
      </c>
      <c r="BG13">
        <v>45</v>
      </c>
      <c r="BH13" t="s">
        <v>13</v>
      </c>
      <c r="BJ13" t="s">
        <v>9</v>
      </c>
      <c r="BK13">
        <v>45</v>
      </c>
      <c r="BL13" t="s">
        <v>13</v>
      </c>
    </row>
    <row r="14" spans="1:64" x14ac:dyDescent="0.25">
      <c r="B14" t="s">
        <v>12</v>
      </c>
      <c r="C14">
        <f>SUM(C2:C13)</f>
        <v>2278688</v>
      </c>
      <c r="D14" t="s">
        <v>13</v>
      </c>
      <c r="F14" t="s">
        <v>35</v>
      </c>
      <c r="G14">
        <v>54</v>
      </c>
      <c r="H14" t="s">
        <v>13</v>
      </c>
      <c r="J14" t="s">
        <v>35</v>
      </c>
      <c r="L14" t="s">
        <v>13</v>
      </c>
      <c r="N14" t="s">
        <v>35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A14">
        <v>25</v>
      </c>
      <c r="AB14" t="s">
        <v>13</v>
      </c>
      <c r="AD14" t="s">
        <v>11</v>
      </c>
      <c r="AE14">
        <v>25</v>
      </c>
      <c r="AF14" t="s">
        <v>13</v>
      </c>
      <c r="AH14" t="s">
        <v>11</v>
      </c>
      <c r="AI14">
        <v>25</v>
      </c>
      <c r="AJ14" t="s">
        <v>13</v>
      </c>
      <c r="AL14" t="s">
        <v>11</v>
      </c>
      <c r="AM14">
        <v>25</v>
      </c>
      <c r="AN14" t="s">
        <v>13</v>
      </c>
      <c r="AP14" t="s">
        <v>11</v>
      </c>
      <c r="AQ14">
        <v>25</v>
      </c>
      <c r="AR14" t="s">
        <v>13</v>
      </c>
      <c r="AT14" t="s">
        <v>11</v>
      </c>
      <c r="AU14">
        <v>25</v>
      </c>
      <c r="AV14" t="s">
        <v>13</v>
      </c>
      <c r="AX14" t="s">
        <v>11</v>
      </c>
      <c r="AY14">
        <v>25</v>
      </c>
      <c r="AZ14" t="s">
        <v>13</v>
      </c>
      <c r="BB14" t="s">
        <v>11</v>
      </c>
      <c r="BC14">
        <v>25</v>
      </c>
      <c r="BD14" t="s">
        <v>13</v>
      </c>
      <c r="BF14" t="s">
        <v>11</v>
      </c>
      <c r="BG14">
        <v>25</v>
      </c>
      <c r="BH14" t="s">
        <v>13</v>
      </c>
      <c r="BJ14" t="s">
        <v>11</v>
      </c>
      <c r="BK14">
        <v>25</v>
      </c>
      <c r="BL14" t="s">
        <v>13</v>
      </c>
    </row>
    <row r="15" spans="1:64" x14ac:dyDescent="0.25">
      <c r="F15" t="s">
        <v>9</v>
      </c>
      <c r="G15">
        <v>204</v>
      </c>
      <c r="H15" t="s">
        <v>13</v>
      </c>
      <c r="J15" t="s">
        <v>9</v>
      </c>
      <c r="L15" t="s">
        <v>13</v>
      </c>
      <c r="N15" t="s">
        <v>9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119118</v>
      </c>
      <c r="AB15" t="s">
        <v>13</v>
      </c>
      <c r="AD15" t="s">
        <v>17</v>
      </c>
      <c r="AE15">
        <f>SUM(AE2:AE14)</f>
        <v>118937</v>
      </c>
      <c r="AF15" t="s">
        <v>13</v>
      </c>
      <c r="AH15" t="s">
        <v>17</v>
      </c>
      <c r="AI15">
        <f>SUM(AI2:AI14)</f>
        <v>118763</v>
      </c>
      <c r="AJ15" t="s">
        <v>13</v>
      </c>
      <c r="AL15" t="s">
        <v>17</v>
      </c>
      <c r="AM15">
        <f>SUM(AM2:AM14)</f>
        <v>87550</v>
      </c>
      <c r="AN15" t="s">
        <v>13</v>
      </c>
      <c r="AP15" t="s">
        <v>17</v>
      </c>
      <c r="AQ15">
        <f>SUM(AQ2:AQ14)</f>
        <v>87469</v>
      </c>
      <c r="AR15" t="s">
        <v>13</v>
      </c>
      <c r="AT15" t="s">
        <v>17</v>
      </c>
      <c r="AU15">
        <f>SUM(AU2:AU14)</f>
        <v>86412</v>
      </c>
      <c r="AV15" t="s">
        <v>13</v>
      </c>
      <c r="AX15" t="s">
        <v>17</v>
      </c>
      <c r="AY15">
        <f>SUM(AY2:AY14)</f>
        <v>86249</v>
      </c>
      <c r="AZ15" t="s">
        <v>13</v>
      </c>
      <c r="BB15" t="s">
        <v>17</v>
      </c>
      <c r="BC15">
        <f>SUM(BC2:BC14)</f>
        <v>15556</v>
      </c>
      <c r="BD15" t="s">
        <v>13</v>
      </c>
      <c r="BF15" t="s">
        <v>17</v>
      </c>
      <c r="BG15">
        <f>SUM(BG2:BG14)</f>
        <v>15483</v>
      </c>
      <c r="BH15" t="s">
        <v>13</v>
      </c>
      <c r="BJ15" t="s">
        <v>17</v>
      </c>
      <c r="BK15">
        <f>SUM(BK2:BK14)</f>
        <v>14581</v>
      </c>
      <c r="BL15" t="s">
        <v>13</v>
      </c>
    </row>
    <row r="16" spans="1:64" x14ac:dyDescent="0.25">
      <c r="B16" t="s">
        <v>14</v>
      </c>
      <c r="C16">
        <v>5206</v>
      </c>
      <c r="D16" t="s">
        <v>13</v>
      </c>
      <c r="F16" t="s">
        <v>36</v>
      </c>
      <c r="G16">
        <v>14</v>
      </c>
      <c r="H16" t="s">
        <v>13</v>
      </c>
      <c r="J16" t="s">
        <v>36</v>
      </c>
      <c r="K16">
        <v>14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  <c r="Z16" t="s">
        <v>18</v>
      </c>
      <c r="AA16">
        <v>1939</v>
      </c>
      <c r="AB16" t="s">
        <v>13</v>
      </c>
      <c r="AD16" t="s">
        <v>18</v>
      </c>
      <c r="AE16">
        <v>1939</v>
      </c>
      <c r="AF16" t="s">
        <v>13</v>
      </c>
      <c r="AH16" t="s">
        <v>18</v>
      </c>
      <c r="AI16">
        <v>1939</v>
      </c>
      <c r="AJ16" t="s">
        <v>13</v>
      </c>
      <c r="AL16" t="s">
        <v>18</v>
      </c>
      <c r="AM16">
        <v>1939</v>
      </c>
      <c r="AN16" t="s">
        <v>13</v>
      </c>
      <c r="AP16" t="s">
        <v>18</v>
      </c>
      <c r="AQ16">
        <v>1939</v>
      </c>
      <c r="AR16" t="s">
        <v>13</v>
      </c>
      <c r="AT16" t="s">
        <v>18</v>
      </c>
      <c r="AU16">
        <v>1939</v>
      </c>
      <c r="AV16" t="s">
        <v>13</v>
      </c>
      <c r="AX16" t="s">
        <v>18</v>
      </c>
      <c r="AY16">
        <v>1939</v>
      </c>
      <c r="AZ16" t="s">
        <v>13</v>
      </c>
      <c r="BB16" t="s">
        <v>18</v>
      </c>
      <c r="BC16">
        <v>1939</v>
      </c>
      <c r="BD16" t="s">
        <v>13</v>
      </c>
      <c r="BF16" t="s">
        <v>18</v>
      </c>
      <c r="BG16">
        <v>1939</v>
      </c>
      <c r="BH16" t="s">
        <v>13</v>
      </c>
      <c r="BJ16" t="s">
        <v>18</v>
      </c>
      <c r="BK16">
        <v>1939</v>
      </c>
      <c r="BL16" t="s">
        <v>13</v>
      </c>
    </row>
    <row r="17" spans="1:64" x14ac:dyDescent="0.25">
      <c r="B17" t="s">
        <v>15</v>
      </c>
      <c r="C17">
        <v>479964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  <c r="Z17" t="s">
        <v>19</v>
      </c>
      <c r="AA17">
        <v>45693</v>
      </c>
      <c r="AB17" t="s">
        <v>13</v>
      </c>
      <c r="AD17" t="s">
        <v>19</v>
      </c>
      <c r="AE17">
        <v>45693</v>
      </c>
      <c r="AF17" t="s">
        <v>13</v>
      </c>
      <c r="AH17" t="s">
        <v>19</v>
      </c>
      <c r="AI17">
        <v>45693</v>
      </c>
      <c r="AJ17" t="s">
        <v>13</v>
      </c>
      <c r="AL17" t="s">
        <v>19</v>
      </c>
      <c r="AM17">
        <v>45693</v>
      </c>
      <c r="AN17" t="s">
        <v>13</v>
      </c>
      <c r="AP17" t="s">
        <v>19</v>
      </c>
      <c r="AQ17">
        <v>45693</v>
      </c>
      <c r="AR17" t="s">
        <v>13</v>
      </c>
      <c r="AT17" t="s">
        <v>19</v>
      </c>
      <c r="AU17">
        <v>45693</v>
      </c>
      <c r="AV17" t="s">
        <v>13</v>
      </c>
      <c r="AX17" t="s">
        <v>19</v>
      </c>
      <c r="AY17">
        <v>45693</v>
      </c>
      <c r="AZ17" t="s">
        <v>13</v>
      </c>
      <c r="BB17" t="s">
        <v>19</v>
      </c>
      <c r="BC17">
        <v>45693</v>
      </c>
      <c r="BD17" t="s">
        <v>13</v>
      </c>
      <c r="BF17" t="s">
        <v>19</v>
      </c>
      <c r="BG17">
        <v>45693</v>
      </c>
      <c r="BH17" t="s">
        <v>13</v>
      </c>
      <c r="BJ17" t="s">
        <v>19</v>
      </c>
      <c r="BK17">
        <v>626</v>
      </c>
      <c r="BL17" t="s">
        <v>13</v>
      </c>
    </row>
    <row r="18" spans="1:64" x14ac:dyDescent="0.25">
      <c r="B18" t="s">
        <v>16</v>
      </c>
      <c r="C18">
        <v>3663</v>
      </c>
      <c r="D18" t="s">
        <v>13</v>
      </c>
      <c r="F18" t="s">
        <v>15</v>
      </c>
      <c r="G18">
        <f>SUM(G7:G17)</f>
        <v>479964</v>
      </c>
      <c r="H18" t="s">
        <v>13</v>
      </c>
      <c r="J18" t="s">
        <v>15</v>
      </c>
      <c r="K18">
        <f>SUM(K7:K17)</f>
        <v>479706</v>
      </c>
      <c r="L18" t="s">
        <v>13</v>
      </c>
      <c r="N18" t="s">
        <v>15</v>
      </c>
      <c r="O18">
        <f>SUM(O7:O17)</f>
        <v>479112</v>
      </c>
      <c r="P18" t="s">
        <v>13</v>
      </c>
      <c r="R18" t="s">
        <v>15</v>
      </c>
      <c r="S18">
        <f>SUM(S7:S17)</f>
        <v>43562</v>
      </c>
      <c r="T18" t="s">
        <v>13</v>
      </c>
      <c r="V18" t="s">
        <v>15</v>
      </c>
      <c r="W18">
        <f>SUM(W7:W17)</f>
        <v>43435</v>
      </c>
      <c r="X18" t="s">
        <v>13</v>
      </c>
      <c r="Z18" t="s">
        <v>20</v>
      </c>
      <c r="AA18">
        <v>47632</v>
      </c>
      <c r="AB18" t="s">
        <v>13</v>
      </c>
      <c r="AD18" t="s">
        <v>20</v>
      </c>
      <c r="AE18">
        <v>47632</v>
      </c>
      <c r="AF18" t="s">
        <v>13</v>
      </c>
      <c r="AH18" t="s">
        <v>20</v>
      </c>
      <c r="AI18">
        <v>47632</v>
      </c>
      <c r="AJ18" t="s">
        <v>13</v>
      </c>
      <c r="AL18" t="s">
        <v>20</v>
      </c>
      <c r="AM18">
        <v>47632</v>
      </c>
      <c r="AN18" t="s">
        <v>13</v>
      </c>
      <c r="AP18" t="s">
        <v>20</v>
      </c>
      <c r="AQ18">
        <v>47632</v>
      </c>
      <c r="AR18" t="s">
        <v>13</v>
      </c>
      <c r="AT18" t="s">
        <v>20</v>
      </c>
      <c r="AU18">
        <v>47632</v>
      </c>
      <c r="AV18" t="s">
        <v>13</v>
      </c>
      <c r="AX18" t="s">
        <v>20</v>
      </c>
      <c r="AY18">
        <v>47632</v>
      </c>
      <c r="AZ18" t="s">
        <v>13</v>
      </c>
      <c r="BB18" t="s">
        <v>20</v>
      </c>
      <c r="BC18">
        <v>47632</v>
      </c>
      <c r="BD18" t="s">
        <v>13</v>
      </c>
      <c r="BF18" t="s">
        <v>20</v>
      </c>
      <c r="BG18">
        <v>47632</v>
      </c>
      <c r="BH18" t="s">
        <v>13</v>
      </c>
      <c r="BJ18" t="s">
        <v>20</v>
      </c>
      <c r="BK18">
        <v>2565</v>
      </c>
      <c r="BL18" t="s">
        <v>13</v>
      </c>
    </row>
    <row r="19" spans="1:64" x14ac:dyDescent="0.25">
      <c r="B19" t="s">
        <v>17</v>
      </c>
      <c r="C19">
        <v>119119</v>
      </c>
      <c r="D19" t="s">
        <v>13</v>
      </c>
      <c r="Z19" t="s">
        <v>21</v>
      </c>
      <c r="AA19">
        <v>166751</v>
      </c>
      <c r="AB19" t="s">
        <v>13</v>
      </c>
      <c r="AD19" t="s">
        <v>21</v>
      </c>
      <c r="AE19">
        <v>166751</v>
      </c>
      <c r="AF19" t="s">
        <v>13</v>
      </c>
      <c r="AH19" t="s">
        <v>21</v>
      </c>
      <c r="AI19">
        <v>166396</v>
      </c>
      <c r="AJ19" t="s">
        <v>13</v>
      </c>
      <c r="AL19" t="s">
        <v>21</v>
      </c>
      <c r="AM19">
        <v>135182</v>
      </c>
      <c r="AN19" t="s">
        <v>13</v>
      </c>
      <c r="AP19" t="s">
        <v>21</v>
      </c>
      <c r="AQ19">
        <v>135102</v>
      </c>
      <c r="AR19" t="s">
        <v>13</v>
      </c>
      <c r="AT19" t="s">
        <v>21</v>
      </c>
      <c r="AU19">
        <v>134046</v>
      </c>
      <c r="AV19" t="s">
        <v>13</v>
      </c>
      <c r="AX19" t="s">
        <v>21</v>
      </c>
      <c r="AY19">
        <v>133883</v>
      </c>
      <c r="AZ19" t="s">
        <v>13</v>
      </c>
      <c r="BB19" t="s">
        <v>21</v>
      </c>
      <c r="BC19">
        <v>63189</v>
      </c>
      <c r="BD19" t="s">
        <v>13</v>
      </c>
      <c r="BF19" t="s">
        <v>21</v>
      </c>
      <c r="BG19">
        <v>63116</v>
      </c>
      <c r="BH19" t="s">
        <v>13</v>
      </c>
      <c r="BJ19" t="s">
        <v>21</v>
      </c>
      <c r="BK19">
        <v>17148</v>
      </c>
      <c r="BL19" t="s">
        <v>13</v>
      </c>
    </row>
    <row r="20" spans="1:64" x14ac:dyDescent="0.25">
      <c r="B20" t="s">
        <v>18</v>
      </c>
      <c r="C20">
        <v>1939</v>
      </c>
      <c r="D20" t="s">
        <v>13</v>
      </c>
      <c r="F20" t="s">
        <v>16</v>
      </c>
      <c r="G20">
        <v>3663</v>
      </c>
      <c r="H20" t="s">
        <v>13</v>
      </c>
      <c r="J20" t="s">
        <v>16</v>
      </c>
      <c r="K20">
        <v>3663</v>
      </c>
      <c r="L20" t="s">
        <v>13</v>
      </c>
      <c r="N20" t="s">
        <v>16</v>
      </c>
      <c r="O20">
        <v>3663</v>
      </c>
      <c r="P20" t="s">
        <v>13</v>
      </c>
      <c r="R20" t="s">
        <v>16</v>
      </c>
      <c r="S20">
        <v>3663</v>
      </c>
      <c r="T20" t="s">
        <v>13</v>
      </c>
      <c r="V20" t="s">
        <v>16</v>
      </c>
      <c r="W20">
        <v>3663</v>
      </c>
      <c r="X20" t="s">
        <v>13</v>
      </c>
    </row>
    <row r="21" spans="1:64" x14ac:dyDescent="0.25">
      <c r="B21" t="s">
        <v>19</v>
      </c>
      <c r="C21">
        <v>49735</v>
      </c>
      <c r="D21" t="s">
        <v>13</v>
      </c>
      <c r="F21" t="s">
        <v>17</v>
      </c>
      <c r="G21">
        <v>119119</v>
      </c>
      <c r="H21" t="s">
        <v>13</v>
      </c>
      <c r="J21" t="s">
        <v>17</v>
      </c>
      <c r="K21">
        <v>119029</v>
      </c>
      <c r="L21" t="s">
        <v>13</v>
      </c>
      <c r="N21" t="s">
        <v>17</v>
      </c>
      <c r="O21">
        <v>119029</v>
      </c>
      <c r="P21" t="s">
        <v>13</v>
      </c>
      <c r="R21" t="s">
        <v>17</v>
      </c>
      <c r="S21">
        <v>119029</v>
      </c>
      <c r="T21" t="s">
        <v>13</v>
      </c>
      <c r="V21" t="s">
        <v>17</v>
      </c>
      <c r="W21">
        <v>119026</v>
      </c>
      <c r="X21" t="s">
        <v>13</v>
      </c>
    </row>
    <row r="22" spans="1:64" x14ac:dyDescent="0.25">
      <c r="B22" t="s">
        <v>20</v>
      </c>
      <c r="C22">
        <v>659626</v>
      </c>
      <c r="D22" t="s">
        <v>13</v>
      </c>
      <c r="F22" t="s">
        <v>18</v>
      </c>
      <c r="G22">
        <v>1939</v>
      </c>
      <c r="H22" t="s">
        <v>13</v>
      </c>
      <c r="J22" t="s">
        <v>18</v>
      </c>
      <c r="K22">
        <v>1939</v>
      </c>
      <c r="L22" t="s">
        <v>13</v>
      </c>
      <c r="N22" t="s">
        <v>18</v>
      </c>
      <c r="O22">
        <v>1939</v>
      </c>
      <c r="P22" t="s">
        <v>13</v>
      </c>
      <c r="R22" t="s">
        <v>18</v>
      </c>
      <c r="S22">
        <v>1939</v>
      </c>
      <c r="T22" t="s">
        <v>13</v>
      </c>
      <c r="V22" t="s">
        <v>18</v>
      </c>
      <c r="W22">
        <v>1939</v>
      </c>
      <c r="X22" t="s">
        <v>13</v>
      </c>
    </row>
    <row r="23" spans="1:64" x14ac:dyDescent="0.25">
      <c r="B23" t="s">
        <v>21</v>
      </c>
      <c r="C23">
        <v>2938315</v>
      </c>
      <c r="D23" t="s">
        <v>13</v>
      </c>
      <c r="F23" t="s">
        <v>19</v>
      </c>
      <c r="G23">
        <v>49735</v>
      </c>
      <c r="H23" t="s">
        <v>13</v>
      </c>
      <c r="J23" t="s">
        <v>19</v>
      </c>
      <c r="K23">
        <v>49735</v>
      </c>
      <c r="L23" t="s">
        <v>13</v>
      </c>
      <c r="N23" t="s">
        <v>19</v>
      </c>
      <c r="O23">
        <v>49735</v>
      </c>
      <c r="P23" t="s">
        <v>13</v>
      </c>
      <c r="R23" t="s">
        <v>19</v>
      </c>
      <c r="S23">
        <v>45693</v>
      </c>
      <c r="T23" t="s">
        <v>13</v>
      </c>
      <c r="V23" t="s">
        <v>19</v>
      </c>
      <c r="W23">
        <v>45693</v>
      </c>
      <c r="X23" t="s">
        <v>13</v>
      </c>
    </row>
    <row r="24" spans="1:64" x14ac:dyDescent="0.25">
      <c r="F24" t="s">
        <v>20</v>
      </c>
      <c r="G24">
        <v>174456</v>
      </c>
      <c r="H24" t="s">
        <v>13</v>
      </c>
      <c r="J24" t="s">
        <v>20</v>
      </c>
      <c r="K24">
        <v>174365</v>
      </c>
      <c r="L24" t="s">
        <v>13</v>
      </c>
      <c r="N24" t="s">
        <v>20</v>
      </c>
      <c r="O24">
        <v>174365</v>
      </c>
      <c r="P24" t="s">
        <v>13</v>
      </c>
      <c r="R24" t="s">
        <v>20</v>
      </c>
      <c r="S24">
        <v>170324</v>
      </c>
      <c r="T24" t="s">
        <v>13</v>
      </c>
      <c r="V24" t="s">
        <v>20</v>
      </c>
      <c r="W24">
        <v>170322</v>
      </c>
      <c r="X24" t="s">
        <v>13</v>
      </c>
    </row>
    <row r="25" spans="1:64" x14ac:dyDescent="0.25">
      <c r="F25" t="s">
        <v>21</v>
      </c>
      <c r="G25">
        <v>659626</v>
      </c>
      <c r="H25" t="s">
        <v>13</v>
      </c>
      <c r="J25" t="s">
        <v>21</v>
      </c>
      <c r="K25">
        <v>658363</v>
      </c>
      <c r="L25" t="s">
        <v>13</v>
      </c>
      <c r="N25" t="s">
        <v>21</v>
      </c>
      <c r="O25">
        <v>657459</v>
      </c>
      <c r="P25" t="s">
        <v>13</v>
      </c>
      <c r="R25" t="s">
        <v>21</v>
      </c>
      <c r="S25">
        <v>213888</v>
      </c>
      <c r="T25" t="s">
        <v>13</v>
      </c>
      <c r="V25" t="s">
        <v>21</v>
      </c>
      <c r="W25">
        <v>213757</v>
      </c>
      <c r="X25" t="s">
        <v>13</v>
      </c>
    </row>
    <row r="28" spans="1:64" x14ac:dyDescent="0.25">
      <c r="A28" s="4" t="s">
        <v>54</v>
      </c>
      <c r="B28" s="5">
        <f>C3+C4+C5+C6+C7+C8</f>
        <v>2146040</v>
      </c>
      <c r="C28" s="6" t="s">
        <v>13</v>
      </c>
    </row>
    <row r="29" spans="1:64" x14ac:dyDescent="0.25">
      <c r="A29" s="7" t="s">
        <v>56</v>
      </c>
      <c r="B29" s="8">
        <f>G8+G9+G10+G11+G12+G13</f>
        <v>443500</v>
      </c>
      <c r="C29" s="9" t="s">
        <v>13</v>
      </c>
    </row>
    <row r="30" spans="1:64" x14ac:dyDescent="0.25">
      <c r="A30" s="7" t="s">
        <v>57</v>
      </c>
      <c r="B30" s="8">
        <f>AA3+AA4+AA5+AA6+AA7+AA8+AA10</f>
        <v>107428</v>
      </c>
      <c r="C30" s="9" t="s">
        <v>13</v>
      </c>
    </row>
    <row r="31" spans="1:64" x14ac:dyDescent="0.25">
      <c r="A31" s="7" t="s">
        <v>58</v>
      </c>
      <c r="B31" s="8">
        <f>C2+C9+C10+C12+C13+B36</f>
        <v>132988</v>
      </c>
      <c r="C31" s="9" t="s">
        <v>13</v>
      </c>
    </row>
    <row r="32" spans="1:64" x14ac:dyDescent="0.25">
      <c r="A32" s="7" t="s">
        <v>59</v>
      </c>
      <c r="B32" s="8">
        <f>G7+G16+G17+G20</f>
        <v>39869</v>
      </c>
      <c r="C32" s="9" t="s">
        <v>13</v>
      </c>
    </row>
    <row r="33" spans="1:3" x14ac:dyDescent="0.25">
      <c r="A33" s="7" t="s">
        <v>60</v>
      </c>
      <c r="B33" s="8">
        <f>AA2+AA11+AA12+AA14+AA16</f>
        <v>13439</v>
      </c>
      <c r="C33" s="9" t="s">
        <v>13</v>
      </c>
    </row>
    <row r="34" spans="1:3" x14ac:dyDescent="0.25">
      <c r="A34" s="10" t="s">
        <v>55</v>
      </c>
      <c r="B34" s="11">
        <f>C16</f>
        <v>5206</v>
      </c>
      <c r="C34" s="12" t="s">
        <v>13</v>
      </c>
    </row>
    <row r="36" spans="1:3" x14ac:dyDescent="0.25">
      <c r="A36" t="s">
        <v>9</v>
      </c>
      <c r="B36">
        <f>C11+G15+AA13</f>
        <v>975</v>
      </c>
      <c r="C36" t="s">
        <v>13</v>
      </c>
    </row>
    <row r="37" spans="1:3" x14ac:dyDescent="0.25">
      <c r="A37" t="s">
        <v>61</v>
      </c>
      <c r="B37">
        <f>C12</f>
        <v>1027</v>
      </c>
      <c r="C37" t="s">
        <v>13</v>
      </c>
    </row>
    <row r="38" spans="1:3" x14ac:dyDescent="0.25">
      <c r="A38" t="s">
        <v>62</v>
      </c>
      <c r="B38">
        <f>AA9</f>
        <v>54</v>
      </c>
      <c r="C38" t="s">
        <v>13</v>
      </c>
    </row>
    <row r="39" spans="1:3" x14ac:dyDescent="0.25">
      <c r="A39" t="s">
        <v>63</v>
      </c>
      <c r="B39">
        <f>AA10</f>
        <v>298</v>
      </c>
      <c r="C39" t="s">
        <v>13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9"/>
  <sheetViews>
    <sheetView topLeftCell="A25" workbookViewId="0">
      <selection activeCell="A28" sqref="A28:C34"/>
    </sheetView>
  </sheetViews>
  <sheetFormatPr defaultRowHeight="15" x14ac:dyDescent="0.25"/>
  <cols>
    <col min="1" max="1" width="15.28515625" bestFit="1" customWidth="1"/>
    <col min="2" max="2" width="16" bestFit="1" customWidth="1"/>
    <col min="5" max="5" width="14.28515625" bestFit="1" customWidth="1"/>
    <col min="6" max="6" width="16.7109375" bestFit="1" customWidth="1"/>
    <col min="10" max="10" width="16.7109375" bestFit="1" customWidth="1"/>
    <col min="14" max="14" width="16.7109375" bestFit="1" customWidth="1"/>
    <col min="18" max="18" width="16.7109375" bestFit="1" customWidth="1"/>
    <col min="22" max="22" width="16.7109375" bestFit="1" customWidth="1"/>
    <col min="25" max="25" width="20.5703125" bestFit="1" customWidth="1"/>
    <col min="26" max="26" width="17.28515625" bestFit="1" customWidth="1"/>
    <col min="30" max="30" width="17.28515625" bestFit="1" customWidth="1"/>
    <col min="34" max="34" width="17.28515625" bestFit="1" customWidth="1"/>
    <col min="38" max="38" width="17.28515625" bestFit="1" customWidth="1"/>
    <col min="42" max="42" width="17.28515625" bestFit="1" customWidth="1"/>
    <col min="45" max="45" width="23.28515625" bestFit="1" customWidth="1"/>
    <col min="46" max="46" width="17.28515625" bestFit="1" customWidth="1"/>
    <col min="50" max="50" width="17.28515625" bestFit="1" customWidth="1"/>
    <col min="54" max="54" width="17.28515625" bestFit="1" customWidth="1"/>
    <col min="58" max="58" width="17.28515625" bestFit="1" customWidth="1"/>
    <col min="62" max="62" width="15.28515625" bestFit="1" customWidth="1"/>
  </cols>
  <sheetData>
    <row r="1" spans="1:64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3"/>
      <c r="AD1" s="2" t="s">
        <v>40</v>
      </c>
      <c r="AE1" s="1"/>
      <c r="AF1" s="1"/>
      <c r="AG1" s="1"/>
      <c r="AH1" s="2" t="s">
        <v>41</v>
      </c>
      <c r="AI1" s="3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49</v>
      </c>
      <c r="AT1" s="2" t="s">
        <v>40</v>
      </c>
      <c r="AU1" s="1"/>
      <c r="AV1" s="1"/>
      <c r="AW1" s="1"/>
      <c r="AX1" s="2" t="s">
        <v>41</v>
      </c>
      <c r="AY1" s="3"/>
      <c r="AZ1" s="1"/>
      <c r="BA1" s="1"/>
      <c r="BB1" s="2" t="s">
        <v>42</v>
      </c>
      <c r="BC1" s="1"/>
      <c r="BD1" s="1"/>
      <c r="BE1" s="1"/>
      <c r="BF1" s="2" t="s">
        <v>43</v>
      </c>
      <c r="BG1" s="1"/>
      <c r="BH1" s="1"/>
      <c r="BI1" s="1"/>
      <c r="BJ1" s="2" t="s">
        <v>48</v>
      </c>
      <c r="BK1" s="1"/>
      <c r="BL1" s="1"/>
    </row>
    <row r="2" spans="1:64" x14ac:dyDescent="0.25">
      <c r="B2" t="s">
        <v>0</v>
      </c>
      <c r="C2">
        <v>133344</v>
      </c>
      <c r="D2" t="s">
        <v>13</v>
      </c>
      <c r="F2" t="s">
        <v>28</v>
      </c>
      <c r="G2">
        <v>611</v>
      </c>
      <c r="H2" t="s">
        <v>13</v>
      </c>
      <c r="J2" t="s">
        <v>28</v>
      </c>
      <c r="L2" t="s">
        <v>13</v>
      </c>
      <c r="N2" t="s">
        <v>28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A2">
        <v>11648</v>
      </c>
      <c r="AB2" t="s">
        <v>13</v>
      </c>
      <c r="AD2" t="s">
        <v>44</v>
      </c>
      <c r="AE2">
        <v>11625</v>
      </c>
      <c r="AF2" t="s">
        <v>13</v>
      </c>
      <c r="AH2" t="s">
        <v>44</v>
      </c>
      <c r="AI2">
        <v>11625</v>
      </c>
      <c r="AJ2" t="s">
        <v>13</v>
      </c>
      <c r="AL2" t="s">
        <v>44</v>
      </c>
      <c r="AM2">
        <v>11563</v>
      </c>
      <c r="AN2" t="s">
        <v>13</v>
      </c>
      <c r="AP2" t="s">
        <v>44</v>
      </c>
      <c r="AQ2">
        <v>11563</v>
      </c>
      <c r="AR2" t="s">
        <v>13</v>
      </c>
      <c r="AT2" t="s">
        <v>44</v>
      </c>
      <c r="AU2">
        <v>11563</v>
      </c>
      <c r="AV2" t="s">
        <v>13</v>
      </c>
      <c r="AX2" t="s">
        <v>44</v>
      </c>
      <c r="AY2">
        <v>11563</v>
      </c>
      <c r="AZ2" t="s">
        <v>13</v>
      </c>
      <c r="BB2" t="s">
        <v>44</v>
      </c>
      <c r="BC2">
        <v>11563</v>
      </c>
      <c r="BD2" t="s">
        <v>13</v>
      </c>
      <c r="BF2" t="s">
        <v>44</v>
      </c>
      <c r="BG2">
        <v>11563</v>
      </c>
      <c r="BH2" t="s">
        <v>13</v>
      </c>
      <c r="BJ2" t="s">
        <v>44</v>
      </c>
      <c r="BK2">
        <v>11563</v>
      </c>
      <c r="BL2" t="s">
        <v>13</v>
      </c>
    </row>
    <row r="3" spans="1:64" x14ac:dyDescent="0.25">
      <c r="B3" t="s">
        <v>1</v>
      </c>
      <c r="C3">
        <v>1477050</v>
      </c>
      <c r="D3" t="s">
        <v>13</v>
      </c>
      <c r="F3" t="s">
        <v>29</v>
      </c>
      <c r="G3">
        <v>4033</v>
      </c>
      <c r="H3" t="s">
        <v>13</v>
      </c>
      <c r="J3" t="s">
        <v>29</v>
      </c>
      <c r="K3">
        <v>4033</v>
      </c>
      <c r="L3" t="s">
        <v>13</v>
      </c>
      <c r="N3" t="s">
        <v>29</v>
      </c>
      <c r="O3">
        <v>4033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A3">
        <v>86964</v>
      </c>
      <c r="AB3" t="s">
        <v>13</v>
      </c>
      <c r="AD3" t="s">
        <v>1</v>
      </c>
      <c r="AE3">
        <v>86964</v>
      </c>
      <c r="AF3" t="s">
        <v>13</v>
      </c>
      <c r="AH3" t="s">
        <v>1</v>
      </c>
      <c r="AI3">
        <v>86801</v>
      </c>
      <c r="AJ3" t="s">
        <v>13</v>
      </c>
      <c r="AL3" t="s">
        <v>1</v>
      </c>
      <c r="AM3">
        <v>60548</v>
      </c>
      <c r="AN3" t="s">
        <v>13</v>
      </c>
      <c r="AP3" t="s">
        <v>1</v>
      </c>
      <c r="AQ3">
        <v>60516</v>
      </c>
      <c r="AR3" t="s">
        <v>13</v>
      </c>
      <c r="AT3" t="s">
        <v>1</v>
      </c>
      <c r="AU3">
        <v>60375</v>
      </c>
      <c r="AV3" t="s">
        <v>13</v>
      </c>
      <c r="AX3" t="s">
        <v>1</v>
      </c>
      <c r="AY3">
        <v>60211</v>
      </c>
      <c r="AZ3" t="s">
        <v>13</v>
      </c>
      <c r="BB3" t="s">
        <v>1</v>
      </c>
      <c r="BC3">
        <v>2244</v>
      </c>
      <c r="BD3" t="s">
        <v>13</v>
      </c>
      <c r="BF3" t="s">
        <v>1</v>
      </c>
      <c r="BG3">
        <v>2212</v>
      </c>
      <c r="BH3" t="s">
        <v>13</v>
      </c>
      <c r="BJ3" t="s">
        <v>1</v>
      </c>
      <c r="BK3">
        <v>2212</v>
      </c>
      <c r="BL3" t="s">
        <v>13</v>
      </c>
    </row>
    <row r="4" spans="1:64" x14ac:dyDescent="0.25">
      <c r="B4" t="s">
        <v>2</v>
      </c>
      <c r="C4">
        <v>21087</v>
      </c>
      <c r="D4" t="s">
        <v>13</v>
      </c>
      <c r="F4" t="s">
        <v>30</v>
      </c>
      <c r="G4">
        <v>610</v>
      </c>
      <c r="H4" t="s">
        <v>13</v>
      </c>
      <c r="J4" t="s">
        <v>30</v>
      </c>
      <c r="K4">
        <v>309</v>
      </c>
      <c r="L4" t="s">
        <v>13</v>
      </c>
      <c r="N4" t="s">
        <v>30</v>
      </c>
      <c r="O4">
        <v>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A4">
        <v>166</v>
      </c>
      <c r="AB4" t="s">
        <v>13</v>
      </c>
      <c r="AD4" t="s">
        <v>2</v>
      </c>
      <c r="AE4">
        <v>166</v>
      </c>
      <c r="AF4" t="s">
        <v>13</v>
      </c>
      <c r="AH4" t="s">
        <v>2</v>
      </c>
      <c r="AI4">
        <v>180</v>
      </c>
      <c r="AJ4" t="s">
        <v>13</v>
      </c>
      <c r="AL4" t="s">
        <v>2</v>
      </c>
      <c r="AM4">
        <v>180</v>
      </c>
      <c r="AN4" t="s">
        <v>13</v>
      </c>
      <c r="AP4" t="s">
        <v>2</v>
      </c>
      <c r="AQ4">
        <v>180</v>
      </c>
      <c r="AR4" t="s">
        <v>13</v>
      </c>
      <c r="AT4" t="s">
        <v>2</v>
      </c>
      <c r="AU4">
        <v>166</v>
      </c>
      <c r="AV4" t="s">
        <v>13</v>
      </c>
      <c r="AX4" t="s">
        <v>2</v>
      </c>
      <c r="AY4">
        <v>180</v>
      </c>
      <c r="AZ4" t="s">
        <v>13</v>
      </c>
      <c r="BB4" t="s">
        <v>2</v>
      </c>
      <c r="BC4">
        <v>180</v>
      </c>
      <c r="BD4" t="s">
        <v>13</v>
      </c>
      <c r="BF4" t="s">
        <v>2</v>
      </c>
      <c r="BG4">
        <v>180</v>
      </c>
      <c r="BH4" t="s">
        <v>13</v>
      </c>
      <c r="BJ4" t="s">
        <v>2</v>
      </c>
      <c r="BK4">
        <v>166</v>
      </c>
      <c r="BL4" t="s">
        <v>13</v>
      </c>
    </row>
    <row r="5" spans="1:64" x14ac:dyDescent="0.25">
      <c r="B5" t="s">
        <v>3</v>
      </c>
      <c r="C5">
        <v>191</v>
      </c>
      <c r="D5" t="s">
        <v>13</v>
      </c>
      <c r="F5" t="s">
        <v>14</v>
      </c>
      <c r="G5">
        <f>SUM(G2:G4)</f>
        <v>5254</v>
      </c>
      <c r="H5" t="s">
        <v>13</v>
      </c>
      <c r="J5" t="s">
        <v>14</v>
      </c>
      <c r="K5">
        <f>SUM(K2:K4)</f>
        <v>4342</v>
      </c>
      <c r="L5" t="s">
        <v>13</v>
      </c>
      <c r="N5" t="s">
        <v>14</v>
      </c>
      <c r="O5">
        <f>SUM(O2:O4)</f>
        <v>4033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A5">
        <v>22</v>
      </c>
      <c r="AB5" t="s">
        <v>13</v>
      </c>
      <c r="AD5" t="s">
        <v>3</v>
      </c>
      <c r="AE5">
        <v>22</v>
      </c>
      <c r="AF5" t="s">
        <v>13</v>
      </c>
      <c r="AH5" t="s">
        <v>3</v>
      </c>
      <c r="AI5">
        <v>23</v>
      </c>
      <c r="AJ5" t="s">
        <v>13</v>
      </c>
      <c r="AL5" t="s">
        <v>3</v>
      </c>
      <c r="AM5">
        <v>100</v>
      </c>
      <c r="AN5" t="s">
        <v>13</v>
      </c>
      <c r="AP5" t="s">
        <v>3</v>
      </c>
      <c r="AQ5">
        <v>101</v>
      </c>
      <c r="AR5" t="s">
        <v>13</v>
      </c>
      <c r="AT5" t="s">
        <v>3</v>
      </c>
      <c r="AU5">
        <v>156</v>
      </c>
      <c r="AV5" t="s">
        <v>13</v>
      </c>
      <c r="AX5" t="s">
        <v>3</v>
      </c>
      <c r="AY5">
        <v>158</v>
      </c>
      <c r="AZ5" t="s">
        <v>13</v>
      </c>
      <c r="BB5" t="s">
        <v>3</v>
      </c>
      <c r="BC5">
        <v>269</v>
      </c>
      <c r="BD5" t="s">
        <v>13</v>
      </c>
      <c r="BF5" t="s">
        <v>3</v>
      </c>
      <c r="BG5">
        <v>269</v>
      </c>
      <c r="BH5" t="s">
        <v>13</v>
      </c>
      <c r="BJ5" t="s">
        <v>3</v>
      </c>
      <c r="BK5">
        <v>269</v>
      </c>
      <c r="BL5" t="s">
        <v>13</v>
      </c>
    </row>
    <row r="6" spans="1:64" x14ac:dyDescent="0.25">
      <c r="B6" t="s">
        <v>4</v>
      </c>
      <c r="C6">
        <v>641271</v>
      </c>
      <c r="D6" t="s">
        <v>13</v>
      </c>
      <c r="Z6" t="s">
        <v>32</v>
      </c>
      <c r="AA6">
        <v>19659</v>
      </c>
      <c r="AB6" t="s">
        <v>13</v>
      </c>
      <c r="AD6" t="s">
        <v>32</v>
      </c>
      <c r="AE6">
        <v>19654</v>
      </c>
      <c r="AF6" t="s">
        <v>13</v>
      </c>
      <c r="AH6" t="s">
        <v>32</v>
      </c>
      <c r="AI6">
        <v>19598</v>
      </c>
      <c r="AJ6" t="s">
        <v>13</v>
      </c>
      <c r="AL6" t="s">
        <v>32</v>
      </c>
      <c r="AM6">
        <v>14291</v>
      </c>
      <c r="AN6" t="s">
        <v>13</v>
      </c>
      <c r="AP6" t="s">
        <v>32</v>
      </c>
      <c r="AQ6">
        <v>14277</v>
      </c>
      <c r="AR6" t="s">
        <v>13</v>
      </c>
      <c r="AT6" t="s">
        <v>32</v>
      </c>
      <c r="AU6">
        <v>13180</v>
      </c>
      <c r="AV6" t="s">
        <v>13</v>
      </c>
      <c r="AX6" t="s">
        <v>32</v>
      </c>
      <c r="AY6">
        <v>13116</v>
      </c>
      <c r="AZ6" t="s">
        <v>13</v>
      </c>
      <c r="BB6" t="s">
        <v>32</v>
      </c>
      <c r="BC6">
        <v>973</v>
      </c>
      <c r="BD6" t="s">
        <v>13</v>
      </c>
      <c r="BF6" t="s">
        <v>32</v>
      </c>
      <c r="BG6">
        <v>961</v>
      </c>
      <c r="BH6" t="s">
        <v>13</v>
      </c>
      <c r="BJ6" t="s">
        <v>32</v>
      </c>
      <c r="BK6">
        <v>961</v>
      </c>
      <c r="BL6" t="s">
        <v>13</v>
      </c>
    </row>
    <row r="7" spans="1:64" x14ac:dyDescent="0.25">
      <c r="B7" t="s">
        <v>5</v>
      </c>
      <c r="C7">
        <v>4306</v>
      </c>
      <c r="D7" t="s">
        <v>13</v>
      </c>
      <c r="F7" t="s">
        <v>31</v>
      </c>
      <c r="G7">
        <v>38226</v>
      </c>
      <c r="H7" t="s">
        <v>13</v>
      </c>
      <c r="J7" t="s">
        <v>31</v>
      </c>
      <c r="K7">
        <v>38226</v>
      </c>
      <c r="L7" t="s">
        <v>13</v>
      </c>
      <c r="N7" t="s">
        <v>31</v>
      </c>
      <c r="O7">
        <v>38226</v>
      </c>
      <c r="P7" t="s">
        <v>13</v>
      </c>
      <c r="R7" t="s">
        <v>31</v>
      </c>
      <c r="S7">
        <v>38226</v>
      </c>
      <c r="T7" t="s">
        <v>13</v>
      </c>
      <c r="V7" t="s">
        <v>31</v>
      </c>
      <c r="W7">
        <v>38226</v>
      </c>
      <c r="X7" t="s">
        <v>13</v>
      </c>
      <c r="Z7" t="s">
        <v>33</v>
      </c>
      <c r="AA7">
        <v>22</v>
      </c>
      <c r="AB7" t="s">
        <v>13</v>
      </c>
      <c r="AD7" t="s">
        <v>33</v>
      </c>
      <c r="AE7">
        <v>26</v>
      </c>
      <c r="AF7" t="s">
        <v>13</v>
      </c>
      <c r="AH7" t="s">
        <v>33</v>
      </c>
      <c r="AI7">
        <v>26</v>
      </c>
      <c r="AJ7" t="s">
        <v>13</v>
      </c>
      <c r="AL7" t="s">
        <v>33</v>
      </c>
      <c r="AM7">
        <v>26</v>
      </c>
      <c r="AN7" t="s">
        <v>13</v>
      </c>
      <c r="AP7" t="s">
        <v>33</v>
      </c>
      <c r="AQ7">
        <v>26</v>
      </c>
      <c r="AR7" t="s">
        <v>13</v>
      </c>
      <c r="AT7" t="s">
        <v>33</v>
      </c>
      <c r="AU7">
        <v>26</v>
      </c>
      <c r="AV7" t="s">
        <v>13</v>
      </c>
      <c r="AX7" t="s">
        <v>33</v>
      </c>
      <c r="AY7">
        <v>26</v>
      </c>
      <c r="AZ7" t="s">
        <v>13</v>
      </c>
      <c r="BB7" t="s">
        <v>33</v>
      </c>
      <c r="BC7">
        <v>26</v>
      </c>
      <c r="BD7" t="s">
        <v>13</v>
      </c>
      <c r="BF7" t="s">
        <v>33</v>
      </c>
      <c r="BG7">
        <v>26</v>
      </c>
      <c r="BH7" t="s">
        <v>13</v>
      </c>
      <c r="BJ7" t="s">
        <v>33</v>
      </c>
      <c r="BK7">
        <v>22</v>
      </c>
      <c r="BL7" t="s">
        <v>13</v>
      </c>
    </row>
    <row r="8" spans="1:64" x14ac:dyDescent="0.25">
      <c r="B8" t="s">
        <v>6</v>
      </c>
      <c r="C8">
        <v>73</v>
      </c>
      <c r="D8" t="s">
        <v>13</v>
      </c>
      <c r="F8" t="s">
        <v>1</v>
      </c>
      <c r="G8">
        <v>372717</v>
      </c>
      <c r="H8" t="s">
        <v>13</v>
      </c>
      <c r="J8" t="s">
        <v>1</v>
      </c>
      <c r="K8">
        <v>372717</v>
      </c>
      <c r="L8" t="s">
        <v>13</v>
      </c>
      <c r="N8" t="s">
        <v>1</v>
      </c>
      <c r="O8">
        <v>372270</v>
      </c>
      <c r="P8" t="s">
        <v>13</v>
      </c>
      <c r="R8" t="s">
        <v>1</v>
      </c>
      <c r="S8">
        <v>816</v>
      </c>
      <c r="T8" t="s">
        <v>13</v>
      </c>
      <c r="V8" t="s">
        <v>1</v>
      </c>
      <c r="W8">
        <v>689</v>
      </c>
      <c r="X8" t="s">
        <v>13</v>
      </c>
      <c r="Z8" t="s">
        <v>34</v>
      </c>
      <c r="AA8">
        <v>21</v>
      </c>
      <c r="AB8" t="s">
        <v>13</v>
      </c>
      <c r="AD8" t="s">
        <v>34</v>
      </c>
      <c r="AE8">
        <v>21</v>
      </c>
      <c r="AF8" t="s">
        <v>13</v>
      </c>
      <c r="AH8" t="s">
        <v>34</v>
      </c>
      <c r="AI8">
        <v>21</v>
      </c>
      <c r="AJ8" t="s">
        <v>13</v>
      </c>
      <c r="AL8" t="s">
        <v>34</v>
      </c>
      <c r="AM8">
        <v>65</v>
      </c>
      <c r="AN8" t="s">
        <v>13</v>
      </c>
      <c r="AP8" t="s">
        <v>34</v>
      </c>
      <c r="AQ8">
        <v>66</v>
      </c>
      <c r="AR8" t="s">
        <v>13</v>
      </c>
      <c r="AT8" t="s">
        <v>34</v>
      </c>
      <c r="AU8">
        <v>143</v>
      </c>
      <c r="AV8" t="s">
        <v>13</v>
      </c>
      <c r="AX8" t="s">
        <v>34</v>
      </c>
      <c r="AY8">
        <v>144</v>
      </c>
      <c r="AZ8" t="s">
        <v>13</v>
      </c>
      <c r="BB8" t="s">
        <v>34</v>
      </c>
      <c r="BC8">
        <v>274</v>
      </c>
      <c r="BD8" t="s">
        <v>13</v>
      </c>
      <c r="BF8" t="s">
        <v>34</v>
      </c>
      <c r="BG8">
        <v>274</v>
      </c>
      <c r="BH8" t="s">
        <v>13</v>
      </c>
      <c r="BJ8" t="s">
        <v>34</v>
      </c>
      <c r="BK8">
        <v>274</v>
      </c>
      <c r="BL8" t="s">
        <v>13</v>
      </c>
    </row>
    <row r="9" spans="1:64" x14ac:dyDescent="0.25">
      <c r="B9" t="s">
        <v>7</v>
      </c>
      <c r="C9">
        <v>36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787</v>
      </c>
      <c r="T9" t="s">
        <v>13</v>
      </c>
      <c r="V9" t="s">
        <v>2</v>
      </c>
      <c r="W9">
        <v>787</v>
      </c>
      <c r="X9" t="s">
        <v>13</v>
      </c>
      <c r="Z9" t="s">
        <v>45</v>
      </c>
      <c r="AA9">
        <v>54</v>
      </c>
      <c r="AB9" t="s">
        <v>13</v>
      </c>
      <c r="AD9" t="s">
        <v>45</v>
      </c>
      <c r="AE9">
        <v>10</v>
      </c>
      <c r="AF9" t="s">
        <v>13</v>
      </c>
      <c r="AH9" t="s">
        <v>45</v>
      </c>
      <c r="AI9">
        <v>1</v>
      </c>
      <c r="AJ9" t="s">
        <v>13</v>
      </c>
      <c r="AL9" t="s">
        <v>45</v>
      </c>
      <c r="AM9">
        <v>1</v>
      </c>
      <c r="AN9" t="s">
        <v>13</v>
      </c>
      <c r="AP9" t="s">
        <v>45</v>
      </c>
      <c r="AQ9">
        <v>1</v>
      </c>
      <c r="AR9" t="s">
        <v>13</v>
      </c>
      <c r="AT9" t="s">
        <v>45</v>
      </c>
      <c r="AU9">
        <v>0</v>
      </c>
      <c r="AV9" t="s">
        <v>13</v>
      </c>
      <c r="AX9" t="s">
        <v>45</v>
      </c>
      <c r="AY9">
        <v>0</v>
      </c>
      <c r="AZ9" t="s">
        <v>13</v>
      </c>
      <c r="BB9" t="s">
        <v>45</v>
      </c>
      <c r="BC9">
        <v>0</v>
      </c>
      <c r="BD9" t="s">
        <v>13</v>
      </c>
      <c r="BF9" t="s">
        <v>45</v>
      </c>
      <c r="BG9">
        <v>0</v>
      </c>
      <c r="BH9" t="s">
        <v>13</v>
      </c>
      <c r="BJ9" t="s">
        <v>45</v>
      </c>
      <c r="BK9">
        <v>0</v>
      </c>
      <c r="BL9" t="s">
        <v>13</v>
      </c>
    </row>
    <row r="10" spans="1:64" x14ac:dyDescent="0.25">
      <c r="B10" t="s">
        <v>8</v>
      </c>
      <c r="C10">
        <v>288</v>
      </c>
      <c r="D10" t="s">
        <v>13</v>
      </c>
      <c r="F10" t="s">
        <v>3</v>
      </c>
      <c r="G10">
        <v>184</v>
      </c>
      <c r="H10" t="s">
        <v>13</v>
      </c>
      <c r="J10" t="s">
        <v>3</v>
      </c>
      <c r="K10">
        <v>184</v>
      </c>
      <c r="L10" t="s">
        <v>13</v>
      </c>
      <c r="N10" t="s">
        <v>3</v>
      </c>
      <c r="O10">
        <v>186</v>
      </c>
      <c r="P10" t="s">
        <v>13</v>
      </c>
      <c r="R10" t="s">
        <v>3</v>
      </c>
      <c r="S10">
        <v>2444</v>
      </c>
      <c r="T10" t="s">
        <v>13</v>
      </c>
      <c r="V10" t="s">
        <v>3</v>
      </c>
      <c r="W10">
        <v>2444</v>
      </c>
      <c r="X10" t="s">
        <v>13</v>
      </c>
      <c r="Z10" t="s">
        <v>46</v>
      </c>
      <c r="AA10">
        <v>303</v>
      </c>
      <c r="AB10" t="s">
        <v>13</v>
      </c>
      <c r="AD10" t="s">
        <v>46</v>
      </c>
      <c r="AE10">
        <v>303</v>
      </c>
      <c r="AF10" t="s">
        <v>13</v>
      </c>
      <c r="AH10" t="s">
        <v>46</v>
      </c>
      <c r="AI10">
        <v>303</v>
      </c>
      <c r="AJ10" t="s">
        <v>13</v>
      </c>
      <c r="AL10" t="s">
        <v>46</v>
      </c>
      <c r="AM10">
        <v>298</v>
      </c>
      <c r="AN10" t="s">
        <v>13</v>
      </c>
      <c r="AP10" t="s">
        <v>46</v>
      </c>
      <c r="AQ10">
        <v>298</v>
      </c>
      <c r="AR10" t="s">
        <v>13</v>
      </c>
      <c r="AT10" t="s">
        <v>46</v>
      </c>
      <c r="AU10">
        <v>246</v>
      </c>
      <c r="AV10" t="s">
        <v>13</v>
      </c>
      <c r="AX10" t="s">
        <v>46</v>
      </c>
      <c r="AY10">
        <v>246</v>
      </c>
      <c r="AZ10" t="s">
        <v>13</v>
      </c>
      <c r="BB10" t="s">
        <v>46</v>
      </c>
      <c r="BC10">
        <v>241</v>
      </c>
      <c r="BD10" t="s">
        <v>13</v>
      </c>
      <c r="BF10" t="s">
        <v>46</v>
      </c>
      <c r="BG10">
        <v>241</v>
      </c>
      <c r="BH10" t="s">
        <v>13</v>
      </c>
      <c r="BJ10" t="s">
        <v>46</v>
      </c>
      <c r="BK10">
        <v>206</v>
      </c>
      <c r="BL10" t="s">
        <v>13</v>
      </c>
    </row>
    <row r="11" spans="1:64" x14ac:dyDescent="0.25">
      <c r="B11" t="s">
        <v>9</v>
      </c>
      <c r="C11">
        <v>635</v>
      </c>
      <c r="D11" t="s">
        <v>13</v>
      </c>
      <c r="F11" t="s">
        <v>32</v>
      </c>
      <c r="G11">
        <v>71808</v>
      </c>
      <c r="H11" t="s">
        <v>13</v>
      </c>
      <c r="J11" t="s">
        <v>32</v>
      </c>
      <c r="K11">
        <v>17801</v>
      </c>
      <c r="L11" t="s">
        <v>13</v>
      </c>
      <c r="N11" t="s">
        <v>32</v>
      </c>
      <c r="O11">
        <v>71592</v>
      </c>
      <c r="P11" t="s">
        <v>13</v>
      </c>
      <c r="R11" t="s">
        <v>32</v>
      </c>
      <c r="S11">
        <v>1973</v>
      </c>
      <c r="T11" t="s">
        <v>13</v>
      </c>
      <c r="V11" t="s">
        <v>32</v>
      </c>
      <c r="W11">
        <v>1930</v>
      </c>
      <c r="X11" t="s">
        <v>13</v>
      </c>
      <c r="Z11" t="s">
        <v>47</v>
      </c>
      <c r="AA11">
        <v>200</v>
      </c>
      <c r="AB11" t="s">
        <v>13</v>
      </c>
      <c r="AD11" t="s">
        <v>47</v>
      </c>
      <c r="AE11">
        <v>200</v>
      </c>
      <c r="AF11" t="s">
        <v>13</v>
      </c>
      <c r="AH11" t="s">
        <v>47</v>
      </c>
      <c r="AI11">
        <v>200</v>
      </c>
      <c r="AJ11" t="s">
        <v>13</v>
      </c>
      <c r="AL11" t="s">
        <v>47</v>
      </c>
      <c r="AM11">
        <v>176</v>
      </c>
      <c r="AN11" t="s">
        <v>13</v>
      </c>
      <c r="AP11" t="s">
        <v>47</v>
      </c>
      <c r="AQ11">
        <v>176</v>
      </c>
      <c r="AR11" t="s">
        <v>13</v>
      </c>
      <c r="AT11" t="s">
        <v>47</v>
      </c>
      <c r="AU11">
        <v>163</v>
      </c>
      <c r="AV11" t="s">
        <v>13</v>
      </c>
      <c r="AX11" t="s">
        <v>47</v>
      </c>
      <c r="AY11">
        <v>163</v>
      </c>
      <c r="AZ11" t="s">
        <v>13</v>
      </c>
      <c r="BB11" t="s">
        <v>47</v>
      </c>
      <c r="BC11">
        <v>99</v>
      </c>
      <c r="BD11" t="s">
        <v>13</v>
      </c>
      <c r="BF11" t="s">
        <v>47</v>
      </c>
      <c r="BG11">
        <v>99</v>
      </c>
      <c r="BH11" t="s">
        <v>13</v>
      </c>
      <c r="BJ11" t="s">
        <v>47</v>
      </c>
      <c r="BK11">
        <v>99</v>
      </c>
      <c r="BL11" t="s">
        <v>13</v>
      </c>
    </row>
    <row r="12" spans="1:64" x14ac:dyDescent="0.25">
      <c r="B12" t="s">
        <v>10</v>
      </c>
      <c r="C12">
        <v>1027</v>
      </c>
      <c r="D12" t="s">
        <v>13</v>
      </c>
      <c r="F12" t="s">
        <v>33</v>
      </c>
      <c r="G12">
        <v>105</v>
      </c>
      <c r="H12" t="s">
        <v>13</v>
      </c>
      <c r="J12" t="s">
        <v>33</v>
      </c>
      <c r="K12">
        <v>112</v>
      </c>
      <c r="L12" t="s">
        <v>13</v>
      </c>
      <c r="N12" t="s">
        <v>33</v>
      </c>
      <c r="O12">
        <v>128</v>
      </c>
      <c r="P12" t="s">
        <v>13</v>
      </c>
      <c r="R12" t="s">
        <v>33</v>
      </c>
      <c r="S12">
        <v>123</v>
      </c>
      <c r="T12" t="s">
        <v>13</v>
      </c>
      <c r="V12" t="s">
        <v>33</v>
      </c>
      <c r="W12">
        <v>123</v>
      </c>
      <c r="X12" t="s">
        <v>13</v>
      </c>
      <c r="Z12" t="s">
        <v>36</v>
      </c>
      <c r="AA12">
        <v>2</v>
      </c>
      <c r="AB12" t="s">
        <v>13</v>
      </c>
      <c r="AD12" t="s">
        <v>36</v>
      </c>
      <c r="AE12">
        <v>2</v>
      </c>
      <c r="AF12" t="s">
        <v>13</v>
      </c>
      <c r="AH12" t="s">
        <v>36</v>
      </c>
      <c r="AI12">
        <v>0</v>
      </c>
      <c r="AJ12" t="s">
        <v>13</v>
      </c>
      <c r="AL12" t="s">
        <v>36</v>
      </c>
      <c r="AM12">
        <v>3</v>
      </c>
      <c r="AN12" t="s">
        <v>13</v>
      </c>
      <c r="AP12" t="s">
        <v>36</v>
      </c>
      <c r="AQ12">
        <v>3</v>
      </c>
      <c r="AR12" t="s">
        <v>13</v>
      </c>
      <c r="AT12" t="s">
        <v>36</v>
      </c>
      <c r="AU12">
        <v>2</v>
      </c>
      <c r="AV12" t="s">
        <v>13</v>
      </c>
      <c r="AX12" t="s">
        <v>36</v>
      </c>
      <c r="AY12">
        <v>0</v>
      </c>
      <c r="AZ12" t="s">
        <v>13</v>
      </c>
      <c r="BB12" t="s">
        <v>36</v>
      </c>
      <c r="BC12">
        <v>3</v>
      </c>
      <c r="BD12" t="s">
        <v>13</v>
      </c>
      <c r="BF12" t="s">
        <v>36</v>
      </c>
      <c r="BG12">
        <v>3</v>
      </c>
      <c r="BH12" t="s">
        <v>13</v>
      </c>
      <c r="BJ12" t="s">
        <v>36</v>
      </c>
      <c r="BK12">
        <v>3</v>
      </c>
      <c r="BL12" t="s">
        <v>13</v>
      </c>
    </row>
    <row r="13" spans="1:64" x14ac:dyDescent="0.25">
      <c r="B13" t="s">
        <v>11</v>
      </c>
      <c r="C13">
        <v>239</v>
      </c>
      <c r="D13" t="s">
        <v>13</v>
      </c>
      <c r="F13" t="s">
        <v>34</v>
      </c>
      <c r="G13">
        <v>77</v>
      </c>
      <c r="H13" t="s">
        <v>13</v>
      </c>
      <c r="J13" t="s">
        <v>34</v>
      </c>
      <c r="K13">
        <v>77</v>
      </c>
      <c r="L13" t="s">
        <v>13</v>
      </c>
      <c r="N13" t="s">
        <v>34</v>
      </c>
      <c r="O13">
        <v>78</v>
      </c>
      <c r="P13" t="s">
        <v>13</v>
      </c>
      <c r="R13" t="s">
        <v>34</v>
      </c>
      <c r="S13">
        <v>737</v>
      </c>
      <c r="T13" t="s">
        <v>13</v>
      </c>
      <c r="V13" t="s">
        <v>34</v>
      </c>
      <c r="W13">
        <v>737</v>
      </c>
      <c r="X13" t="s">
        <v>13</v>
      </c>
      <c r="Z13" t="s">
        <v>9</v>
      </c>
      <c r="AA13">
        <v>136</v>
      </c>
      <c r="AB13" t="s">
        <v>13</v>
      </c>
      <c r="AD13" t="s">
        <v>9</v>
      </c>
      <c r="AE13">
        <v>45</v>
      </c>
      <c r="AF13" t="s">
        <v>13</v>
      </c>
      <c r="AH13" t="s">
        <v>9</v>
      </c>
      <c r="AI13">
        <v>45</v>
      </c>
      <c r="AJ13" t="s">
        <v>13</v>
      </c>
      <c r="AL13" t="s">
        <v>9</v>
      </c>
      <c r="AM13">
        <v>45</v>
      </c>
      <c r="AN13" t="s">
        <v>13</v>
      </c>
      <c r="AP13" t="s">
        <v>9</v>
      </c>
      <c r="AQ13">
        <v>45</v>
      </c>
      <c r="AR13" t="s">
        <v>13</v>
      </c>
      <c r="AT13" t="s">
        <v>9</v>
      </c>
      <c r="AU13">
        <v>45</v>
      </c>
      <c r="AV13" t="s">
        <v>13</v>
      </c>
      <c r="AX13" t="s">
        <v>9</v>
      </c>
      <c r="AY13">
        <v>45</v>
      </c>
      <c r="AZ13" t="s">
        <v>13</v>
      </c>
      <c r="BB13" t="s">
        <v>9</v>
      </c>
      <c r="BC13">
        <v>45</v>
      </c>
      <c r="BD13" t="s">
        <v>13</v>
      </c>
      <c r="BF13" t="s">
        <v>9</v>
      </c>
      <c r="BG13">
        <v>45</v>
      </c>
      <c r="BH13" t="s">
        <v>13</v>
      </c>
      <c r="BJ13" t="s">
        <v>9</v>
      </c>
      <c r="BK13">
        <v>45</v>
      </c>
      <c r="BL13" t="s">
        <v>13</v>
      </c>
    </row>
    <row r="14" spans="1:64" x14ac:dyDescent="0.25">
      <c r="B14" t="s">
        <v>12</v>
      </c>
      <c r="C14">
        <f>SUM(C2:C13)</f>
        <v>2279547</v>
      </c>
      <c r="D14" t="s">
        <v>13</v>
      </c>
      <c r="F14" t="s">
        <v>35</v>
      </c>
      <c r="G14">
        <v>54</v>
      </c>
      <c r="H14" t="s">
        <v>13</v>
      </c>
      <c r="J14" t="s">
        <v>35</v>
      </c>
      <c r="L14" t="s">
        <v>13</v>
      </c>
      <c r="N14" t="s">
        <v>35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A14">
        <v>25</v>
      </c>
      <c r="AB14" t="s">
        <v>13</v>
      </c>
      <c r="AD14" t="s">
        <v>11</v>
      </c>
      <c r="AE14">
        <v>25</v>
      </c>
      <c r="AF14" t="s">
        <v>13</v>
      </c>
      <c r="AH14" t="s">
        <v>11</v>
      </c>
      <c r="AI14">
        <v>25</v>
      </c>
      <c r="AJ14" t="s">
        <v>13</v>
      </c>
      <c r="AL14" t="s">
        <v>11</v>
      </c>
      <c r="AM14">
        <v>25</v>
      </c>
      <c r="AN14" t="s">
        <v>13</v>
      </c>
      <c r="AP14" t="s">
        <v>11</v>
      </c>
      <c r="AQ14">
        <v>25</v>
      </c>
      <c r="AR14" t="s">
        <v>13</v>
      </c>
      <c r="AT14" t="s">
        <v>11</v>
      </c>
      <c r="AU14">
        <v>25</v>
      </c>
      <c r="AV14" t="s">
        <v>13</v>
      </c>
      <c r="AX14" t="s">
        <v>11</v>
      </c>
      <c r="AY14">
        <v>25</v>
      </c>
      <c r="AZ14" t="s">
        <v>13</v>
      </c>
      <c r="BB14" t="s">
        <v>11</v>
      </c>
      <c r="BC14">
        <v>25</v>
      </c>
      <c r="BD14" t="s">
        <v>13</v>
      </c>
      <c r="BF14" t="s">
        <v>11</v>
      </c>
      <c r="BG14">
        <v>25</v>
      </c>
      <c r="BH14" t="s">
        <v>13</v>
      </c>
      <c r="BJ14" t="s">
        <v>11</v>
      </c>
      <c r="BK14">
        <v>25</v>
      </c>
      <c r="BL14" t="s">
        <v>13</v>
      </c>
    </row>
    <row r="15" spans="1:64" x14ac:dyDescent="0.25">
      <c r="F15" t="s">
        <v>9</v>
      </c>
      <c r="G15">
        <v>204</v>
      </c>
      <c r="H15" t="s">
        <v>13</v>
      </c>
      <c r="J15" t="s">
        <v>9</v>
      </c>
      <c r="L15" t="s">
        <v>13</v>
      </c>
      <c r="N15" t="s">
        <v>9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119222</v>
      </c>
      <c r="AB15" t="s">
        <v>13</v>
      </c>
      <c r="AD15" t="s">
        <v>17</v>
      </c>
      <c r="AE15">
        <f>SUM(AE2:AE14)</f>
        <v>119063</v>
      </c>
      <c r="AF15" t="s">
        <v>13</v>
      </c>
      <c r="AH15" t="s">
        <v>17</v>
      </c>
      <c r="AI15">
        <f>SUM(AI2:AI14)</f>
        <v>118848</v>
      </c>
      <c r="AJ15" t="s">
        <v>13</v>
      </c>
      <c r="AL15" t="s">
        <v>17</v>
      </c>
      <c r="AM15">
        <f>SUM(AM2:AM14)</f>
        <v>87321</v>
      </c>
      <c r="AN15" t="s">
        <v>13</v>
      </c>
      <c r="AP15" t="s">
        <v>17</v>
      </c>
      <c r="AQ15">
        <f>SUM(AQ2:AQ14)</f>
        <v>87277</v>
      </c>
      <c r="AR15" t="s">
        <v>13</v>
      </c>
      <c r="AT15" t="s">
        <v>17</v>
      </c>
      <c r="AU15">
        <f>SUM(AU2:AU14)</f>
        <v>86090</v>
      </c>
      <c r="AV15" t="s">
        <v>13</v>
      </c>
      <c r="AX15" t="s">
        <v>17</v>
      </c>
      <c r="AY15">
        <f>SUM(AY2:AY14)</f>
        <v>85877</v>
      </c>
      <c r="AZ15" t="s">
        <v>13</v>
      </c>
      <c r="BB15" t="s">
        <v>17</v>
      </c>
      <c r="BC15">
        <f>SUM(BC2:BC14)</f>
        <v>15942</v>
      </c>
      <c r="BD15" t="s">
        <v>13</v>
      </c>
      <c r="BF15" t="s">
        <v>17</v>
      </c>
      <c r="BG15">
        <f>SUM(BG2:BG14)</f>
        <v>15898</v>
      </c>
      <c r="BH15" t="s">
        <v>13</v>
      </c>
      <c r="BJ15" t="s">
        <v>17</v>
      </c>
      <c r="BK15">
        <f>SUM(BK2:BK14)</f>
        <v>15845</v>
      </c>
      <c r="BL15" t="s">
        <v>13</v>
      </c>
    </row>
    <row r="16" spans="1:64" x14ac:dyDescent="0.25">
      <c r="B16" t="s">
        <v>14</v>
      </c>
      <c r="C16">
        <v>5255</v>
      </c>
      <c r="D16" t="s">
        <v>13</v>
      </c>
      <c r="F16" t="s">
        <v>36</v>
      </c>
      <c r="G16">
        <v>14</v>
      </c>
      <c r="H16" t="s">
        <v>13</v>
      </c>
      <c r="J16" t="s">
        <v>36</v>
      </c>
      <c r="K16">
        <v>14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  <c r="Z16" t="s">
        <v>18</v>
      </c>
      <c r="AA16">
        <v>1935</v>
      </c>
      <c r="AB16" t="s">
        <v>13</v>
      </c>
      <c r="AD16" t="s">
        <v>18</v>
      </c>
      <c r="AE16">
        <v>1935</v>
      </c>
      <c r="AF16" t="s">
        <v>13</v>
      </c>
      <c r="AH16" t="s">
        <v>18</v>
      </c>
      <c r="AI16">
        <v>1935</v>
      </c>
      <c r="AJ16" t="s">
        <v>13</v>
      </c>
      <c r="AL16" t="s">
        <v>18</v>
      </c>
      <c r="AM16">
        <v>1935</v>
      </c>
      <c r="AN16" t="s">
        <v>13</v>
      </c>
      <c r="AP16" t="s">
        <v>18</v>
      </c>
      <c r="AQ16">
        <v>1935</v>
      </c>
      <c r="AR16" t="s">
        <v>13</v>
      </c>
      <c r="AT16" t="s">
        <v>18</v>
      </c>
      <c r="AU16">
        <v>1935</v>
      </c>
      <c r="AV16" t="s">
        <v>13</v>
      </c>
      <c r="AX16" t="s">
        <v>18</v>
      </c>
      <c r="AY16">
        <v>1935</v>
      </c>
      <c r="AZ16" t="s">
        <v>13</v>
      </c>
      <c r="BB16" t="s">
        <v>18</v>
      </c>
      <c r="BC16">
        <v>1935</v>
      </c>
      <c r="BD16" t="s">
        <v>13</v>
      </c>
      <c r="BF16" t="s">
        <v>18</v>
      </c>
      <c r="BG16">
        <v>1935</v>
      </c>
      <c r="BH16" t="s">
        <v>13</v>
      </c>
      <c r="BJ16" t="s">
        <v>18</v>
      </c>
      <c r="BK16">
        <v>1935</v>
      </c>
      <c r="BL16" t="s">
        <v>13</v>
      </c>
    </row>
    <row r="17" spans="1:64" x14ac:dyDescent="0.25">
      <c r="B17" t="s">
        <v>15</v>
      </c>
      <c r="C17">
        <v>484159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  <c r="Z17" t="s">
        <v>19</v>
      </c>
      <c r="AA17">
        <v>44572</v>
      </c>
      <c r="AB17" t="s">
        <v>13</v>
      </c>
      <c r="AD17" t="s">
        <v>19</v>
      </c>
      <c r="AE17">
        <v>44572</v>
      </c>
      <c r="AF17" t="s">
        <v>13</v>
      </c>
      <c r="AH17" t="s">
        <v>19</v>
      </c>
      <c r="AI17">
        <v>44572</v>
      </c>
      <c r="AJ17" t="s">
        <v>13</v>
      </c>
      <c r="AL17" t="s">
        <v>19</v>
      </c>
      <c r="AM17">
        <v>44572</v>
      </c>
      <c r="AN17" t="s">
        <v>13</v>
      </c>
      <c r="AP17" t="s">
        <v>19</v>
      </c>
      <c r="AQ17">
        <v>44572</v>
      </c>
      <c r="AR17" t="s">
        <v>13</v>
      </c>
      <c r="AT17" t="s">
        <v>19</v>
      </c>
      <c r="AU17">
        <v>44572</v>
      </c>
      <c r="AV17" t="s">
        <v>13</v>
      </c>
      <c r="AX17" t="s">
        <v>19</v>
      </c>
      <c r="AY17">
        <v>44572</v>
      </c>
      <c r="AZ17" t="s">
        <v>13</v>
      </c>
      <c r="BB17" t="s">
        <v>19</v>
      </c>
      <c r="BC17">
        <v>44572</v>
      </c>
      <c r="BD17" t="s">
        <v>13</v>
      </c>
      <c r="BF17" t="s">
        <v>19</v>
      </c>
      <c r="BG17">
        <v>44572</v>
      </c>
      <c r="BH17" t="s">
        <v>13</v>
      </c>
      <c r="BJ17" t="s">
        <v>19</v>
      </c>
      <c r="BK17">
        <v>626</v>
      </c>
      <c r="BL17" t="s">
        <v>13</v>
      </c>
    </row>
    <row r="18" spans="1:64" x14ac:dyDescent="0.25">
      <c r="B18" t="s">
        <v>16</v>
      </c>
      <c r="C18">
        <v>3649</v>
      </c>
      <c r="D18" t="s">
        <v>13</v>
      </c>
      <c r="F18" t="s">
        <v>15</v>
      </c>
      <c r="G18">
        <f>SUM(G7:G17)</f>
        <v>484160</v>
      </c>
      <c r="H18" t="s">
        <v>13</v>
      </c>
      <c r="J18" t="s">
        <v>15</v>
      </c>
      <c r="K18">
        <f>SUM(K7:K17)</f>
        <v>429902</v>
      </c>
      <c r="L18" t="s">
        <v>13</v>
      </c>
      <c r="N18" t="s">
        <v>15</v>
      </c>
      <c r="O18">
        <f>SUM(O7:O17)</f>
        <v>483316</v>
      </c>
      <c r="P18" t="s">
        <v>13</v>
      </c>
      <c r="R18" t="s">
        <v>15</v>
      </c>
      <c r="S18">
        <f>SUM(S7:S17)</f>
        <v>45142</v>
      </c>
      <c r="T18" t="s">
        <v>13</v>
      </c>
      <c r="V18" t="s">
        <v>15</v>
      </c>
      <c r="W18">
        <f>SUM(W7:W17)</f>
        <v>44972</v>
      </c>
      <c r="X18" t="s">
        <v>13</v>
      </c>
      <c r="Z18" t="s">
        <v>20</v>
      </c>
      <c r="AA18">
        <v>46507</v>
      </c>
      <c r="AB18" t="s">
        <v>13</v>
      </c>
      <c r="AD18" t="s">
        <v>20</v>
      </c>
      <c r="AE18">
        <v>46507</v>
      </c>
      <c r="AF18" t="s">
        <v>13</v>
      </c>
      <c r="AH18" t="s">
        <v>20</v>
      </c>
      <c r="AI18">
        <v>46507</v>
      </c>
      <c r="AJ18" t="s">
        <v>13</v>
      </c>
      <c r="AL18" t="s">
        <v>20</v>
      </c>
      <c r="AM18">
        <v>46507</v>
      </c>
      <c r="AN18" t="s">
        <v>13</v>
      </c>
      <c r="AP18" t="s">
        <v>20</v>
      </c>
      <c r="AQ18">
        <v>46507</v>
      </c>
      <c r="AR18" t="s">
        <v>13</v>
      </c>
      <c r="AT18" t="s">
        <v>20</v>
      </c>
      <c r="AU18">
        <v>46507</v>
      </c>
      <c r="AV18" t="s">
        <v>13</v>
      </c>
      <c r="AX18" t="s">
        <v>20</v>
      </c>
      <c r="AY18">
        <v>46507</v>
      </c>
      <c r="AZ18" t="s">
        <v>13</v>
      </c>
      <c r="BB18" t="s">
        <v>20</v>
      </c>
      <c r="BC18">
        <v>46507</v>
      </c>
      <c r="BD18" t="s">
        <v>13</v>
      </c>
      <c r="BF18" t="s">
        <v>20</v>
      </c>
      <c r="BG18">
        <v>46507</v>
      </c>
      <c r="BH18" t="s">
        <v>13</v>
      </c>
      <c r="BJ18" t="s">
        <v>20</v>
      </c>
      <c r="BK18">
        <v>2551</v>
      </c>
      <c r="BL18" t="s">
        <v>13</v>
      </c>
    </row>
    <row r="19" spans="1:64" x14ac:dyDescent="0.25">
      <c r="B19" t="s">
        <v>17</v>
      </c>
      <c r="C19">
        <v>199223</v>
      </c>
      <c r="D19" t="s">
        <v>13</v>
      </c>
      <c r="Z19" t="s">
        <v>21</v>
      </c>
      <c r="AA19">
        <v>165730</v>
      </c>
      <c r="AB19" t="s">
        <v>13</v>
      </c>
      <c r="AD19" t="s">
        <v>21</v>
      </c>
      <c r="AE19">
        <v>165573</v>
      </c>
      <c r="AF19" t="s">
        <v>13</v>
      </c>
      <c r="AH19" t="s">
        <v>21</v>
      </c>
      <c r="AI19">
        <v>165355</v>
      </c>
      <c r="AJ19" t="s">
        <v>13</v>
      </c>
      <c r="AL19" t="s">
        <v>21</v>
      </c>
      <c r="AM19">
        <v>133830</v>
      </c>
      <c r="AN19" t="s">
        <v>13</v>
      </c>
      <c r="AP19" t="s">
        <v>21</v>
      </c>
      <c r="AQ19">
        <v>133786</v>
      </c>
      <c r="AR19" t="s">
        <v>13</v>
      </c>
      <c r="AT19" t="s">
        <v>21</v>
      </c>
      <c r="AU19">
        <v>132600</v>
      </c>
      <c r="AV19" t="s">
        <v>13</v>
      </c>
      <c r="AX19" t="s">
        <v>21</v>
      </c>
      <c r="AY19">
        <v>132385</v>
      </c>
      <c r="AZ19" t="s">
        <v>13</v>
      </c>
      <c r="BB19" t="s">
        <v>21</v>
      </c>
      <c r="BC19">
        <v>62450</v>
      </c>
      <c r="BD19" t="s">
        <v>13</v>
      </c>
      <c r="BF19" t="s">
        <v>21</v>
      </c>
      <c r="BG19">
        <v>62407</v>
      </c>
      <c r="BH19" t="s">
        <v>13</v>
      </c>
      <c r="BJ19" t="s">
        <v>21</v>
      </c>
      <c r="BK19">
        <v>18408</v>
      </c>
      <c r="BL19" t="s">
        <v>13</v>
      </c>
    </row>
    <row r="20" spans="1:64" x14ac:dyDescent="0.25">
      <c r="B20" t="s">
        <v>18</v>
      </c>
      <c r="C20">
        <v>1935</v>
      </c>
      <c r="D20" t="s">
        <v>13</v>
      </c>
      <c r="F20" t="s">
        <v>16</v>
      </c>
      <c r="G20">
        <v>3649</v>
      </c>
      <c r="H20" t="s">
        <v>13</v>
      </c>
      <c r="J20" t="s">
        <v>16</v>
      </c>
      <c r="K20">
        <v>3649</v>
      </c>
      <c r="L20" t="s">
        <v>13</v>
      </c>
      <c r="N20" t="s">
        <v>16</v>
      </c>
      <c r="O20">
        <v>3649</v>
      </c>
      <c r="P20" t="s">
        <v>13</v>
      </c>
      <c r="R20" t="s">
        <v>16</v>
      </c>
      <c r="S20">
        <v>3649</v>
      </c>
      <c r="T20" t="s">
        <v>13</v>
      </c>
      <c r="V20" t="s">
        <v>16</v>
      </c>
      <c r="W20">
        <v>3548</v>
      </c>
      <c r="X20" t="s">
        <v>13</v>
      </c>
    </row>
    <row r="21" spans="1:64" x14ac:dyDescent="0.25">
      <c r="B21" t="s">
        <v>19</v>
      </c>
      <c r="C21">
        <v>48625</v>
      </c>
      <c r="D21" t="s">
        <v>13</v>
      </c>
      <c r="F21" t="s">
        <v>17</v>
      </c>
      <c r="G21">
        <v>119223</v>
      </c>
      <c r="H21" t="s">
        <v>13</v>
      </c>
      <c r="J21" t="s">
        <v>17</v>
      </c>
      <c r="K21">
        <v>119132</v>
      </c>
      <c r="L21" t="s">
        <v>13</v>
      </c>
      <c r="N21" t="s">
        <v>17</v>
      </c>
      <c r="O21">
        <v>119132</v>
      </c>
      <c r="P21" t="s">
        <v>13</v>
      </c>
      <c r="R21" t="s">
        <v>17</v>
      </c>
      <c r="S21">
        <v>119132</v>
      </c>
      <c r="T21" t="s">
        <v>13</v>
      </c>
      <c r="V21" t="s">
        <v>17</v>
      </c>
      <c r="W21">
        <v>119130</v>
      </c>
      <c r="X21" t="s">
        <v>13</v>
      </c>
    </row>
    <row r="22" spans="1:64" x14ac:dyDescent="0.25">
      <c r="B22" t="s">
        <v>20</v>
      </c>
      <c r="C22">
        <v>662847</v>
      </c>
      <c r="D22" t="s">
        <v>13</v>
      </c>
      <c r="F22" t="s">
        <v>18</v>
      </c>
      <c r="G22">
        <v>1935</v>
      </c>
      <c r="H22" t="s">
        <v>13</v>
      </c>
      <c r="J22" t="s">
        <v>18</v>
      </c>
      <c r="K22">
        <v>1935</v>
      </c>
      <c r="L22" t="s">
        <v>13</v>
      </c>
      <c r="N22" t="s">
        <v>18</v>
      </c>
      <c r="O22">
        <v>1935</v>
      </c>
      <c r="P22" t="s">
        <v>13</v>
      </c>
      <c r="R22" t="s">
        <v>18</v>
      </c>
      <c r="S22">
        <v>1935</v>
      </c>
      <c r="T22" t="s">
        <v>13</v>
      </c>
      <c r="V22" t="s">
        <v>18</v>
      </c>
      <c r="W22">
        <v>1935</v>
      </c>
      <c r="X22" t="s">
        <v>13</v>
      </c>
    </row>
    <row r="23" spans="1:64" x14ac:dyDescent="0.25">
      <c r="B23" t="s">
        <v>21</v>
      </c>
      <c r="C23">
        <v>2942396</v>
      </c>
      <c r="D23" t="s">
        <v>13</v>
      </c>
      <c r="F23" t="s">
        <v>19</v>
      </c>
      <c r="G23">
        <v>48625</v>
      </c>
      <c r="H23" t="s">
        <v>13</v>
      </c>
      <c r="J23" t="s">
        <v>19</v>
      </c>
      <c r="K23">
        <v>48625</v>
      </c>
      <c r="L23" t="s">
        <v>13</v>
      </c>
      <c r="N23" t="s">
        <v>19</v>
      </c>
      <c r="O23">
        <v>48625</v>
      </c>
      <c r="P23" t="s">
        <v>13</v>
      </c>
      <c r="R23" t="s">
        <v>19</v>
      </c>
      <c r="S23">
        <v>44572</v>
      </c>
      <c r="T23" t="s">
        <v>13</v>
      </c>
      <c r="V23" t="s">
        <v>19</v>
      </c>
      <c r="W23">
        <v>44572</v>
      </c>
      <c r="X23" t="s">
        <v>13</v>
      </c>
    </row>
    <row r="24" spans="1:64" x14ac:dyDescent="0.25">
      <c r="F24" t="s">
        <v>20</v>
      </c>
      <c r="G24">
        <v>173432</v>
      </c>
      <c r="H24" t="s">
        <v>13</v>
      </c>
      <c r="J24" t="s">
        <v>20</v>
      </c>
      <c r="K24">
        <v>173048</v>
      </c>
      <c r="L24" t="s">
        <v>13</v>
      </c>
      <c r="N24" t="s">
        <v>20</v>
      </c>
      <c r="O24">
        <v>173342</v>
      </c>
      <c r="P24" t="s">
        <v>13</v>
      </c>
      <c r="R24" t="s">
        <v>20</v>
      </c>
      <c r="S24">
        <v>169288</v>
      </c>
      <c r="T24" t="s">
        <v>13</v>
      </c>
      <c r="V24" t="s">
        <v>20</v>
      </c>
      <c r="W24">
        <v>169286</v>
      </c>
      <c r="X24" t="s">
        <v>13</v>
      </c>
    </row>
    <row r="25" spans="1:64" x14ac:dyDescent="0.25">
      <c r="F25" t="s">
        <v>21</v>
      </c>
      <c r="G25">
        <v>662847</v>
      </c>
      <c r="H25" t="s">
        <v>13</v>
      </c>
      <c r="J25" t="s">
        <v>21</v>
      </c>
      <c r="K25">
        <v>660807</v>
      </c>
      <c r="L25" t="s">
        <v>13</v>
      </c>
      <c r="N25" t="s">
        <v>21</v>
      </c>
      <c r="O25">
        <v>660690</v>
      </c>
      <c r="P25" t="s">
        <v>13</v>
      </c>
      <c r="R25" t="s">
        <v>21</v>
      </c>
      <c r="S25">
        <v>214432</v>
      </c>
      <c r="T25" t="s">
        <v>13</v>
      </c>
      <c r="V25" t="s">
        <v>21</v>
      </c>
      <c r="W25">
        <v>214258</v>
      </c>
      <c r="X25" t="s">
        <v>13</v>
      </c>
    </row>
    <row r="28" spans="1:64" x14ac:dyDescent="0.25">
      <c r="A28" s="4" t="s">
        <v>54</v>
      </c>
      <c r="B28" s="5">
        <f>C3+C4+C5+C6+C7+C8</f>
        <v>2143978</v>
      </c>
      <c r="C28" s="6" t="s">
        <v>13</v>
      </c>
    </row>
    <row r="29" spans="1:64" x14ac:dyDescent="0.25">
      <c r="A29" s="7" t="s">
        <v>56</v>
      </c>
      <c r="B29" s="8">
        <f>G8+G9+G10+G11+G12+G13</f>
        <v>445628</v>
      </c>
      <c r="C29" s="9" t="s">
        <v>13</v>
      </c>
    </row>
    <row r="30" spans="1:64" x14ac:dyDescent="0.25">
      <c r="A30" s="7" t="s">
        <v>57</v>
      </c>
      <c r="B30" s="8">
        <f>AA3+AA4+AA5+AA6+AA7+AA8+AA10</f>
        <v>107157</v>
      </c>
      <c r="C30" s="9" t="s">
        <v>13</v>
      </c>
    </row>
    <row r="31" spans="1:64" x14ac:dyDescent="0.25">
      <c r="A31" s="7" t="s">
        <v>58</v>
      </c>
      <c r="B31" s="8">
        <f>C2+C9+C10+C12+C13+B36</f>
        <v>135909</v>
      </c>
      <c r="C31" s="9" t="s">
        <v>13</v>
      </c>
    </row>
    <row r="32" spans="1:64" x14ac:dyDescent="0.25">
      <c r="A32" s="7" t="s">
        <v>59</v>
      </c>
      <c r="B32" s="8">
        <f>G7+G16+G17+G20</f>
        <v>41923</v>
      </c>
      <c r="C32" s="9" t="s">
        <v>13</v>
      </c>
    </row>
    <row r="33" spans="1:3" x14ac:dyDescent="0.25">
      <c r="A33" s="7" t="s">
        <v>60</v>
      </c>
      <c r="B33" s="8">
        <f>AA2+AA11+AA12+AA14+AA16</f>
        <v>13810</v>
      </c>
      <c r="C33" s="9" t="s">
        <v>13</v>
      </c>
    </row>
    <row r="34" spans="1:3" x14ac:dyDescent="0.25">
      <c r="A34" s="10" t="s">
        <v>55</v>
      </c>
      <c r="B34" s="11">
        <f>C16</f>
        <v>5255</v>
      </c>
      <c r="C34" s="12" t="s">
        <v>13</v>
      </c>
    </row>
    <row r="36" spans="1:3" x14ac:dyDescent="0.25">
      <c r="A36" t="s">
        <v>9</v>
      </c>
      <c r="B36">
        <f>C11+G15+AA13</f>
        <v>975</v>
      </c>
      <c r="C36" t="s">
        <v>13</v>
      </c>
    </row>
    <row r="37" spans="1:3" x14ac:dyDescent="0.25">
      <c r="A37" t="s">
        <v>61</v>
      </c>
      <c r="B37">
        <f>C12</f>
        <v>1027</v>
      </c>
      <c r="C37" t="s">
        <v>13</v>
      </c>
    </row>
    <row r="38" spans="1:3" x14ac:dyDescent="0.25">
      <c r="A38" t="s">
        <v>62</v>
      </c>
      <c r="B38">
        <f>AA9</f>
        <v>54</v>
      </c>
      <c r="C38" t="s">
        <v>13</v>
      </c>
    </row>
    <row r="39" spans="1:3" x14ac:dyDescent="0.25">
      <c r="A39" t="s">
        <v>63</v>
      </c>
      <c r="B39">
        <f>AA10</f>
        <v>303</v>
      </c>
      <c r="C39" t="s">
        <v>13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9"/>
  <sheetViews>
    <sheetView topLeftCell="A24" workbookViewId="0">
      <selection activeCell="A28" sqref="A28:C34"/>
    </sheetView>
  </sheetViews>
  <sheetFormatPr defaultRowHeight="15" x14ac:dyDescent="0.25"/>
  <cols>
    <col min="1" max="1" width="15.28515625" customWidth="1"/>
    <col min="2" max="2" width="16" customWidth="1"/>
    <col min="5" max="5" width="14.28515625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56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3"/>
      <c r="AD1" s="2" t="s">
        <v>40</v>
      </c>
      <c r="AE1" s="1"/>
      <c r="AF1" s="1"/>
      <c r="AG1" s="1"/>
      <c r="AH1" s="2" t="s">
        <v>41</v>
      </c>
      <c r="AI1" s="3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50</v>
      </c>
      <c r="AT1" s="2" t="s">
        <v>53</v>
      </c>
      <c r="AU1" s="1"/>
      <c r="AV1" s="1"/>
      <c r="AW1" s="1"/>
      <c r="AX1" s="2" t="s">
        <v>51</v>
      </c>
      <c r="AY1" s="3"/>
      <c r="AZ1" s="1"/>
      <c r="BA1" s="1"/>
      <c r="BB1" s="2" t="s">
        <v>52</v>
      </c>
      <c r="BC1" s="1"/>
      <c r="BD1" s="1"/>
    </row>
    <row r="2" spans="1:56" x14ac:dyDescent="0.25">
      <c r="B2" t="s">
        <v>0</v>
      </c>
      <c r="C2">
        <v>133568</v>
      </c>
      <c r="D2" t="s">
        <v>13</v>
      </c>
      <c r="F2" t="s">
        <v>28</v>
      </c>
      <c r="G2">
        <v>614</v>
      </c>
      <c r="H2" t="s">
        <v>13</v>
      </c>
      <c r="J2" t="s">
        <v>28</v>
      </c>
      <c r="L2" t="s">
        <v>13</v>
      </c>
      <c r="N2" t="s">
        <v>28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A2">
        <v>11380</v>
      </c>
      <c r="AB2" t="s">
        <v>13</v>
      </c>
      <c r="AD2" t="s">
        <v>44</v>
      </c>
      <c r="AE2">
        <v>11357</v>
      </c>
      <c r="AF2" t="s">
        <v>13</v>
      </c>
      <c r="AH2" t="s">
        <v>44</v>
      </c>
      <c r="AI2">
        <v>11357</v>
      </c>
      <c r="AJ2" t="s">
        <v>13</v>
      </c>
      <c r="AL2" t="s">
        <v>44</v>
      </c>
      <c r="AM2">
        <v>11296</v>
      </c>
      <c r="AN2" t="s">
        <v>13</v>
      </c>
      <c r="AP2" t="s">
        <v>44</v>
      </c>
      <c r="AQ2">
        <v>11296</v>
      </c>
      <c r="AR2" t="s">
        <v>13</v>
      </c>
      <c r="AT2" t="s">
        <v>44</v>
      </c>
      <c r="AU2">
        <v>11296</v>
      </c>
      <c r="AV2" t="s">
        <v>13</v>
      </c>
      <c r="AX2" t="s">
        <v>44</v>
      </c>
      <c r="AY2">
        <v>11296</v>
      </c>
      <c r="AZ2" t="s">
        <v>13</v>
      </c>
      <c r="BB2" t="s">
        <v>44</v>
      </c>
      <c r="BC2">
        <v>11296</v>
      </c>
      <c r="BD2" t="s">
        <v>13</v>
      </c>
    </row>
    <row r="3" spans="1:56" x14ac:dyDescent="0.25">
      <c r="B3" t="s">
        <v>1</v>
      </c>
      <c r="C3">
        <v>1476286</v>
      </c>
      <c r="D3" t="s">
        <v>13</v>
      </c>
      <c r="F3" t="s">
        <v>29</v>
      </c>
      <c r="G3">
        <v>4033</v>
      </c>
      <c r="H3" t="s">
        <v>13</v>
      </c>
      <c r="J3" t="s">
        <v>29</v>
      </c>
      <c r="K3">
        <v>4033</v>
      </c>
      <c r="L3" t="s">
        <v>13</v>
      </c>
      <c r="N3" t="s">
        <v>29</v>
      </c>
      <c r="O3">
        <v>4033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A3">
        <v>85874</v>
      </c>
      <c r="AB3" t="s">
        <v>13</v>
      </c>
      <c r="AD3" t="s">
        <v>1</v>
      </c>
      <c r="AE3">
        <v>85874</v>
      </c>
      <c r="AF3" t="s">
        <v>13</v>
      </c>
      <c r="AH3" t="s">
        <v>1</v>
      </c>
      <c r="AI3">
        <v>85735</v>
      </c>
      <c r="AJ3" t="s">
        <v>13</v>
      </c>
      <c r="AL3" t="s">
        <v>1</v>
      </c>
      <c r="AM3">
        <v>60339</v>
      </c>
      <c r="AN3" t="s">
        <v>13</v>
      </c>
      <c r="AP3" t="s">
        <v>1</v>
      </c>
      <c r="AQ3">
        <v>60266</v>
      </c>
      <c r="AR3" t="s">
        <v>13</v>
      </c>
      <c r="AT3" t="s">
        <v>1</v>
      </c>
      <c r="AU3">
        <v>60216</v>
      </c>
      <c r="AV3" t="s">
        <v>13</v>
      </c>
      <c r="AX3" t="s">
        <v>1</v>
      </c>
      <c r="AY3">
        <v>60211</v>
      </c>
      <c r="AZ3" t="s">
        <v>13</v>
      </c>
      <c r="BB3" t="s">
        <v>1</v>
      </c>
      <c r="BC3">
        <v>60189</v>
      </c>
      <c r="BD3" t="s">
        <v>13</v>
      </c>
    </row>
    <row r="4" spans="1:56" x14ac:dyDescent="0.25">
      <c r="B4" t="s">
        <v>2</v>
      </c>
      <c r="C4">
        <v>21115</v>
      </c>
      <c r="D4" t="s">
        <v>13</v>
      </c>
      <c r="F4" t="s">
        <v>30</v>
      </c>
      <c r="G4">
        <v>611</v>
      </c>
      <c r="H4" t="s">
        <v>13</v>
      </c>
      <c r="J4" t="s">
        <v>30</v>
      </c>
      <c r="K4">
        <v>308</v>
      </c>
      <c r="L4" t="s">
        <v>13</v>
      </c>
      <c r="N4" t="s">
        <v>30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A4">
        <v>166</v>
      </c>
      <c r="AB4" t="s">
        <v>13</v>
      </c>
      <c r="AD4" t="s">
        <v>2</v>
      </c>
      <c r="AE4">
        <v>166</v>
      </c>
      <c r="AF4" t="s">
        <v>13</v>
      </c>
      <c r="AH4" t="s">
        <v>2</v>
      </c>
      <c r="AI4">
        <v>180</v>
      </c>
      <c r="AJ4" t="s">
        <v>13</v>
      </c>
      <c r="AL4" t="s">
        <v>2</v>
      </c>
      <c r="AM4">
        <v>180</v>
      </c>
      <c r="AN4" t="s">
        <v>13</v>
      </c>
      <c r="AP4" t="s">
        <v>2</v>
      </c>
      <c r="AQ4">
        <v>180</v>
      </c>
      <c r="AR4" t="s">
        <v>13</v>
      </c>
      <c r="AT4" t="s">
        <v>2</v>
      </c>
      <c r="AU4">
        <v>166</v>
      </c>
      <c r="AV4" t="s">
        <v>13</v>
      </c>
      <c r="AX4" t="s">
        <v>2</v>
      </c>
      <c r="AY4">
        <v>166</v>
      </c>
      <c r="AZ4" t="s">
        <v>13</v>
      </c>
      <c r="BB4" t="s">
        <v>2</v>
      </c>
      <c r="BC4">
        <v>166</v>
      </c>
      <c r="BD4" t="s">
        <v>13</v>
      </c>
    </row>
    <row r="5" spans="1:56" x14ac:dyDescent="0.25">
      <c r="B5" t="s">
        <v>3</v>
      </c>
      <c r="C5">
        <v>207</v>
      </c>
      <c r="D5" t="s">
        <v>13</v>
      </c>
      <c r="F5" t="s">
        <v>14</v>
      </c>
      <c r="G5">
        <f>SUM(G2:G4)</f>
        <v>5258</v>
      </c>
      <c r="H5" t="s">
        <v>13</v>
      </c>
      <c r="J5" t="s">
        <v>14</v>
      </c>
      <c r="K5">
        <f>SUM(K2:K4)</f>
        <v>4341</v>
      </c>
      <c r="L5" t="s">
        <v>13</v>
      </c>
      <c r="N5" t="s">
        <v>14</v>
      </c>
      <c r="O5">
        <f>SUM(O2:O4)</f>
        <v>4033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A5">
        <v>23</v>
      </c>
      <c r="AB5" t="s">
        <v>13</v>
      </c>
      <c r="AD5" t="s">
        <v>3</v>
      </c>
      <c r="AE5">
        <v>23</v>
      </c>
      <c r="AF5" t="s">
        <v>13</v>
      </c>
      <c r="AH5" t="s">
        <v>3</v>
      </c>
      <c r="AI5">
        <v>24</v>
      </c>
      <c r="AJ5" t="s">
        <v>13</v>
      </c>
      <c r="AL5" t="s">
        <v>3</v>
      </c>
      <c r="AM5">
        <v>78</v>
      </c>
      <c r="AN5" t="s">
        <v>13</v>
      </c>
      <c r="AP5" t="s">
        <v>3</v>
      </c>
      <c r="AQ5">
        <v>78</v>
      </c>
      <c r="AR5" t="s">
        <v>13</v>
      </c>
      <c r="AT5" t="s">
        <v>3</v>
      </c>
      <c r="AU5">
        <v>128</v>
      </c>
      <c r="AV5" t="s">
        <v>13</v>
      </c>
      <c r="AX5" t="s">
        <v>3</v>
      </c>
      <c r="AY5">
        <v>134</v>
      </c>
      <c r="AZ5" t="s">
        <v>13</v>
      </c>
      <c r="BB5" t="s">
        <v>3</v>
      </c>
      <c r="BC5">
        <v>155</v>
      </c>
      <c r="BD5" t="s">
        <v>13</v>
      </c>
    </row>
    <row r="6" spans="1:56" x14ac:dyDescent="0.25">
      <c r="B6" t="s">
        <v>4</v>
      </c>
      <c r="C6">
        <v>645072</v>
      </c>
      <c r="D6" t="s">
        <v>13</v>
      </c>
      <c r="Z6" t="s">
        <v>32</v>
      </c>
      <c r="AA6">
        <v>19804</v>
      </c>
      <c r="AB6" t="s">
        <v>13</v>
      </c>
      <c r="AD6" t="s">
        <v>32</v>
      </c>
      <c r="AE6">
        <v>19800</v>
      </c>
      <c r="AF6" t="s">
        <v>13</v>
      </c>
      <c r="AH6" t="s">
        <v>32</v>
      </c>
      <c r="AI6">
        <v>19753</v>
      </c>
      <c r="AJ6" t="s">
        <v>13</v>
      </c>
      <c r="AL6" t="s">
        <v>32</v>
      </c>
      <c r="AM6">
        <v>14942</v>
      </c>
      <c r="AN6" t="s">
        <v>13</v>
      </c>
      <c r="AP6" t="s">
        <v>32</v>
      </c>
      <c r="AQ6">
        <v>14928</v>
      </c>
      <c r="AR6" t="s">
        <v>13</v>
      </c>
      <c r="AT6" t="s">
        <v>32</v>
      </c>
      <c r="AU6">
        <v>13998</v>
      </c>
      <c r="AV6" t="s">
        <v>13</v>
      </c>
      <c r="AX6" t="s">
        <v>32</v>
      </c>
      <c r="AY6">
        <v>13895</v>
      </c>
      <c r="AZ6" t="s">
        <v>13</v>
      </c>
      <c r="BB6" t="s">
        <v>32</v>
      </c>
      <c r="BC6">
        <v>13497</v>
      </c>
      <c r="BD6" t="s">
        <v>13</v>
      </c>
    </row>
    <row r="7" spans="1:56" x14ac:dyDescent="0.25">
      <c r="B7" t="s">
        <v>5</v>
      </c>
      <c r="C7">
        <v>4327</v>
      </c>
      <c r="D7" t="s">
        <v>13</v>
      </c>
      <c r="F7" t="s">
        <v>31</v>
      </c>
      <c r="G7">
        <v>38243</v>
      </c>
      <c r="H7" t="s">
        <v>13</v>
      </c>
      <c r="J7" t="s">
        <v>31</v>
      </c>
      <c r="K7">
        <v>38243</v>
      </c>
      <c r="L7" t="s">
        <v>13</v>
      </c>
      <c r="N7" t="s">
        <v>31</v>
      </c>
      <c r="O7">
        <v>38243</v>
      </c>
      <c r="P7" t="s">
        <v>13</v>
      </c>
      <c r="R7" t="s">
        <v>31</v>
      </c>
      <c r="S7">
        <v>38243</v>
      </c>
      <c r="T7" t="s">
        <v>13</v>
      </c>
      <c r="V7" t="s">
        <v>31</v>
      </c>
      <c r="W7">
        <v>38243</v>
      </c>
      <c r="X7" t="s">
        <v>13</v>
      </c>
      <c r="Z7" t="s">
        <v>33</v>
      </c>
      <c r="AA7">
        <v>22</v>
      </c>
      <c r="AB7" t="s">
        <v>13</v>
      </c>
      <c r="AD7" t="s">
        <v>33</v>
      </c>
      <c r="AE7">
        <v>26</v>
      </c>
      <c r="AF7" t="s">
        <v>13</v>
      </c>
      <c r="AH7" t="s">
        <v>33</v>
      </c>
      <c r="AI7">
        <v>26</v>
      </c>
      <c r="AJ7" t="s">
        <v>13</v>
      </c>
      <c r="AL7" t="s">
        <v>33</v>
      </c>
      <c r="AM7">
        <v>26</v>
      </c>
      <c r="AN7" t="s">
        <v>13</v>
      </c>
      <c r="AP7" t="s">
        <v>33</v>
      </c>
      <c r="AQ7">
        <v>26</v>
      </c>
      <c r="AR7" t="s">
        <v>13</v>
      </c>
      <c r="AT7" t="s">
        <v>33</v>
      </c>
      <c r="AU7">
        <v>22</v>
      </c>
      <c r="AV7" t="s">
        <v>13</v>
      </c>
      <c r="AX7" t="s">
        <v>33</v>
      </c>
      <c r="AY7">
        <v>22</v>
      </c>
      <c r="AZ7" t="s">
        <v>13</v>
      </c>
      <c r="BB7" t="s">
        <v>33</v>
      </c>
      <c r="BC7">
        <v>22</v>
      </c>
      <c r="BD7" t="s">
        <v>13</v>
      </c>
    </row>
    <row r="8" spans="1:56" x14ac:dyDescent="0.25">
      <c r="B8" t="s">
        <v>6</v>
      </c>
      <c r="C8">
        <v>73</v>
      </c>
      <c r="D8" t="s">
        <v>13</v>
      </c>
      <c r="F8" t="s">
        <v>1</v>
      </c>
      <c r="G8">
        <v>371891</v>
      </c>
      <c r="H8" t="s">
        <v>13</v>
      </c>
      <c r="J8" t="s">
        <v>1</v>
      </c>
      <c r="K8">
        <v>371891</v>
      </c>
      <c r="L8" t="s">
        <v>13</v>
      </c>
      <c r="N8" t="s">
        <v>1</v>
      </c>
      <c r="O8">
        <v>371537</v>
      </c>
      <c r="P8" t="s">
        <v>13</v>
      </c>
      <c r="R8" t="s">
        <v>1</v>
      </c>
      <c r="S8">
        <v>665</v>
      </c>
      <c r="T8" t="s">
        <v>13</v>
      </c>
      <c r="V8" t="s">
        <v>1</v>
      </c>
      <c r="W8">
        <v>506</v>
      </c>
      <c r="X8" t="s">
        <v>13</v>
      </c>
      <c r="Z8" t="s">
        <v>34</v>
      </c>
      <c r="AA8">
        <v>18</v>
      </c>
      <c r="AB8" t="s">
        <v>13</v>
      </c>
      <c r="AD8" t="s">
        <v>34</v>
      </c>
      <c r="AE8">
        <v>18</v>
      </c>
      <c r="AF8" t="s">
        <v>13</v>
      </c>
      <c r="AH8" t="s">
        <v>34</v>
      </c>
      <c r="AI8">
        <v>19</v>
      </c>
      <c r="AJ8" t="s">
        <v>13</v>
      </c>
      <c r="AL8" t="s">
        <v>34</v>
      </c>
      <c r="AM8">
        <v>59</v>
      </c>
      <c r="AN8" t="s">
        <v>13</v>
      </c>
      <c r="AP8" t="s">
        <v>34</v>
      </c>
      <c r="AQ8">
        <v>59</v>
      </c>
      <c r="AR8" t="s">
        <v>13</v>
      </c>
      <c r="AT8" t="s">
        <v>34</v>
      </c>
      <c r="AU8">
        <v>106</v>
      </c>
      <c r="AV8" t="s">
        <v>13</v>
      </c>
      <c r="AX8" t="s">
        <v>34</v>
      </c>
      <c r="AY8">
        <v>111</v>
      </c>
      <c r="AZ8" t="s">
        <v>13</v>
      </c>
      <c r="BB8" t="s">
        <v>34</v>
      </c>
      <c r="BC8">
        <v>131</v>
      </c>
      <c r="BD8" t="s">
        <v>13</v>
      </c>
    </row>
    <row r="9" spans="1:56" x14ac:dyDescent="0.25">
      <c r="B9" t="s">
        <v>7</v>
      </c>
      <c r="C9">
        <v>29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800</v>
      </c>
      <c r="T9" t="s">
        <v>13</v>
      </c>
      <c r="V9" t="s">
        <v>2</v>
      </c>
      <c r="W9">
        <v>800</v>
      </c>
      <c r="X9" t="s">
        <v>13</v>
      </c>
      <c r="Z9" t="s">
        <v>45</v>
      </c>
      <c r="AA9">
        <v>54</v>
      </c>
      <c r="AB9" t="s">
        <v>13</v>
      </c>
      <c r="AD9" t="s">
        <v>45</v>
      </c>
      <c r="AE9">
        <v>0</v>
      </c>
      <c r="AF9" t="s">
        <v>13</v>
      </c>
      <c r="AH9" t="s">
        <v>45</v>
      </c>
      <c r="AI9">
        <v>0</v>
      </c>
      <c r="AJ9" t="s">
        <v>13</v>
      </c>
      <c r="AL9" t="s">
        <v>45</v>
      </c>
      <c r="AM9">
        <v>0</v>
      </c>
      <c r="AN9" t="s">
        <v>13</v>
      </c>
      <c r="AP9" t="s">
        <v>45</v>
      </c>
      <c r="AQ9">
        <v>0</v>
      </c>
      <c r="AR9" t="s">
        <v>13</v>
      </c>
      <c r="AT9" t="s">
        <v>46</v>
      </c>
      <c r="AU9">
        <v>250</v>
      </c>
      <c r="AV9" t="s">
        <v>13</v>
      </c>
      <c r="AX9" t="s">
        <v>46</v>
      </c>
      <c r="AY9">
        <v>250</v>
      </c>
      <c r="AZ9" t="s">
        <v>13</v>
      </c>
      <c r="BB9" t="s">
        <v>46</v>
      </c>
      <c r="BC9">
        <v>250</v>
      </c>
      <c r="BD9" t="s">
        <v>13</v>
      </c>
    </row>
    <row r="10" spans="1:56" x14ac:dyDescent="0.25">
      <c r="B10" t="s">
        <v>8</v>
      </c>
      <c r="C10">
        <v>288</v>
      </c>
      <c r="D10" t="s">
        <v>13</v>
      </c>
      <c r="F10" t="s">
        <v>3</v>
      </c>
      <c r="G10">
        <v>165</v>
      </c>
      <c r="H10" t="s">
        <v>13</v>
      </c>
      <c r="J10" t="s">
        <v>3</v>
      </c>
      <c r="K10">
        <v>165</v>
      </c>
      <c r="L10" t="s">
        <v>13</v>
      </c>
      <c r="N10" t="s">
        <v>3</v>
      </c>
      <c r="O10">
        <v>167</v>
      </c>
      <c r="P10" t="s">
        <v>13</v>
      </c>
      <c r="R10" t="s">
        <v>3</v>
      </c>
      <c r="S10">
        <v>2268</v>
      </c>
      <c r="T10" t="s">
        <v>13</v>
      </c>
      <c r="V10" t="s">
        <v>3</v>
      </c>
      <c r="W10">
        <v>2268</v>
      </c>
      <c r="X10" t="s">
        <v>13</v>
      </c>
      <c r="Z10" t="s">
        <v>46</v>
      </c>
      <c r="AA10">
        <v>298</v>
      </c>
      <c r="AB10" t="s">
        <v>13</v>
      </c>
      <c r="AD10" t="s">
        <v>46</v>
      </c>
      <c r="AE10">
        <v>298</v>
      </c>
      <c r="AF10" t="s">
        <v>13</v>
      </c>
      <c r="AH10" t="s">
        <v>46</v>
      </c>
      <c r="AI10">
        <v>298</v>
      </c>
      <c r="AJ10" t="s">
        <v>13</v>
      </c>
      <c r="AL10" t="s">
        <v>46</v>
      </c>
      <c r="AM10">
        <v>296</v>
      </c>
      <c r="AN10" t="s">
        <v>13</v>
      </c>
      <c r="AP10" t="s">
        <v>46</v>
      </c>
      <c r="AQ10">
        <v>296</v>
      </c>
      <c r="AR10" t="s">
        <v>13</v>
      </c>
      <c r="AT10" t="s">
        <v>47</v>
      </c>
      <c r="AU10">
        <v>180</v>
      </c>
      <c r="AV10" t="s">
        <v>13</v>
      </c>
      <c r="AX10" t="s">
        <v>47</v>
      </c>
      <c r="AY10">
        <v>180</v>
      </c>
      <c r="AZ10" t="s">
        <v>13</v>
      </c>
      <c r="BB10" t="s">
        <v>47</v>
      </c>
      <c r="BC10">
        <v>180</v>
      </c>
      <c r="BD10" t="s">
        <v>13</v>
      </c>
    </row>
    <row r="11" spans="1:56" x14ac:dyDescent="0.25">
      <c r="B11" t="s">
        <v>9</v>
      </c>
      <c r="C11">
        <v>635</v>
      </c>
      <c r="D11" t="s">
        <v>13</v>
      </c>
      <c r="F11" t="s">
        <v>32</v>
      </c>
      <c r="G11">
        <v>71864</v>
      </c>
      <c r="H11" t="s">
        <v>13</v>
      </c>
      <c r="J11" t="s">
        <v>32</v>
      </c>
      <c r="K11">
        <v>71854</v>
      </c>
      <c r="L11" t="s">
        <v>13</v>
      </c>
      <c r="N11" t="s">
        <v>32</v>
      </c>
      <c r="O11">
        <v>71635</v>
      </c>
      <c r="P11" t="s">
        <v>13</v>
      </c>
      <c r="R11" t="s">
        <v>32</v>
      </c>
      <c r="S11">
        <v>1406</v>
      </c>
      <c r="T11" t="s">
        <v>13</v>
      </c>
      <c r="V11" t="s">
        <v>32</v>
      </c>
      <c r="W11">
        <v>1340</v>
      </c>
      <c r="X11" t="s">
        <v>13</v>
      </c>
      <c r="Z11" t="s">
        <v>47</v>
      </c>
      <c r="AA11">
        <v>200</v>
      </c>
      <c r="AB11" t="s">
        <v>13</v>
      </c>
      <c r="AD11" t="s">
        <v>47</v>
      </c>
      <c r="AE11">
        <v>200</v>
      </c>
      <c r="AF11" t="s">
        <v>13</v>
      </c>
      <c r="AH11" t="s">
        <v>47</v>
      </c>
      <c r="AI11">
        <v>200</v>
      </c>
      <c r="AJ11" t="s">
        <v>13</v>
      </c>
      <c r="AL11" t="s">
        <v>47</v>
      </c>
      <c r="AM11">
        <v>180</v>
      </c>
      <c r="AN11" t="s">
        <v>13</v>
      </c>
      <c r="AP11" t="s">
        <v>47</v>
      </c>
      <c r="AQ11">
        <v>180</v>
      </c>
      <c r="AR11" t="s">
        <v>13</v>
      </c>
      <c r="AT11" t="s">
        <v>36</v>
      </c>
      <c r="AU11">
        <v>3</v>
      </c>
      <c r="AV11" t="s">
        <v>13</v>
      </c>
      <c r="AX11" t="s">
        <v>36</v>
      </c>
      <c r="AY11">
        <v>3</v>
      </c>
      <c r="AZ11" t="s">
        <v>13</v>
      </c>
      <c r="BB11" t="s">
        <v>36</v>
      </c>
      <c r="BC11">
        <v>3</v>
      </c>
      <c r="BD11" t="s">
        <v>13</v>
      </c>
    </row>
    <row r="12" spans="1:56" x14ac:dyDescent="0.25">
      <c r="B12" t="s">
        <v>10</v>
      </c>
      <c r="C12">
        <v>1027</v>
      </c>
      <c r="D12" t="s">
        <v>13</v>
      </c>
      <c r="F12" t="s">
        <v>33</v>
      </c>
      <c r="G12">
        <v>105</v>
      </c>
      <c r="H12" t="s">
        <v>13</v>
      </c>
      <c r="J12" t="s">
        <v>33</v>
      </c>
      <c r="K12">
        <v>105</v>
      </c>
      <c r="L12" t="s">
        <v>13</v>
      </c>
      <c r="N12" t="s">
        <v>33</v>
      </c>
      <c r="O12">
        <v>128</v>
      </c>
      <c r="P12" t="s">
        <v>13</v>
      </c>
      <c r="R12" t="s">
        <v>33</v>
      </c>
      <c r="S12">
        <v>128</v>
      </c>
      <c r="T12" t="s">
        <v>13</v>
      </c>
      <c r="V12" t="s">
        <v>33</v>
      </c>
      <c r="W12">
        <v>128</v>
      </c>
      <c r="X12" t="s">
        <v>13</v>
      </c>
      <c r="Z12" t="s">
        <v>36</v>
      </c>
      <c r="AA12">
        <v>2</v>
      </c>
      <c r="AB12" t="s">
        <v>13</v>
      </c>
      <c r="AD12" t="s">
        <v>36</v>
      </c>
      <c r="AE12">
        <v>2</v>
      </c>
      <c r="AF12" t="s">
        <v>13</v>
      </c>
      <c r="AH12" t="s">
        <v>36</v>
      </c>
      <c r="AI12">
        <v>0</v>
      </c>
      <c r="AJ12" t="s">
        <v>13</v>
      </c>
      <c r="AL12" t="s">
        <v>36</v>
      </c>
      <c r="AM12">
        <v>3</v>
      </c>
      <c r="AN12" t="s">
        <v>13</v>
      </c>
      <c r="AP12" t="s">
        <v>36</v>
      </c>
      <c r="AQ12">
        <v>3</v>
      </c>
      <c r="AR12" t="s">
        <v>13</v>
      </c>
      <c r="AT12" t="s">
        <v>9</v>
      </c>
      <c r="AU12">
        <v>45</v>
      </c>
      <c r="AV12" t="s">
        <v>13</v>
      </c>
      <c r="AX12" t="s">
        <v>9</v>
      </c>
      <c r="AY12">
        <v>45</v>
      </c>
      <c r="AZ12" t="s">
        <v>13</v>
      </c>
      <c r="BB12" t="s">
        <v>9</v>
      </c>
      <c r="BC12">
        <v>45</v>
      </c>
      <c r="BD12" t="s">
        <v>13</v>
      </c>
    </row>
    <row r="13" spans="1:56" x14ac:dyDescent="0.25">
      <c r="B13" t="s">
        <v>11</v>
      </c>
      <c r="C13">
        <v>239</v>
      </c>
      <c r="D13" t="s">
        <v>13</v>
      </c>
      <c r="F13" t="s">
        <v>34</v>
      </c>
      <c r="G13">
        <v>67</v>
      </c>
      <c r="H13" t="s">
        <v>13</v>
      </c>
      <c r="J13" t="s">
        <v>34</v>
      </c>
      <c r="K13">
        <v>67</v>
      </c>
      <c r="L13" t="s">
        <v>13</v>
      </c>
      <c r="N13" t="s">
        <v>34</v>
      </c>
      <c r="O13">
        <v>70</v>
      </c>
      <c r="P13" t="s">
        <v>13</v>
      </c>
      <c r="R13" t="s">
        <v>34</v>
      </c>
      <c r="S13">
        <v>682</v>
      </c>
      <c r="T13" t="s">
        <v>13</v>
      </c>
      <c r="V13" t="s">
        <v>34</v>
      </c>
      <c r="W13">
        <v>685</v>
      </c>
      <c r="X13" t="s">
        <v>13</v>
      </c>
      <c r="Z13" t="s">
        <v>9</v>
      </c>
      <c r="AA13">
        <v>136</v>
      </c>
      <c r="AB13" t="s">
        <v>13</v>
      </c>
      <c r="AD13" t="s">
        <v>9</v>
      </c>
      <c r="AE13">
        <v>45</v>
      </c>
      <c r="AF13" t="s">
        <v>13</v>
      </c>
      <c r="AH13" t="s">
        <v>9</v>
      </c>
      <c r="AI13">
        <v>45</v>
      </c>
      <c r="AJ13" t="s">
        <v>13</v>
      </c>
      <c r="AL13" t="s">
        <v>9</v>
      </c>
      <c r="AM13">
        <v>45</v>
      </c>
      <c r="AN13" t="s">
        <v>13</v>
      </c>
      <c r="AP13" t="s">
        <v>9</v>
      </c>
      <c r="AQ13">
        <v>45</v>
      </c>
      <c r="AR13" t="s">
        <v>13</v>
      </c>
      <c r="AT13" t="s">
        <v>11</v>
      </c>
      <c r="AU13">
        <v>25</v>
      </c>
      <c r="AV13" t="s">
        <v>13</v>
      </c>
      <c r="AX13" t="s">
        <v>11</v>
      </c>
      <c r="AY13">
        <v>25</v>
      </c>
      <c r="AZ13" t="s">
        <v>13</v>
      </c>
      <c r="BB13" t="s">
        <v>11</v>
      </c>
      <c r="BC13">
        <v>25</v>
      </c>
      <c r="BD13" t="s">
        <v>13</v>
      </c>
    </row>
    <row r="14" spans="1:56" x14ac:dyDescent="0.25">
      <c r="B14" t="s">
        <v>12</v>
      </c>
      <c r="C14">
        <f>SUM(C2:C13)</f>
        <v>2282866</v>
      </c>
      <c r="D14" t="s">
        <v>13</v>
      </c>
      <c r="F14" t="s">
        <v>35</v>
      </c>
      <c r="G14">
        <v>54</v>
      </c>
      <c r="H14" t="s">
        <v>13</v>
      </c>
      <c r="J14" t="s">
        <v>35</v>
      </c>
      <c r="L14" t="s">
        <v>13</v>
      </c>
      <c r="N14" t="s">
        <v>35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A14">
        <v>25</v>
      </c>
      <c r="AB14" t="s">
        <v>13</v>
      </c>
      <c r="AD14" t="s">
        <v>11</v>
      </c>
      <c r="AE14">
        <v>25</v>
      </c>
      <c r="AF14" t="s">
        <v>13</v>
      </c>
      <c r="AH14" t="s">
        <v>11</v>
      </c>
      <c r="AI14">
        <v>25</v>
      </c>
      <c r="AJ14" t="s">
        <v>13</v>
      </c>
      <c r="AL14" t="s">
        <v>11</v>
      </c>
      <c r="AM14">
        <v>25</v>
      </c>
      <c r="AN14" t="s">
        <v>13</v>
      </c>
      <c r="AP14" t="s">
        <v>11</v>
      </c>
      <c r="AQ14">
        <v>25</v>
      </c>
      <c r="AR14" t="s">
        <v>13</v>
      </c>
      <c r="AT14" t="s">
        <v>17</v>
      </c>
      <c r="AU14">
        <f>SUM(AU2:AU13)</f>
        <v>86435</v>
      </c>
      <c r="AV14" t="s">
        <v>13</v>
      </c>
      <c r="AX14" t="s">
        <v>17</v>
      </c>
      <c r="AY14">
        <f>SUM(AY2:AY13)</f>
        <v>86338</v>
      </c>
      <c r="AZ14" t="s">
        <v>13</v>
      </c>
      <c r="BB14" t="s">
        <v>17</v>
      </c>
      <c r="BC14">
        <f>SUM(BC2:BC13)</f>
        <v>85959</v>
      </c>
      <c r="BD14" t="s">
        <v>13</v>
      </c>
    </row>
    <row r="15" spans="1:56" x14ac:dyDescent="0.25">
      <c r="F15" t="s">
        <v>9</v>
      </c>
      <c r="G15">
        <v>204</v>
      </c>
      <c r="H15" t="s">
        <v>13</v>
      </c>
      <c r="J15" t="s">
        <v>9</v>
      </c>
      <c r="L15" t="s">
        <v>13</v>
      </c>
      <c r="N15" t="s">
        <v>9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118002</v>
      </c>
      <c r="AB15" t="s">
        <v>13</v>
      </c>
      <c r="AD15" t="s">
        <v>17</v>
      </c>
      <c r="AE15">
        <f>SUM(AE2:AE14)</f>
        <v>117834</v>
      </c>
      <c r="AF15" t="s">
        <v>13</v>
      </c>
      <c r="AH15" t="s">
        <v>17</v>
      </c>
      <c r="AI15">
        <f>SUM(AI2:AI14)</f>
        <v>117662</v>
      </c>
      <c r="AJ15" t="s">
        <v>13</v>
      </c>
      <c r="AL15" t="s">
        <v>17</v>
      </c>
      <c r="AM15">
        <f>SUM(AM2:AM14)</f>
        <v>87469</v>
      </c>
      <c r="AN15" t="s">
        <v>13</v>
      </c>
      <c r="AP15" t="s">
        <v>17</v>
      </c>
      <c r="AQ15">
        <f>SUM(AQ2:AQ14)</f>
        <v>87382</v>
      </c>
      <c r="AR15" t="s">
        <v>13</v>
      </c>
      <c r="AT15" t="s">
        <v>18</v>
      </c>
      <c r="AU15">
        <v>1942</v>
      </c>
      <c r="AV15" t="s">
        <v>13</v>
      </c>
      <c r="AX15" t="s">
        <v>18</v>
      </c>
      <c r="AY15">
        <v>1942</v>
      </c>
      <c r="AZ15" t="s">
        <v>13</v>
      </c>
      <c r="BB15" t="s">
        <v>18</v>
      </c>
      <c r="BC15">
        <v>1942</v>
      </c>
      <c r="BD15" t="s">
        <v>13</v>
      </c>
    </row>
    <row r="16" spans="1:56" x14ac:dyDescent="0.25">
      <c r="B16" t="s">
        <v>14</v>
      </c>
      <c r="C16">
        <v>5258</v>
      </c>
      <c r="D16" t="s">
        <v>13</v>
      </c>
      <c r="F16" t="s">
        <v>36</v>
      </c>
      <c r="G16">
        <v>14</v>
      </c>
      <c r="H16" t="s">
        <v>13</v>
      </c>
      <c r="J16" t="s">
        <v>36</v>
      </c>
      <c r="K16">
        <v>14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  <c r="Z16" t="s">
        <v>18</v>
      </c>
      <c r="AA16">
        <v>1942</v>
      </c>
      <c r="AB16" t="s">
        <v>13</v>
      </c>
      <c r="AD16" t="s">
        <v>18</v>
      </c>
      <c r="AE16">
        <v>1942</v>
      </c>
      <c r="AF16" t="s">
        <v>13</v>
      </c>
      <c r="AH16" t="s">
        <v>18</v>
      </c>
      <c r="AI16">
        <v>1942</v>
      </c>
      <c r="AJ16" t="s">
        <v>13</v>
      </c>
      <c r="AL16" t="s">
        <v>18</v>
      </c>
      <c r="AM16">
        <v>1942</v>
      </c>
      <c r="AN16" t="s">
        <v>13</v>
      </c>
      <c r="AP16" t="s">
        <v>18</v>
      </c>
      <c r="AQ16">
        <v>1942</v>
      </c>
      <c r="AR16" t="s">
        <v>13</v>
      </c>
      <c r="AT16" t="s">
        <v>19</v>
      </c>
      <c r="AU16">
        <v>15212</v>
      </c>
      <c r="AV16" t="s">
        <v>13</v>
      </c>
      <c r="AX16" t="s">
        <v>19</v>
      </c>
      <c r="AY16">
        <v>42026</v>
      </c>
      <c r="AZ16" t="s">
        <v>13</v>
      </c>
      <c r="BB16" t="s">
        <v>19</v>
      </c>
      <c r="BC16">
        <v>681</v>
      </c>
      <c r="BD16" t="s">
        <v>13</v>
      </c>
    </row>
    <row r="17" spans="1:56" x14ac:dyDescent="0.25">
      <c r="B17" t="s">
        <v>15</v>
      </c>
      <c r="C17">
        <v>483378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  <c r="Z17" t="s">
        <v>19</v>
      </c>
      <c r="AA17">
        <v>47188</v>
      </c>
      <c r="AB17" t="s">
        <v>13</v>
      </c>
      <c r="AD17" t="s">
        <v>19</v>
      </c>
      <c r="AE17">
        <v>43165</v>
      </c>
      <c r="AF17" t="s">
        <v>13</v>
      </c>
      <c r="AH17" t="s">
        <v>19</v>
      </c>
      <c r="AI17">
        <v>43165</v>
      </c>
      <c r="AJ17" t="s">
        <v>13</v>
      </c>
      <c r="AL17" t="s">
        <v>19</v>
      </c>
      <c r="AM17">
        <v>43165</v>
      </c>
      <c r="AN17" t="s">
        <v>13</v>
      </c>
      <c r="AP17" t="s">
        <v>19</v>
      </c>
      <c r="AQ17">
        <v>43165</v>
      </c>
      <c r="AR17" t="s">
        <v>13</v>
      </c>
      <c r="AT17" t="s">
        <v>20</v>
      </c>
      <c r="AU17">
        <v>17154</v>
      </c>
      <c r="AV17" t="s">
        <v>13</v>
      </c>
      <c r="AX17" t="s">
        <v>20</v>
      </c>
      <c r="AY17">
        <v>43968</v>
      </c>
      <c r="AZ17" t="s">
        <v>13</v>
      </c>
      <c r="BB17" t="s">
        <v>20</v>
      </c>
      <c r="BC17">
        <v>2623</v>
      </c>
      <c r="BD17" t="s">
        <v>13</v>
      </c>
    </row>
    <row r="18" spans="1:56" x14ac:dyDescent="0.25">
      <c r="B18" t="s">
        <v>16</v>
      </c>
      <c r="C18">
        <v>3628</v>
      </c>
      <c r="D18" t="s">
        <v>13</v>
      </c>
      <c r="F18" t="s">
        <v>15</v>
      </c>
      <c r="G18">
        <f>SUM(G7:G17)</f>
        <v>483378</v>
      </c>
      <c r="H18" t="s">
        <v>13</v>
      </c>
      <c r="J18" t="s">
        <v>15</v>
      </c>
      <c r="K18">
        <f>SUM(K7:K17)</f>
        <v>483110</v>
      </c>
      <c r="L18" t="s">
        <v>13</v>
      </c>
      <c r="N18" t="s">
        <v>15</v>
      </c>
      <c r="O18">
        <f>SUM(O7:O17)</f>
        <v>482616</v>
      </c>
      <c r="P18" t="s">
        <v>13</v>
      </c>
      <c r="R18" t="s">
        <v>15</v>
      </c>
      <c r="S18">
        <f>SUM(S7:S17)</f>
        <v>44228</v>
      </c>
      <c r="T18" t="s">
        <v>13</v>
      </c>
      <c r="V18" t="s">
        <v>15</v>
      </c>
      <c r="W18">
        <f>SUM(W7:W17)</f>
        <v>44006</v>
      </c>
      <c r="X18" t="s">
        <v>13</v>
      </c>
      <c r="Z18" t="s">
        <v>20</v>
      </c>
      <c r="AA18">
        <v>49130</v>
      </c>
      <c r="AB18" t="s">
        <v>13</v>
      </c>
      <c r="AD18" t="s">
        <v>20</v>
      </c>
      <c r="AE18">
        <v>45107</v>
      </c>
      <c r="AF18" t="s">
        <v>13</v>
      </c>
      <c r="AH18" t="s">
        <v>20</v>
      </c>
      <c r="AI18">
        <v>45107</v>
      </c>
      <c r="AJ18" t="s">
        <v>13</v>
      </c>
      <c r="AL18" t="s">
        <v>20</v>
      </c>
      <c r="AM18">
        <v>45107</v>
      </c>
      <c r="AN18" t="s">
        <v>13</v>
      </c>
      <c r="AP18" t="s">
        <v>20</v>
      </c>
      <c r="AQ18">
        <v>45107</v>
      </c>
      <c r="AR18" t="s">
        <v>13</v>
      </c>
      <c r="AT18" t="s">
        <v>21</v>
      </c>
      <c r="AU18">
        <v>103591</v>
      </c>
      <c r="AV18" t="s">
        <v>13</v>
      </c>
      <c r="AX18" t="s">
        <v>21</v>
      </c>
      <c r="AY18">
        <v>130307</v>
      </c>
      <c r="AZ18" t="s">
        <v>13</v>
      </c>
      <c r="BB18" t="s">
        <v>21</v>
      </c>
      <c r="BC18">
        <v>88584</v>
      </c>
      <c r="BD18" t="s">
        <v>13</v>
      </c>
    </row>
    <row r="19" spans="1:56" x14ac:dyDescent="0.25">
      <c r="B19" t="s">
        <v>17</v>
      </c>
      <c r="C19">
        <v>118003</v>
      </c>
      <c r="D19" t="s">
        <v>13</v>
      </c>
      <c r="Z19" t="s">
        <v>21</v>
      </c>
      <c r="AA19">
        <v>167132</v>
      </c>
      <c r="AB19" t="s">
        <v>13</v>
      </c>
      <c r="AD19" t="s">
        <v>21</v>
      </c>
      <c r="AE19">
        <v>162942</v>
      </c>
      <c r="AF19" t="s">
        <v>13</v>
      </c>
      <c r="AH19" t="s">
        <v>21</v>
      </c>
      <c r="AI19">
        <v>162768</v>
      </c>
      <c r="AJ19" t="s">
        <v>13</v>
      </c>
      <c r="AL19" t="s">
        <v>21</v>
      </c>
      <c r="AM19">
        <v>132576</v>
      </c>
      <c r="AN19" t="s">
        <v>13</v>
      </c>
      <c r="AP19" t="s">
        <v>21</v>
      </c>
      <c r="AQ19">
        <v>132490</v>
      </c>
      <c r="AR19" t="s">
        <v>13</v>
      </c>
    </row>
    <row r="20" spans="1:56" x14ac:dyDescent="0.25">
      <c r="B20" t="s">
        <v>18</v>
      </c>
      <c r="C20">
        <v>1942</v>
      </c>
      <c r="D20" t="s">
        <v>13</v>
      </c>
      <c r="F20" t="s">
        <v>16</v>
      </c>
      <c r="G20">
        <v>3628</v>
      </c>
      <c r="H20" t="s">
        <v>13</v>
      </c>
      <c r="J20" t="s">
        <v>16</v>
      </c>
      <c r="K20">
        <v>3628</v>
      </c>
      <c r="L20" t="s">
        <v>13</v>
      </c>
      <c r="N20" t="s">
        <v>16</v>
      </c>
      <c r="O20">
        <v>3628</v>
      </c>
      <c r="P20" t="s">
        <v>13</v>
      </c>
      <c r="R20" t="s">
        <v>16</v>
      </c>
      <c r="S20">
        <v>3628</v>
      </c>
      <c r="T20" t="s">
        <v>13</v>
      </c>
      <c r="V20" t="s">
        <v>16</v>
      </c>
      <c r="W20">
        <v>3628</v>
      </c>
      <c r="X20" t="s">
        <v>13</v>
      </c>
    </row>
    <row r="21" spans="1:56" x14ac:dyDescent="0.25">
      <c r="B21" t="s">
        <v>19</v>
      </c>
      <c r="C21">
        <v>47188</v>
      </c>
      <c r="D21" t="s">
        <v>13</v>
      </c>
      <c r="F21" t="s">
        <v>17</v>
      </c>
      <c r="G21">
        <v>118003</v>
      </c>
      <c r="H21" t="s">
        <v>13</v>
      </c>
      <c r="J21" t="s">
        <v>17</v>
      </c>
      <c r="K21">
        <v>117912</v>
      </c>
      <c r="L21" t="s">
        <v>13</v>
      </c>
      <c r="N21" t="s">
        <v>17</v>
      </c>
      <c r="O21">
        <v>117912</v>
      </c>
      <c r="P21" t="s">
        <v>13</v>
      </c>
      <c r="R21" t="s">
        <v>17</v>
      </c>
      <c r="S21">
        <v>117912</v>
      </c>
      <c r="T21" t="s">
        <v>13</v>
      </c>
      <c r="V21" t="s">
        <v>17</v>
      </c>
      <c r="W21">
        <v>117910</v>
      </c>
      <c r="X21" t="s">
        <v>13</v>
      </c>
    </row>
    <row r="22" spans="1:56" x14ac:dyDescent="0.25">
      <c r="B22" t="s">
        <v>20</v>
      </c>
      <c r="C22">
        <v>659396</v>
      </c>
      <c r="D22" t="s">
        <v>13</v>
      </c>
      <c r="F22" t="s">
        <v>18</v>
      </c>
      <c r="G22">
        <v>1942</v>
      </c>
      <c r="H22" t="s">
        <v>13</v>
      </c>
      <c r="J22" t="s">
        <v>18</v>
      </c>
      <c r="K22">
        <v>1942</v>
      </c>
      <c r="L22" t="s">
        <v>13</v>
      </c>
      <c r="N22" t="s">
        <v>18</v>
      </c>
      <c r="O22">
        <v>1942</v>
      </c>
      <c r="P22" t="s">
        <v>13</v>
      </c>
      <c r="R22" t="s">
        <v>18</v>
      </c>
      <c r="S22">
        <v>1942</v>
      </c>
      <c r="T22" t="s">
        <v>13</v>
      </c>
      <c r="V22" t="s">
        <v>18</v>
      </c>
      <c r="W22">
        <v>1942</v>
      </c>
      <c r="X22" t="s">
        <v>13</v>
      </c>
    </row>
    <row r="23" spans="1:56" x14ac:dyDescent="0.25">
      <c r="B23" t="s">
        <v>21</v>
      </c>
      <c r="C23">
        <v>2942262</v>
      </c>
      <c r="D23" t="s">
        <v>13</v>
      </c>
      <c r="F23" t="s">
        <v>19</v>
      </c>
      <c r="G23">
        <v>47188</v>
      </c>
      <c r="H23" t="s">
        <v>13</v>
      </c>
      <c r="J23" t="s">
        <v>19</v>
      </c>
      <c r="K23">
        <v>47188</v>
      </c>
      <c r="L23" t="s">
        <v>13</v>
      </c>
      <c r="N23" t="s">
        <v>19</v>
      </c>
      <c r="O23">
        <v>47188</v>
      </c>
      <c r="P23" t="s">
        <v>13</v>
      </c>
      <c r="R23" t="s">
        <v>19</v>
      </c>
      <c r="S23">
        <v>43165</v>
      </c>
      <c r="T23" t="s">
        <v>13</v>
      </c>
      <c r="V23" t="s">
        <v>19</v>
      </c>
      <c r="W23">
        <v>43165</v>
      </c>
      <c r="X23" t="s">
        <v>13</v>
      </c>
    </row>
    <row r="24" spans="1:56" x14ac:dyDescent="0.25">
      <c r="F24" t="s">
        <v>20</v>
      </c>
      <c r="G24">
        <v>170760</v>
      </c>
      <c r="H24" t="s">
        <v>13</v>
      </c>
      <c r="J24" t="s">
        <v>20</v>
      </c>
      <c r="K24">
        <v>170669</v>
      </c>
      <c r="L24" t="s">
        <v>13</v>
      </c>
      <c r="N24" t="s">
        <v>20</v>
      </c>
      <c r="O24">
        <v>170669</v>
      </c>
      <c r="P24" t="s">
        <v>13</v>
      </c>
      <c r="R24" t="s">
        <v>20</v>
      </c>
      <c r="S24">
        <v>166646</v>
      </c>
      <c r="T24" t="s">
        <v>13</v>
      </c>
      <c r="V24" t="s">
        <v>20</v>
      </c>
      <c r="W24">
        <v>166644</v>
      </c>
      <c r="X24" t="s">
        <v>13</v>
      </c>
    </row>
    <row r="25" spans="1:56" x14ac:dyDescent="0.25">
      <c r="F25" t="s">
        <v>21</v>
      </c>
      <c r="G25">
        <v>659396</v>
      </c>
      <c r="H25" t="s">
        <v>13</v>
      </c>
      <c r="J25" t="s">
        <v>21</v>
      </c>
      <c r="K25">
        <v>658122</v>
      </c>
      <c r="L25" t="s">
        <v>13</v>
      </c>
      <c r="N25" t="s">
        <v>21</v>
      </c>
      <c r="O25">
        <v>657350</v>
      </c>
      <c r="P25" t="s">
        <v>13</v>
      </c>
      <c r="R25" t="s">
        <v>21</v>
      </c>
      <c r="S25">
        <v>210875</v>
      </c>
      <c r="T25" t="s">
        <v>13</v>
      </c>
      <c r="V25" t="s">
        <v>21</v>
      </c>
      <c r="W25">
        <v>210651</v>
      </c>
      <c r="X25" t="s">
        <v>13</v>
      </c>
    </row>
    <row r="28" spans="1:56" x14ac:dyDescent="0.25">
      <c r="A28" s="4" t="s">
        <v>54</v>
      </c>
      <c r="B28" s="5">
        <f>C3+C4+C5+C6+C7+C8</f>
        <v>2147080</v>
      </c>
      <c r="C28" s="6" t="s">
        <v>13</v>
      </c>
    </row>
    <row r="29" spans="1:56" x14ac:dyDescent="0.25">
      <c r="A29" s="7" t="s">
        <v>56</v>
      </c>
      <c r="B29" s="8">
        <f>G8+G9+G10+G11+G12+G13</f>
        <v>444829</v>
      </c>
      <c r="C29" s="9" t="s">
        <v>13</v>
      </c>
    </row>
    <row r="30" spans="1:56" x14ac:dyDescent="0.25">
      <c r="A30" s="7" t="s">
        <v>57</v>
      </c>
      <c r="B30" s="8">
        <f>AA3+AA4+AA5+AA6+AA7+AA8+AA10</f>
        <v>106205</v>
      </c>
      <c r="C30" s="9" t="s">
        <v>13</v>
      </c>
    </row>
    <row r="31" spans="1:56" x14ac:dyDescent="0.25">
      <c r="A31" s="7" t="s">
        <v>58</v>
      </c>
      <c r="B31" s="8">
        <f>C2+C9+C10+C12+C13+B36</f>
        <v>136126</v>
      </c>
      <c r="C31" s="9" t="s">
        <v>13</v>
      </c>
    </row>
    <row r="32" spans="1:56" x14ac:dyDescent="0.25">
      <c r="A32" s="7" t="s">
        <v>59</v>
      </c>
      <c r="B32" s="8">
        <f>G7+G16+G17+G20</f>
        <v>41919</v>
      </c>
      <c r="C32" s="9" t="s">
        <v>13</v>
      </c>
    </row>
    <row r="33" spans="1:3" x14ac:dyDescent="0.25">
      <c r="A33" s="7" t="s">
        <v>60</v>
      </c>
      <c r="B33" s="8">
        <f>AA2+AA11+AA12+AA14+AA16</f>
        <v>13549</v>
      </c>
      <c r="C33" s="9" t="s">
        <v>13</v>
      </c>
    </row>
    <row r="34" spans="1:3" x14ac:dyDescent="0.25">
      <c r="A34" s="10" t="s">
        <v>55</v>
      </c>
      <c r="B34" s="11">
        <f>C16</f>
        <v>5258</v>
      </c>
      <c r="C34" s="12" t="s">
        <v>13</v>
      </c>
    </row>
    <row r="36" spans="1:3" x14ac:dyDescent="0.25">
      <c r="A36" t="s">
        <v>9</v>
      </c>
      <c r="B36">
        <f>C11+G15+AA13</f>
        <v>975</v>
      </c>
      <c r="C36" t="s">
        <v>13</v>
      </c>
    </row>
    <row r="37" spans="1:3" x14ac:dyDescent="0.25">
      <c r="A37" t="s">
        <v>61</v>
      </c>
      <c r="B37">
        <f>C12</f>
        <v>1027</v>
      </c>
      <c r="C37" t="s">
        <v>13</v>
      </c>
    </row>
    <row r="38" spans="1:3" x14ac:dyDescent="0.25">
      <c r="A38" t="s">
        <v>62</v>
      </c>
      <c r="B38">
        <f>AA9</f>
        <v>54</v>
      </c>
      <c r="C38" t="s">
        <v>13</v>
      </c>
    </row>
    <row r="39" spans="1:3" x14ac:dyDescent="0.25">
      <c r="A39" t="s">
        <v>63</v>
      </c>
      <c r="B39">
        <f>AA10</f>
        <v>298</v>
      </c>
      <c r="C39" t="s">
        <v>13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9"/>
  <sheetViews>
    <sheetView topLeftCell="A20" workbookViewId="0">
      <selection activeCell="A45" sqref="A45"/>
    </sheetView>
  </sheetViews>
  <sheetFormatPr defaultRowHeight="15" x14ac:dyDescent="0.25"/>
  <cols>
    <col min="1" max="1" width="15.28515625" customWidth="1"/>
    <col min="2" max="2" width="16" customWidth="1"/>
    <col min="5" max="5" width="14.28515625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64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3"/>
      <c r="AD1" s="2" t="s">
        <v>40</v>
      </c>
      <c r="AE1" s="1"/>
      <c r="AF1" s="1"/>
      <c r="AG1" s="1"/>
      <c r="AH1" s="2" t="s">
        <v>41</v>
      </c>
      <c r="AI1" s="3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39</v>
      </c>
      <c r="AT1" s="2" t="s">
        <v>40</v>
      </c>
      <c r="AU1" s="1"/>
      <c r="AV1" s="1"/>
      <c r="AW1" s="1"/>
      <c r="AX1" s="2" t="s">
        <v>41</v>
      </c>
      <c r="AY1" s="3"/>
      <c r="AZ1" s="1"/>
      <c r="BA1" s="1"/>
      <c r="BB1" s="2" t="s">
        <v>42</v>
      </c>
      <c r="BC1" s="1"/>
      <c r="BD1" s="1"/>
      <c r="BE1" s="1"/>
      <c r="BF1" s="2" t="s">
        <v>43</v>
      </c>
      <c r="BG1" s="1"/>
      <c r="BH1" s="1"/>
      <c r="BI1" s="1"/>
      <c r="BJ1" s="2" t="s">
        <v>48</v>
      </c>
      <c r="BK1" s="1"/>
      <c r="BL1" s="1"/>
    </row>
    <row r="2" spans="1:64" x14ac:dyDescent="0.25">
      <c r="B2" t="s">
        <v>0</v>
      </c>
      <c r="D2" t="s">
        <v>13</v>
      </c>
      <c r="F2" t="s">
        <v>28</v>
      </c>
      <c r="H2" t="s">
        <v>13</v>
      </c>
      <c r="J2" t="s">
        <v>28</v>
      </c>
      <c r="L2" t="s">
        <v>13</v>
      </c>
      <c r="N2" t="s">
        <v>28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B2" t="s">
        <v>13</v>
      </c>
      <c r="AD2" t="s">
        <v>44</v>
      </c>
      <c r="AF2" t="s">
        <v>13</v>
      </c>
      <c r="AH2" t="s">
        <v>44</v>
      </c>
      <c r="AJ2" t="s">
        <v>13</v>
      </c>
      <c r="AL2" t="s">
        <v>44</v>
      </c>
      <c r="AN2" t="s">
        <v>13</v>
      </c>
      <c r="AP2" t="s">
        <v>44</v>
      </c>
      <c r="AR2" t="s">
        <v>13</v>
      </c>
      <c r="AT2" t="s">
        <v>44</v>
      </c>
      <c r="AV2" t="s">
        <v>13</v>
      </c>
      <c r="AX2" t="s">
        <v>44</v>
      </c>
      <c r="AZ2" t="s">
        <v>13</v>
      </c>
      <c r="BB2" t="s">
        <v>44</v>
      </c>
      <c r="BD2" t="s">
        <v>13</v>
      </c>
      <c r="BF2" t="s">
        <v>44</v>
      </c>
      <c r="BH2" t="s">
        <v>13</v>
      </c>
      <c r="BJ2" t="s">
        <v>44</v>
      </c>
      <c r="BL2" t="s">
        <v>13</v>
      </c>
    </row>
    <row r="3" spans="1:64" x14ac:dyDescent="0.25">
      <c r="B3" t="s">
        <v>1</v>
      </c>
      <c r="D3" t="s">
        <v>13</v>
      </c>
      <c r="F3" t="s">
        <v>29</v>
      </c>
      <c r="H3" t="s">
        <v>13</v>
      </c>
      <c r="J3" t="s">
        <v>29</v>
      </c>
      <c r="L3" t="s">
        <v>13</v>
      </c>
      <c r="N3" t="s">
        <v>29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B3" t="s">
        <v>13</v>
      </c>
      <c r="AD3" t="s">
        <v>1</v>
      </c>
      <c r="AF3" t="s">
        <v>13</v>
      </c>
      <c r="AH3" t="s">
        <v>1</v>
      </c>
      <c r="AJ3" t="s">
        <v>13</v>
      </c>
      <c r="AL3" t="s">
        <v>1</v>
      </c>
      <c r="AN3" t="s">
        <v>13</v>
      </c>
      <c r="AP3" t="s">
        <v>1</v>
      </c>
      <c r="AR3" t="s">
        <v>13</v>
      </c>
      <c r="AT3" t="s">
        <v>1</v>
      </c>
      <c r="AV3" t="s">
        <v>13</v>
      </c>
      <c r="AX3" t="s">
        <v>1</v>
      </c>
      <c r="AZ3" t="s">
        <v>13</v>
      </c>
      <c r="BB3" t="s">
        <v>1</v>
      </c>
      <c r="BD3" t="s">
        <v>13</v>
      </c>
      <c r="BF3" t="s">
        <v>1</v>
      </c>
      <c r="BH3" t="s">
        <v>13</v>
      </c>
      <c r="BJ3" t="s">
        <v>1</v>
      </c>
      <c r="BL3" t="s">
        <v>13</v>
      </c>
    </row>
    <row r="4" spans="1:64" x14ac:dyDescent="0.25">
      <c r="B4" t="s">
        <v>2</v>
      </c>
      <c r="D4" t="s">
        <v>13</v>
      </c>
      <c r="F4" t="s">
        <v>30</v>
      </c>
      <c r="H4" t="s">
        <v>13</v>
      </c>
      <c r="J4" t="s">
        <v>30</v>
      </c>
      <c r="L4" t="s">
        <v>13</v>
      </c>
      <c r="N4" t="s">
        <v>30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B4" t="s">
        <v>13</v>
      </c>
      <c r="AD4" t="s">
        <v>2</v>
      </c>
      <c r="AF4" t="s">
        <v>13</v>
      </c>
      <c r="AH4" t="s">
        <v>2</v>
      </c>
      <c r="AJ4" t="s">
        <v>13</v>
      </c>
      <c r="AL4" t="s">
        <v>2</v>
      </c>
      <c r="AN4" t="s">
        <v>13</v>
      </c>
      <c r="AP4" t="s">
        <v>2</v>
      </c>
      <c r="AR4" t="s">
        <v>13</v>
      </c>
      <c r="AT4" t="s">
        <v>2</v>
      </c>
      <c r="AV4" t="s">
        <v>13</v>
      </c>
      <c r="AX4" t="s">
        <v>2</v>
      </c>
      <c r="AZ4" t="s">
        <v>13</v>
      </c>
      <c r="BB4" t="s">
        <v>2</v>
      </c>
      <c r="BD4" t="s">
        <v>13</v>
      </c>
      <c r="BF4" t="s">
        <v>2</v>
      </c>
      <c r="BH4" t="s">
        <v>13</v>
      </c>
      <c r="BJ4" t="s">
        <v>2</v>
      </c>
      <c r="BL4" t="s">
        <v>13</v>
      </c>
    </row>
    <row r="5" spans="1:64" x14ac:dyDescent="0.25">
      <c r="B5" t="s">
        <v>3</v>
      </c>
      <c r="D5" t="s">
        <v>13</v>
      </c>
      <c r="F5" t="s">
        <v>14</v>
      </c>
      <c r="G5">
        <f>SUM(G2:G4)</f>
        <v>0</v>
      </c>
      <c r="H5" t="s">
        <v>13</v>
      </c>
      <c r="J5" t="s">
        <v>14</v>
      </c>
      <c r="K5">
        <f>SUM(K2:K4)</f>
        <v>0</v>
      </c>
      <c r="L5" t="s">
        <v>13</v>
      </c>
      <c r="N5" t="s">
        <v>14</v>
      </c>
      <c r="O5">
        <f>SUM(O2:O4)</f>
        <v>0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B5" t="s">
        <v>13</v>
      </c>
      <c r="AD5" t="s">
        <v>3</v>
      </c>
      <c r="AF5" t="s">
        <v>13</v>
      </c>
      <c r="AH5" t="s">
        <v>3</v>
      </c>
      <c r="AJ5" t="s">
        <v>13</v>
      </c>
      <c r="AL5" t="s">
        <v>3</v>
      </c>
      <c r="AN5" t="s">
        <v>13</v>
      </c>
      <c r="AP5" t="s">
        <v>3</v>
      </c>
      <c r="AR5" t="s">
        <v>13</v>
      </c>
      <c r="AT5" t="s">
        <v>3</v>
      </c>
      <c r="AV5" t="s">
        <v>13</v>
      </c>
      <c r="AX5" t="s">
        <v>3</v>
      </c>
      <c r="AZ5" t="s">
        <v>13</v>
      </c>
      <c r="BB5" t="s">
        <v>3</v>
      </c>
      <c r="BD5" t="s">
        <v>13</v>
      </c>
      <c r="BF5" t="s">
        <v>3</v>
      </c>
      <c r="BH5" t="s">
        <v>13</v>
      </c>
      <c r="BJ5" t="s">
        <v>3</v>
      </c>
      <c r="BL5" t="s">
        <v>13</v>
      </c>
    </row>
    <row r="6" spans="1:64" x14ac:dyDescent="0.25">
      <c r="B6" t="s">
        <v>4</v>
      </c>
      <c r="D6" t="s">
        <v>13</v>
      </c>
      <c r="Z6" t="s">
        <v>32</v>
      </c>
      <c r="AB6" t="s">
        <v>13</v>
      </c>
      <c r="AD6" t="s">
        <v>32</v>
      </c>
      <c r="AF6" t="s">
        <v>13</v>
      </c>
      <c r="AH6" t="s">
        <v>32</v>
      </c>
      <c r="AJ6" t="s">
        <v>13</v>
      </c>
      <c r="AL6" t="s">
        <v>32</v>
      </c>
      <c r="AN6" t="s">
        <v>13</v>
      </c>
      <c r="AP6" t="s">
        <v>32</v>
      </c>
      <c r="AR6" t="s">
        <v>13</v>
      </c>
      <c r="AT6" t="s">
        <v>32</v>
      </c>
      <c r="AV6" t="s">
        <v>13</v>
      </c>
      <c r="AX6" t="s">
        <v>32</v>
      </c>
      <c r="AZ6" t="s">
        <v>13</v>
      </c>
      <c r="BB6" t="s">
        <v>32</v>
      </c>
      <c r="BD6" t="s">
        <v>13</v>
      </c>
      <c r="BF6" t="s">
        <v>32</v>
      </c>
      <c r="BH6" t="s">
        <v>13</v>
      </c>
      <c r="BJ6" t="s">
        <v>32</v>
      </c>
      <c r="BL6" t="s">
        <v>13</v>
      </c>
    </row>
    <row r="7" spans="1:64" x14ac:dyDescent="0.25">
      <c r="B7" t="s">
        <v>5</v>
      </c>
      <c r="D7" t="s">
        <v>13</v>
      </c>
      <c r="F7" t="s">
        <v>31</v>
      </c>
      <c r="H7" t="s">
        <v>13</v>
      </c>
      <c r="J7" t="s">
        <v>31</v>
      </c>
      <c r="L7" t="s">
        <v>13</v>
      </c>
      <c r="N7" t="s">
        <v>31</v>
      </c>
      <c r="P7" t="s">
        <v>13</v>
      </c>
      <c r="R7" t="s">
        <v>31</v>
      </c>
      <c r="T7" t="s">
        <v>13</v>
      </c>
      <c r="V7" t="s">
        <v>31</v>
      </c>
      <c r="X7" t="s">
        <v>13</v>
      </c>
      <c r="Z7" t="s">
        <v>33</v>
      </c>
      <c r="AB7" t="s">
        <v>13</v>
      </c>
      <c r="AD7" t="s">
        <v>33</v>
      </c>
      <c r="AF7" t="s">
        <v>13</v>
      </c>
      <c r="AH7" t="s">
        <v>33</v>
      </c>
      <c r="AJ7" t="s">
        <v>13</v>
      </c>
      <c r="AL7" t="s">
        <v>33</v>
      </c>
      <c r="AN7" t="s">
        <v>13</v>
      </c>
      <c r="AP7" t="s">
        <v>33</v>
      </c>
      <c r="AR7" t="s">
        <v>13</v>
      </c>
      <c r="AT7" t="s">
        <v>33</v>
      </c>
      <c r="AV7" t="s">
        <v>13</v>
      </c>
      <c r="AX7" t="s">
        <v>33</v>
      </c>
      <c r="AZ7" t="s">
        <v>13</v>
      </c>
      <c r="BB7" t="s">
        <v>33</v>
      </c>
      <c r="BD7" t="s">
        <v>13</v>
      </c>
      <c r="BF7" t="s">
        <v>33</v>
      </c>
      <c r="BH7" t="s">
        <v>13</v>
      </c>
      <c r="BJ7" t="s">
        <v>33</v>
      </c>
      <c r="BL7" t="s">
        <v>13</v>
      </c>
    </row>
    <row r="8" spans="1:64" x14ac:dyDescent="0.25">
      <c r="B8" t="s">
        <v>6</v>
      </c>
      <c r="D8" t="s">
        <v>13</v>
      </c>
      <c r="F8" t="s">
        <v>1</v>
      </c>
      <c r="H8" t="s">
        <v>13</v>
      </c>
      <c r="J8" t="s">
        <v>1</v>
      </c>
      <c r="L8" t="s">
        <v>13</v>
      </c>
      <c r="N8" t="s">
        <v>1</v>
      </c>
      <c r="P8" t="s">
        <v>13</v>
      </c>
      <c r="R8" t="s">
        <v>1</v>
      </c>
      <c r="T8" t="s">
        <v>13</v>
      </c>
      <c r="V8" t="s">
        <v>1</v>
      </c>
      <c r="X8" t="s">
        <v>13</v>
      </c>
      <c r="Z8" t="s">
        <v>34</v>
      </c>
      <c r="AB8" t="s">
        <v>13</v>
      </c>
      <c r="AD8" t="s">
        <v>34</v>
      </c>
      <c r="AF8" t="s">
        <v>13</v>
      </c>
      <c r="AH8" t="s">
        <v>34</v>
      </c>
      <c r="AJ8" t="s">
        <v>13</v>
      </c>
      <c r="AL8" t="s">
        <v>34</v>
      </c>
      <c r="AN8" t="s">
        <v>13</v>
      </c>
      <c r="AP8" t="s">
        <v>34</v>
      </c>
      <c r="AR8" t="s">
        <v>13</v>
      </c>
      <c r="AT8" t="s">
        <v>34</v>
      </c>
      <c r="AV8" t="s">
        <v>13</v>
      </c>
      <c r="AX8" t="s">
        <v>34</v>
      </c>
      <c r="AZ8" t="s">
        <v>13</v>
      </c>
      <c r="BB8" t="s">
        <v>34</v>
      </c>
      <c r="BD8" t="s">
        <v>13</v>
      </c>
      <c r="BF8" t="s">
        <v>34</v>
      </c>
      <c r="BH8" t="s">
        <v>13</v>
      </c>
      <c r="BJ8" t="s">
        <v>34</v>
      </c>
      <c r="BL8" t="s">
        <v>13</v>
      </c>
    </row>
    <row r="9" spans="1:64" x14ac:dyDescent="0.25">
      <c r="B9" t="s">
        <v>7</v>
      </c>
      <c r="D9" t="s">
        <v>13</v>
      </c>
      <c r="F9" t="s">
        <v>2</v>
      </c>
      <c r="H9" t="s">
        <v>13</v>
      </c>
      <c r="J9" t="s">
        <v>2</v>
      </c>
      <c r="L9" t="s">
        <v>13</v>
      </c>
      <c r="N9" t="s">
        <v>2</v>
      </c>
      <c r="P9" t="s">
        <v>13</v>
      </c>
      <c r="R9" t="s">
        <v>2</v>
      </c>
      <c r="T9" t="s">
        <v>13</v>
      </c>
      <c r="V9" t="s">
        <v>2</v>
      </c>
      <c r="X9" t="s">
        <v>13</v>
      </c>
      <c r="Z9" t="s">
        <v>45</v>
      </c>
      <c r="AB9" t="s">
        <v>13</v>
      </c>
      <c r="AD9" t="s">
        <v>45</v>
      </c>
      <c r="AF9" t="s">
        <v>13</v>
      </c>
      <c r="AH9" t="s">
        <v>45</v>
      </c>
      <c r="AJ9" t="s">
        <v>13</v>
      </c>
      <c r="AL9" t="s">
        <v>45</v>
      </c>
      <c r="AN9" t="s">
        <v>13</v>
      </c>
      <c r="AP9" t="s">
        <v>45</v>
      </c>
      <c r="AR9" t="s">
        <v>13</v>
      </c>
      <c r="AT9" t="s">
        <v>45</v>
      </c>
      <c r="AV9" t="s">
        <v>13</v>
      </c>
      <c r="AX9" t="s">
        <v>45</v>
      </c>
      <c r="AZ9" t="s">
        <v>13</v>
      </c>
      <c r="BB9" t="s">
        <v>45</v>
      </c>
      <c r="BD9" t="s">
        <v>13</v>
      </c>
      <c r="BF9" t="s">
        <v>45</v>
      </c>
      <c r="BH9" t="s">
        <v>13</v>
      </c>
      <c r="BJ9" t="s">
        <v>45</v>
      </c>
      <c r="BL9" t="s">
        <v>13</v>
      </c>
    </row>
    <row r="10" spans="1:64" x14ac:dyDescent="0.25">
      <c r="B10" t="s">
        <v>8</v>
      </c>
      <c r="D10" t="s">
        <v>13</v>
      </c>
      <c r="F10" t="s">
        <v>3</v>
      </c>
      <c r="H10" t="s">
        <v>13</v>
      </c>
      <c r="J10" t="s">
        <v>3</v>
      </c>
      <c r="L10" t="s">
        <v>13</v>
      </c>
      <c r="N10" t="s">
        <v>3</v>
      </c>
      <c r="P10" t="s">
        <v>13</v>
      </c>
      <c r="R10" t="s">
        <v>3</v>
      </c>
      <c r="T10" t="s">
        <v>13</v>
      </c>
      <c r="V10" t="s">
        <v>3</v>
      </c>
      <c r="X10" t="s">
        <v>13</v>
      </c>
      <c r="Z10" t="s">
        <v>46</v>
      </c>
      <c r="AB10" t="s">
        <v>13</v>
      </c>
      <c r="AD10" t="s">
        <v>46</v>
      </c>
      <c r="AF10" t="s">
        <v>13</v>
      </c>
      <c r="AH10" t="s">
        <v>46</v>
      </c>
      <c r="AJ10" t="s">
        <v>13</v>
      </c>
      <c r="AL10" t="s">
        <v>46</v>
      </c>
      <c r="AN10" t="s">
        <v>13</v>
      </c>
      <c r="AP10" t="s">
        <v>46</v>
      </c>
      <c r="AR10" t="s">
        <v>13</v>
      </c>
      <c r="AT10" t="s">
        <v>46</v>
      </c>
      <c r="AV10" t="s">
        <v>13</v>
      </c>
      <c r="AX10" t="s">
        <v>46</v>
      </c>
      <c r="AZ10" t="s">
        <v>13</v>
      </c>
      <c r="BB10" t="s">
        <v>46</v>
      </c>
      <c r="BD10" t="s">
        <v>13</v>
      </c>
      <c r="BF10" t="s">
        <v>46</v>
      </c>
      <c r="BH10" t="s">
        <v>13</v>
      </c>
      <c r="BJ10" t="s">
        <v>46</v>
      </c>
      <c r="BL10" t="s">
        <v>13</v>
      </c>
    </row>
    <row r="11" spans="1:64" x14ac:dyDescent="0.25">
      <c r="B11" t="s">
        <v>9</v>
      </c>
      <c r="D11" t="s">
        <v>13</v>
      </c>
      <c r="F11" t="s">
        <v>32</v>
      </c>
      <c r="H11" t="s">
        <v>13</v>
      </c>
      <c r="J11" t="s">
        <v>32</v>
      </c>
      <c r="L11" t="s">
        <v>13</v>
      </c>
      <c r="N11" t="s">
        <v>32</v>
      </c>
      <c r="P11" t="s">
        <v>13</v>
      </c>
      <c r="R11" t="s">
        <v>32</v>
      </c>
      <c r="T11" t="s">
        <v>13</v>
      </c>
      <c r="V11" t="s">
        <v>32</v>
      </c>
      <c r="X11" t="s">
        <v>13</v>
      </c>
      <c r="Z11" t="s">
        <v>47</v>
      </c>
      <c r="AB11" t="s">
        <v>13</v>
      </c>
      <c r="AD11" t="s">
        <v>47</v>
      </c>
      <c r="AF11" t="s">
        <v>13</v>
      </c>
      <c r="AH11" t="s">
        <v>47</v>
      </c>
      <c r="AJ11" t="s">
        <v>13</v>
      </c>
      <c r="AL11" t="s">
        <v>47</v>
      </c>
      <c r="AN11" t="s">
        <v>13</v>
      </c>
      <c r="AP11" t="s">
        <v>47</v>
      </c>
      <c r="AR11" t="s">
        <v>13</v>
      </c>
      <c r="AT11" t="s">
        <v>47</v>
      </c>
      <c r="AV11" t="s">
        <v>13</v>
      </c>
      <c r="AX11" t="s">
        <v>47</v>
      </c>
      <c r="AZ11" t="s">
        <v>13</v>
      </c>
      <c r="BB11" t="s">
        <v>47</v>
      </c>
      <c r="BD11" t="s">
        <v>13</v>
      </c>
      <c r="BF11" t="s">
        <v>47</v>
      </c>
      <c r="BH11" t="s">
        <v>13</v>
      </c>
      <c r="BJ11" t="s">
        <v>47</v>
      </c>
      <c r="BL11" t="s">
        <v>13</v>
      </c>
    </row>
    <row r="12" spans="1:64" x14ac:dyDescent="0.25">
      <c r="B12" t="s">
        <v>10</v>
      </c>
      <c r="D12" t="s">
        <v>13</v>
      </c>
      <c r="F12" t="s">
        <v>33</v>
      </c>
      <c r="H12" t="s">
        <v>13</v>
      </c>
      <c r="J12" t="s">
        <v>33</v>
      </c>
      <c r="L12" t="s">
        <v>13</v>
      </c>
      <c r="N12" t="s">
        <v>33</v>
      </c>
      <c r="P12" t="s">
        <v>13</v>
      </c>
      <c r="R12" t="s">
        <v>33</v>
      </c>
      <c r="T12" t="s">
        <v>13</v>
      </c>
      <c r="V12" t="s">
        <v>33</v>
      </c>
      <c r="X12" t="s">
        <v>13</v>
      </c>
      <c r="Z12" t="s">
        <v>36</v>
      </c>
      <c r="AB12" t="s">
        <v>13</v>
      </c>
      <c r="AD12" t="s">
        <v>36</v>
      </c>
      <c r="AF12" t="s">
        <v>13</v>
      </c>
      <c r="AH12" t="s">
        <v>36</v>
      </c>
      <c r="AJ12" t="s">
        <v>13</v>
      </c>
      <c r="AL12" t="s">
        <v>36</v>
      </c>
      <c r="AN12" t="s">
        <v>13</v>
      </c>
      <c r="AP12" t="s">
        <v>36</v>
      </c>
      <c r="AR12" t="s">
        <v>13</v>
      </c>
      <c r="AT12" t="s">
        <v>36</v>
      </c>
      <c r="AV12" t="s">
        <v>13</v>
      </c>
      <c r="AX12" t="s">
        <v>36</v>
      </c>
      <c r="AZ12" t="s">
        <v>13</v>
      </c>
      <c r="BB12" t="s">
        <v>36</v>
      </c>
      <c r="BD12" t="s">
        <v>13</v>
      </c>
      <c r="BF12" t="s">
        <v>36</v>
      </c>
      <c r="BH12" t="s">
        <v>13</v>
      </c>
      <c r="BJ12" t="s">
        <v>36</v>
      </c>
      <c r="BL12" t="s">
        <v>13</v>
      </c>
    </row>
    <row r="13" spans="1:64" x14ac:dyDescent="0.25">
      <c r="B13" t="s">
        <v>11</v>
      </c>
      <c r="D13" t="s">
        <v>13</v>
      </c>
      <c r="F13" t="s">
        <v>34</v>
      </c>
      <c r="H13" t="s">
        <v>13</v>
      </c>
      <c r="J13" t="s">
        <v>34</v>
      </c>
      <c r="L13" t="s">
        <v>13</v>
      </c>
      <c r="N13" t="s">
        <v>34</v>
      </c>
      <c r="P13" t="s">
        <v>13</v>
      </c>
      <c r="R13" t="s">
        <v>34</v>
      </c>
      <c r="T13" t="s">
        <v>13</v>
      </c>
      <c r="V13" t="s">
        <v>34</v>
      </c>
      <c r="X13" t="s">
        <v>13</v>
      </c>
      <c r="Z13" t="s">
        <v>9</v>
      </c>
      <c r="AB13" t="s">
        <v>13</v>
      </c>
      <c r="AD13" t="s">
        <v>9</v>
      </c>
      <c r="AF13" t="s">
        <v>13</v>
      </c>
      <c r="AH13" t="s">
        <v>9</v>
      </c>
      <c r="AJ13" t="s">
        <v>13</v>
      </c>
      <c r="AL13" t="s">
        <v>9</v>
      </c>
      <c r="AN13" t="s">
        <v>13</v>
      </c>
      <c r="AP13" t="s">
        <v>9</v>
      </c>
      <c r="AR13" t="s">
        <v>13</v>
      </c>
      <c r="AT13" t="s">
        <v>9</v>
      </c>
      <c r="AV13" t="s">
        <v>13</v>
      </c>
      <c r="AX13" t="s">
        <v>9</v>
      </c>
      <c r="AZ13" t="s">
        <v>13</v>
      </c>
      <c r="BB13" t="s">
        <v>9</v>
      </c>
      <c r="BD13" t="s">
        <v>13</v>
      </c>
      <c r="BF13" t="s">
        <v>9</v>
      </c>
      <c r="BH13" t="s">
        <v>13</v>
      </c>
      <c r="BJ13" t="s">
        <v>9</v>
      </c>
      <c r="BL13" t="s">
        <v>13</v>
      </c>
    </row>
    <row r="14" spans="1:64" x14ac:dyDescent="0.25">
      <c r="B14" t="s">
        <v>12</v>
      </c>
      <c r="C14">
        <f>SUM(C2:C13)</f>
        <v>0</v>
      </c>
      <c r="D14" t="s">
        <v>13</v>
      </c>
      <c r="F14" t="s">
        <v>35</v>
      </c>
      <c r="H14" t="s">
        <v>13</v>
      </c>
      <c r="J14" t="s">
        <v>35</v>
      </c>
      <c r="L14" t="s">
        <v>13</v>
      </c>
      <c r="N14" t="s">
        <v>35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B14" t="s">
        <v>13</v>
      </c>
      <c r="AD14" t="s">
        <v>11</v>
      </c>
      <c r="AF14" t="s">
        <v>13</v>
      </c>
      <c r="AH14" t="s">
        <v>11</v>
      </c>
      <c r="AJ14" t="s">
        <v>13</v>
      </c>
      <c r="AL14" t="s">
        <v>11</v>
      </c>
      <c r="AN14" t="s">
        <v>13</v>
      </c>
      <c r="AP14" t="s">
        <v>11</v>
      </c>
      <c r="AR14" t="s">
        <v>13</v>
      </c>
      <c r="AT14" t="s">
        <v>11</v>
      </c>
      <c r="AV14" t="s">
        <v>13</v>
      </c>
      <c r="AX14" t="s">
        <v>11</v>
      </c>
      <c r="AZ14" t="s">
        <v>13</v>
      </c>
      <c r="BB14" t="s">
        <v>11</v>
      </c>
      <c r="BD14" t="s">
        <v>13</v>
      </c>
      <c r="BF14" t="s">
        <v>11</v>
      </c>
      <c r="BH14" t="s">
        <v>13</v>
      </c>
      <c r="BJ14" t="s">
        <v>11</v>
      </c>
      <c r="BL14" t="s">
        <v>13</v>
      </c>
    </row>
    <row r="15" spans="1:64" x14ac:dyDescent="0.25">
      <c r="F15" t="s">
        <v>9</v>
      </c>
      <c r="H15" t="s">
        <v>13</v>
      </c>
      <c r="J15" t="s">
        <v>9</v>
      </c>
      <c r="L15" t="s">
        <v>13</v>
      </c>
      <c r="N15" t="s">
        <v>9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0</v>
      </c>
      <c r="AB15" t="s">
        <v>13</v>
      </c>
      <c r="AD15" t="s">
        <v>17</v>
      </c>
      <c r="AE15">
        <f>SUM(AE2:AE14)</f>
        <v>0</v>
      </c>
      <c r="AF15" t="s">
        <v>13</v>
      </c>
      <c r="AH15" t="s">
        <v>17</v>
      </c>
      <c r="AI15">
        <f>SUM(AI2:AI14)</f>
        <v>0</v>
      </c>
      <c r="AJ15" t="s">
        <v>13</v>
      </c>
      <c r="AL15" t="s">
        <v>17</v>
      </c>
      <c r="AM15">
        <f>SUM(AM2:AM14)</f>
        <v>0</v>
      </c>
      <c r="AN15" t="s">
        <v>13</v>
      </c>
      <c r="AP15" t="s">
        <v>17</v>
      </c>
      <c r="AQ15">
        <f>SUM(AQ2:AQ14)</f>
        <v>0</v>
      </c>
      <c r="AR15" t="s">
        <v>13</v>
      </c>
      <c r="AT15" t="s">
        <v>17</v>
      </c>
      <c r="AU15">
        <f>SUM(AU2:AU14)</f>
        <v>0</v>
      </c>
      <c r="AV15" t="s">
        <v>13</v>
      </c>
      <c r="AX15" t="s">
        <v>17</v>
      </c>
      <c r="AY15">
        <f>SUM(AY2:AY14)</f>
        <v>0</v>
      </c>
      <c r="AZ15" t="s">
        <v>13</v>
      </c>
      <c r="BB15" t="s">
        <v>17</v>
      </c>
      <c r="BC15">
        <f>SUM(BC2:BC14)</f>
        <v>0</v>
      </c>
      <c r="BD15" t="s">
        <v>13</v>
      </c>
      <c r="BF15" t="s">
        <v>17</v>
      </c>
      <c r="BG15">
        <f>SUM(BG2:BG14)</f>
        <v>0</v>
      </c>
      <c r="BH15" t="s">
        <v>13</v>
      </c>
      <c r="BJ15" t="s">
        <v>17</v>
      </c>
      <c r="BK15">
        <f>SUM(BK2:BK14)</f>
        <v>0</v>
      </c>
      <c r="BL15" t="s">
        <v>13</v>
      </c>
    </row>
    <row r="16" spans="1:64" x14ac:dyDescent="0.25">
      <c r="B16" t="s">
        <v>14</v>
      </c>
      <c r="D16" t="s">
        <v>13</v>
      </c>
      <c r="F16" t="s">
        <v>36</v>
      </c>
      <c r="H16" t="s">
        <v>13</v>
      </c>
      <c r="J16" t="s">
        <v>36</v>
      </c>
      <c r="L16" t="s">
        <v>13</v>
      </c>
      <c r="N16" t="s">
        <v>36</v>
      </c>
      <c r="P16" t="s">
        <v>13</v>
      </c>
      <c r="R16" t="s">
        <v>36</v>
      </c>
      <c r="T16" t="s">
        <v>13</v>
      </c>
      <c r="V16" t="s">
        <v>36</v>
      </c>
      <c r="X16" t="s">
        <v>13</v>
      </c>
      <c r="Z16" t="s">
        <v>18</v>
      </c>
      <c r="AB16" t="s">
        <v>13</v>
      </c>
      <c r="AD16" t="s">
        <v>18</v>
      </c>
      <c r="AF16" t="s">
        <v>13</v>
      </c>
      <c r="AH16" t="s">
        <v>18</v>
      </c>
      <c r="AJ16" t="s">
        <v>13</v>
      </c>
      <c r="AL16" t="s">
        <v>18</v>
      </c>
      <c r="AN16" t="s">
        <v>13</v>
      </c>
      <c r="AP16" t="s">
        <v>18</v>
      </c>
      <c r="AR16" t="s">
        <v>13</v>
      </c>
      <c r="AT16" t="s">
        <v>18</v>
      </c>
      <c r="AV16" t="s">
        <v>13</v>
      </c>
      <c r="AX16" t="s">
        <v>18</v>
      </c>
      <c r="AZ16" t="s">
        <v>13</v>
      </c>
      <c r="BB16" t="s">
        <v>18</v>
      </c>
      <c r="BD16" t="s">
        <v>13</v>
      </c>
      <c r="BF16" t="s">
        <v>18</v>
      </c>
      <c r="BH16" t="s">
        <v>13</v>
      </c>
      <c r="BJ16" t="s">
        <v>18</v>
      </c>
      <c r="BL16" t="s">
        <v>13</v>
      </c>
    </row>
    <row r="17" spans="1:64" x14ac:dyDescent="0.25">
      <c r="B17" t="s">
        <v>15</v>
      </c>
      <c r="D17" t="s">
        <v>13</v>
      </c>
      <c r="F17" t="s">
        <v>11</v>
      </c>
      <c r="H17" t="s">
        <v>13</v>
      </c>
      <c r="J17" t="s">
        <v>11</v>
      </c>
      <c r="L17" t="s">
        <v>13</v>
      </c>
      <c r="N17" t="s">
        <v>11</v>
      </c>
      <c r="P17" t="s">
        <v>13</v>
      </c>
      <c r="R17" t="s">
        <v>11</v>
      </c>
      <c r="T17" t="s">
        <v>13</v>
      </c>
      <c r="V17" t="s">
        <v>11</v>
      </c>
      <c r="X17" t="s">
        <v>13</v>
      </c>
      <c r="Z17" t="s">
        <v>19</v>
      </c>
      <c r="AB17" t="s">
        <v>13</v>
      </c>
      <c r="AD17" t="s">
        <v>19</v>
      </c>
      <c r="AF17" t="s">
        <v>13</v>
      </c>
      <c r="AH17" t="s">
        <v>19</v>
      </c>
      <c r="AJ17" t="s">
        <v>13</v>
      </c>
      <c r="AL17" t="s">
        <v>19</v>
      </c>
      <c r="AN17" t="s">
        <v>13</v>
      </c>
      <c r="AP17" t="s">
        <v>19</v>
      </c>
      <c r="AR17" t="s">
        <v>13</v>
      </c>
      <c r="AT17" t="s">
        <v>19</v>
      </c>
      <c r="AV17" t="s">
        <v>13</v>
      </c>
      <c r="AX17" t="s">
        <v>19</v>
      </c>
      <c r="AZ17" t="s">
        <v>13</v>
      </c>
      <c r="BB17" t="s">
        <v>19</v>
      </c>
      <c r="BD17" t="s">
        <v>13</v>
      </c>
      <c r="BF17" t="s">
        <v>19</v>
      </c>
      <c r="BH17" t="s">
        <v>13</v>
      </c>
      <c r="BJ17" t="s">
        <v>19</v>
      </c>
      <c r="BL17" t="s">
        <v>13</v>
      </c>
    </row>
    <row r="18" spans="1:64" x14ac:dyDescent="0.25">
      <c r="B18" t="s">
        <v>16</v>
      </c>
      <c r="D18" t="s">
        <v>13</v>
      </c>
      <c r="F18" t="s">
        <v>15</v>
      </c>
      <c r="G18">
        <f>SUM(G7:G17)</f>
        <v>0</v>
      </c>
      <c r="H18" t="s">
        <v>13</v>
      </c>
      <c r="J18" t="s">
        <v>15</v>
      </c>
      <c r="K18">
        <f>SUM(K7:K17)</f>
        <v>0</v>
      </c>
      <c r="L18" t="s">
        <v>13</v>
      </c>
      <c r="N18" t="s">
        <v>15</v>
      </c>
      <c r="O18">
        <f>SUM(O7:O17)</f>
        <v>0</v>
      </c>
      <c r="P18" t="s">
        <v>13</v>
      </c>
      <c r="R18" t="s">
        <v>15</v>
      </c>
      <c r="S18">
        <f>SUM(S7:S17)</f>
        <v>0</v>
      </c>
      <c r="T18" t="s">
        <v>13</v>
      </c>
      <c r="V18" t="s">
        <v>15</v>
      </c>
      <c r="W18">
        <f>SUM(W7:W17)</f>
        <v>0</v>
      </c>
      <c r="X18" t="s">
        <v>13</v>
      </c>
      <c r="Z18" t="s">
        <v>20</v>
      </c>
      <c r="AB18" t="s">
        <v>13</v>
      </c>
      <c r="AD18" t="s">
        <v>20</v>
      </c>
      <c r="AF18" t="s">
        <v>13</v>
      </c>
      <c r="AH18" t="s">
        <v>20</v>
      </c>
      <c r="AJ18" t="s">
        <v>13</v>
      </c>
      <c r="AL18" t="s">
        <v>20</v>
      </c>
      <c r="AN18" t="s">
        <v>13</v>
      </c>
      <c r="AP18" t="s">
        <v>20</v>
      </c>
      <c r="AR18" t="s">
        <v>13</v>
      </c>
      <c r="AT18" t="s">
        <v>20</v>
      </c>
      <c r="AV18" t="s">
        <v>13</v>
      </c>
      <c r="AX18" t="s">
        <v>20</v>
      </c>
      <c r="AZ18" t="s">
        <v>13</v>
      </c>
      <c r="BB18" t="s">
        <v>20</v>
      </c>
      <c r="BD18" t="s">
        <v>13</v>
      </c>
      <c r="BF18" t="s">
        <v>20</v>
      </c>
      <c r="BH18" t="s">
        <v>13</v>
      </c>
      <c r="BJ18" t="s">
        <v>20</v>
      </c>
      <c r="BL18" t="s">
        <v>13</v>
      </c>
    </row>
    <row r="19" spans="1:64" x14ac:dyDescent="0.25">
      <c r="B19" t="s">
        <v>17</v>
      </c>
      <c r="D19" t="s">
        <v>13</v>
      </c>
      <c r="Z19" t="s">
        <v>21</v>
      </c>
      <c r="AB19" t="s">
        <v>13</v>
      </c>
      <c r="AD19" t="s">
        <v>21</v>
      </c>
      <c r="AF19" t="s">
        <v>13</v>
      </c>
      <c r="AH19" t="s">
        <v>21</v>
      </c>
      <c r="AJ19" t="s">
        <v>13</v>
      </c>
      <c r="AL19" t="s">
        <v>21</v>
      </c>
      <c r="AN19" t="s">
        <v>13</v>
      </c>
      <c r="AP19" t="s">
        <v>21</v>
      </c>
      <c r="AR19" t="s">
        <v>13</v>
      </c>
      <c r="AT19" t="s">
        <v>21</v>
      </c>
      <c r="AV19" t="s">
        <v>13</v>
      </c>
      <c r="AX19" t="s">
        <v>21</v>
      </c>
      <c r="AZ19" t="s">
        <v>13</v>
      </c>
      <c r="BB19" t="s">
        <v>21</v>
      </c>
      <c r="BD19" t="s">
        <v>13</v>
      </c>
      <c r="BF19" t="s">
        <v>21</v>
      </c>
      <c r="BH19" t="s">
        <v>13</v>
      </c>
      <c r="BJ19" t="s">
        <v>21</v>
      </c>
      <c r="BL19" t="s">
        <v>13</v>
      </c>
    </row>
    <row r="20" spans="1:64" x14ac:dyDescent="0.25">
      <c r="B20" t="s">
        <v>18</v>
      </c>
      <c r="D20" t="s">
        <v>13</v>
      </c>
      <c r="F20" t="s">
        <v>16</v>
      </c>
      <c r="H20" t="s">
        <v>13</v>
      </c>
      <c r="J20" t="s">
        <v>16</v>
      </c>
      <c r="L20" t="s">
        <v>13</v>
      </c>
      <c r="N20" t="s">
        <v>16</v>
      </c>
      <c r="P20" t="s">
        <v>13</v>
      </c>
      <c r="R20" t="s">
        <v>16</v>
      </c>
      <c r="T20" t="s">
        <v>13</v>
      </c>
      <c r="V20" t="s">
        <v>16</v>
      </c>
      <c r="X20" t="s">
        <v>13</v>
      </c>
    </row>
    <row r="21" spans="1:64" x14ac:dyDescent="0.25">
      <c r="B21" t="s">
        <v>19</v>
      </c>
      <c r="D21" t="s">
        <v>13</v>
      </c>
      <c r="F21" t="s">
        <v>17</v>
      </c>
      <c r="H21" t="s">
        <v>13</v>
      </c>
      <c r="J21" t="s">
        <v>17</v>
      </c>
      <c r="L21" t="s">
        <v>13</v>
      </c>
      <c r="N21" t="s">
        <v>17</v>
      </c>
      <c r="P21" t="s">
        <v>13</v>
      </c>
      <c r="R21" t="s">
        <v>17</v>
      </c>
      <c r="T21" t="s">
        <v>13</v>
      </c>
      <c r="V21" t="s">
        <v>17</v>
      </c>
      <c r="X21" t="s">
        <v>13</v>
      </c>
    </row>
    <row r="22" spans="1:64" x14ac:dyDescent="0.25">
      <c r="B22" t="s">
        <v>20</v>
      </c>
      <c r="D22" t="s">
        <v>13</v>
      </c>
      <c r="F22" t="s">
        <v>18</v>
      </c>
      <c r="H22" t="s">
        <v>13</v>
      </c>
      <c r="J22" t="s">
        <v>18</v>
      </c>
      <c r="L22" t="s">
        <v>13</v>
      </c>
      <c r="N22" t="s">
        <v>18</v>
      </c>
      <c r="P22" t="s">
        <v>13</v>
      </c>
      <c r="R22" t="s">
        <v>18</v>
      </c>
      <c r="T22" t="s">
        <v>13</v>
      </c>
      <c r="V22" t="s">
        <v>18</v>
      </c>
      <c r="X22" t="s">
        <v>13</v>
      </c>
    </row>
    <row r="23" spans="1:64" x14ac:dyDescent="0.25">
      <c r="B23" t="s">
        <v>21</v>
      </c>
      <c r="D23" t="s">
        <v>13</v>
      </c>
      <c r="F23" t="s">
        <v>19</v>
      </c>
      <c r="H23" t="s">
        <v>13</v>
      </c>
      <c r="J23" t="s">
        <v>19</v>
      </c>
      <c r="L23" t="s">
        <v>13</v>
      </c>
      <c r="N23" t="s">
        <v>19</v>
      </c>
      <c r="P23" t="s">
        <v>13</v>
      </c>
      <c r="R23" t="s">
        <v>19</v>
      </c>
      <c r="T23" t="s">
        <v>13</v>
      </c>
      <c r="V23" t="s">
        <v>19</v>
      </c>
      <c r="X23" t="s">
        <v>13</v>
      </c>
    </row>
    <row r="24" spans="1:64" x14ac:dyDescent="0.25">
      <c r="F24" t="s">
        <v>20</v>
      </c>
      <c r="H24" t="s">
        <v>13</v>
      </c>
      <c r="J24" t="s">
        <v>20</v>
      </c>
      <c r="L24" t="s">
        <v>13</v>
      </c>
      <c r="N24" t="s">
        <v>20</v>
      </c>
      <c r="P24" t="s">
        <v>13</v>
      </c>
      <c r="R24" t="s">
        <v>20</v>
      </c>
      <c r="T24" t="s">
        <v>13</v>
      </c>
      <c r="V24" t="s">
        <v>20</v>
      </c>
      <c r="X24" t="s">
        <v>13</v>
      </c>
    </row>
    <row r="25" spans="1:64" x14ac:dyDescent="0.25">
      <c r="F25" t="s">
        <v>21</v>
      </c>
      <c r="H25" t="s">
        <v>13</v>
      </c>
      <c r="J25" t="s">
        <v>21</v>
      </c>
      <c r="L25" t="s">
        <v>13</v>
      </c>
      <c r="N25" t="s">
        <v>21</v>
      </c>
      <c r="P25" t="s">
        <v>13</v>
      </c>
      <c r="R25" t="s">
        <v>21</v>
      </c>
      <c r="T25" t="s">
        <v>13</v>
      </c>
      <c r="V25" t="s">
        <v>21</v>
      </c>
      <c r="X25" t="s">
        <v>13</v>
      </c>
    </row>
    <row r="28" spans="1:64" x14ac:dyDescent="0.25">
      <c r="A28" s="4" t="s">
        <v>54</v>
      </c>
      <c r="B28" s="5">
        <f>C3+C4+C5+C6+C7+C8</f>
        <v>0</v>
      </c>
      <c r="C28" s="6" t="s">
        <v>13</v>
      </c>
    </row>
    <row r="29" spans="1:64" x14ac:dyDescent="0.25">
      <c r="A29" s="7" t="s">
        <v>56</v>
      </c>
      <c r="B29" s="8">
        <f>G8+G9+G10+G11+G12+G13</f>
        <v>0</v>
      </c>
      <c r="C29" s="9" t="s">
        <v>13</v>
      </c>
    </row>
    <row r="30" spans="1:64" x14ac:dyDescent="0.25">
      <c r="A30" s="7" t="s">
        <v>57</v>
      </c>
      <c r="B30" s="8">
        <f>AA3+AA4+AA5+AA6+AA7+AA8+AA10</f>
        <v>0</v>
      </c>
      <c r="C30" s="9" t="s">
        <v>13</v>
      </c>
    </row>
    <row r="31" spans="1:64" x14ac:dyDescent="0.25">
      <c r="A31" s="7" t="s">
        <v>58</v>
      </c>
      <c r="B31" s="8">
        <f>C2+C9+C10+C12+C13+B36</f>
        <v>0</v>
      </c>
      <c r="C31" s="9" t="s">
        <v>13</v>
      </c>
    </row>
    <row r="32" spans="1:64" x14ac:dyDescent="0.25">
      <c r="A32" s="7" t="s">
        <v>59</v>
      </c>
      <c r="B32" s="8">
        <f>G7+G16+G17+G20</f>
        <v>0</v>
      </c>
      <c r="C32" s="9" t="s">
        <v>13</v>
      </c>
    </row>
    <row r="33" spans="1:3" x14ac:dyDescent="0.25">
      <c r="A33" s="7" t="s">
        <v>60</v>
      </c>
      <c r="B33" s="8">
        <f>AA2+AA11+AA12+AA14+AA16</f>
        <v>0</v>
      </c>
      <c r="C33" s="9" t="s">
        <v>13</v>
      </c>
    </row>
    <row r="34" spans="1:3" x14ac:dyDescent="0.25">
      <c r="A34" s="10" t="s">
        <v>55</v>
      </c>
      <c r="B34" s="11">
        <f>C16</f>
        <v>0</v>
      </c>
      <c r="C34" s="12" t="s">
        <v>13</v>
      </c>
    </row>
    <row r="36" spans="1:3" x14ac:dyDescent="0.25">
      <c r="A36" t="s">
        <v>9</v>
      </c>
      <c r="B36">
        <f>C11+G15+AA13</f>
        <v>0</v>
      </c>
      <c r="C36" t="s">
        <v>13</v>
      </c>
    </row>
    <row r="37" spans="1:3" x14ac:dyDescent="0.25">
      <c r="A37" t="s">
        <v>61</v>
      </c>
      <c r="B37">
        <f>C12</f>
        <v>0</v>
      </c>
      <c r="C37" t="s">
        <v>13</v>
      </c>
    </row>
    <row r="38" spans="1:3" x14ac:dyDescent="0.25">
      <c r="A38" t="s">
        <v>62</v>
      </c>
      <c r="B38">
        <f>AA9</f>
        <v>0</v>
      </c>
      <c r="C38" t="s">
        <v>13</v>
      </c>
    </row>
    <row r="39" spans="1:3" x14ac:dyDescent="0.25">
      <c r="A39" t="s">
        <v>63</v>
      </c>
      <c r="B39">
        <f>AA10</f>
        <v>0</v>
      </c>
      <c r="C39" t="s">
        <v>13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Apollo 11</vt:lpstr>
      <vt:lpstr>Apollo 10</vt:lpstr>
      <vt:lpstr>Apollo 9</vt:lpstr>
      <vt:lpstr>Apollo 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Callaway</dc:creator>
  <cp:lastModifiedBy>Jillian-Rose</cp:lastModifiedBy>
  <dcterms:created xsi:type="dcterms:W3CDTF">2017-06-13T15:27:45Z</dcterms:created>
  <dcterms:modified xsi:type="dcterms:W3CDTF">2017-07-14T19:41:12Z</dcterms:modified>
</cp:coreProperties>
</file>