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d32d6f1f26860f/Documents/"/>
    </mc:Choice>
  </mc:AlternateContent>
  <xr:revisionPtr revIDLastSave="0" documentId="8_{F5866B7D-AB8E-45BD-810C-B6E8861E317F}" xr6:coauthVersionLast="47" xr6:coauthVersionMax="47" xr10:uidLastSave="{00000000-0000-0000-0000-000000000000}"/>
  <bookViews>
    <workbookView xWindow="-120" yWindow="-120" windowWidth="20730" windowHeight="11040" activeTab="1" xr2:uid="{6F4856E4-8144-440C-A6F8-22C8DC26EC52}"/>
  </bookViews>
  <sheets>
    <sheet name="Data set" sheetId="1" r:id="rId1"/>
    <sheet name="Questions" sheetId="2" r:id="rId2"/>
  </sheets>
  <externalReferences>
    <externalReference r:id="rId3"/>
  </externalReferences>
  <definedNames>
    <definedName name="Product" localSheetId="0">'[1]Data set'!$A:$A</definedName>
    <definedName name="Product" localSheetId="1">'[1]Data set'!$A:$A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B10" i="2" s="1"/>
  <c r="F8" i="2"/>
  <c r="B7" i="2"/>
  <c r="B12" i="2"/>
  <c r="B5" i="2"/>
  <c r="B14" i="2"/>
  <c r="F6" i="2"/>
  <c r="D30" i="2"/>
  <c r="D29" i="2"/>
  <c r="D28" i="2"/>
  <c r="D27" i="2"/>
  <c r="D26" i="2"/>
  <c r="D25" i="2"/>
  <c r="D24" i="2"/>
  <c r="D23" i="2"/>
  <c r="D22" i="2"/>
  <c r="D21" i="2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<sst xmlns="http://schemas.openxmlformats.org/spreadsheetml/2006/main" count="103" uniqueCount="75">
  <si>
    <t>(Note:Refer to Sheet "Data set" to answer questions below)</t>
  </si>
  <si>
    <t>Questions:</t>
  </si>
  <si>
    <t>1)</t>
  </si>
  <si>
    <t>Using VLOOKUP, find the agent who has sold Product P003</t>
  </si>
  <si>
    <t>PRODUCT</t>
  </si>
  <si>
    <t>P003</t>
  </si>
  <si>
    <t>2)</t>
  </si>
  <si>
    <t>Find the Net Income for Product "P002" using Index &amp; Match.</t>
  </si>
  <si>
    <t>NAME</t>
  </si>
  <si>
    <t>P002</t>
  </si>
  <si>
    <t>3)</t>
  </si>
  <si>
    <t>Display the position for PO Date as below</t>
  </si>
  <si>
    <t>NET INCOME</t>
  </si>
  <si>
    <t>PO DATE</t>
  </si>
  <si>
    <t>POSITION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</si>
  <si>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</si>
  <si>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</si>
  <si>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</si>
  <si>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</si>
  <si>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</si>
  <si>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</si>
  <si>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</si>
  <si>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</si>
  <si>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</si>
  <si>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Product</t>
  </si>
  <si>
    <t>Tax</t>
  </si>
  <si>
    <t>Level</t>
  </si>
  <si>
    <t>P001</t>
  </si>
  <si>
    <t>P004</t>
  </si>
  <si>
    <t>P005</t>
  </si>
  <si>
    <t>P006</t>
  </si>
  <si>
    <t>P007</t>
  </si>
  <si>
    <t>P008</t>
  </si>
  <si>
    <t>P009</t>
  </si>
  <si>
    <t>P010</t>
  </si>
  <si>
    <t>City</t>
  </si>
  <si>
    <t>Sales Amnt (USD)</t>
  </si>
  <si>
    <t>Sales Date</t>
  </si>
  <si>
    <t>Agent</t>
  </si>
  <si>
    <t>PO Date</t>
  </si>
  <si>
    <t>Net Income (USD)</t>
  </si>
  <si>
    <t>Atlanta</t>
  </si>
  <si>
    <t>Robert</t>
  </si>
  <si>
    <t>Ontario</t>
  </si>
  <si>
    <t>Andy</t>
  </si>
  <si>
    <t>Los Angeles</t>
  </si>
  <si>
    <t>Sally</t>
  </si>
  <si>
    <t>John</t>
  </si>
  <si>
    <t>Nevada</t>
  </si>
  <si>
    <t>Ricardo</t>
  </si>
  <si>
    <t>Julie</t>
  </si>
  <si>
    <t>Florida</t>
  </si>
  <si>
    <t>Adriana</t>
  </si>
  <si>
    <t>New York</t>
  </si>
  <si>
    <t>Ady</t>
  </si>
  <si>
    <t>Portland</t>
  </si>
  <si>
    <t>Spencer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</si>
  <si>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</si>
  <si>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</si>
  <si>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</si>
  <si>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</si>
  <si>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</si>
  <si>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</si>
  <si>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</si>
  <si>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</si>
  <si>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</si>
  <si>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</si>
  <si>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</si>
  <si>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</si>
  <si>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</si>
  <si>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</si>
  <si>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GROUP NO. 12</t>
  </si>
  <si>
    <t>BREGONIA, MARK ERIC P.</t>
  </si>
  <si>
    <t>DUCO JR, RONALD</t>
  </si>
  <si>
    <t>ESPEDIDO, JOSHUA 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</si>
</sst>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USD]\ #,##0.00"/>
    <numFmt numFmtId="165" formatCode="0.0%"/>
    <numFmt numFmtId="166" formatCode="dd\-mmm\-yyyy"/>
    <numFmt numFmtId="167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 inden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4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5" fontId="0" fillId="0" borderId="1" xfId="0" applyNumberFormat="1" applyBorder="1" applyAlignment="1">
      <alignment horizontal="left"/>
    </xf>
    <xf numFmtId="15" fontId="0" fillId="0" borderId="1" xfId="0" applyNumberFormat="1" applyBorder="1" applyAlignment="1">
      <alignment horizontal="center"/>
    </xf>
    <xf numFmtId="15" fontId="2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0" fillId="2" borderId="0" xfId="0" applyFill="1"/>
    <xf numFmtId="0" fontId="2" fillId="0" borderId="2" xfId="0" applyFont="1" applyBorder="1"/>
    <xf numFmtId="0" fontId="7" fillId="3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0" borderId="1" xfId="0" applyFont="1" applyBorder="1" applyAlignment="1">
      <alignment horizontal="center"/>
    </xf>
    <xf numFmtId="165" fontId="0" fillId="0" borderId="1" xfId="1" applyNumberFormat="1" applyFont="1" applyBorder="1" applyAlignment="1">
      <alignment horizontal="left"/>
    </xf>
    <xf numFmtId="0" fontId="4" fillId="0" borderId="1" xfId="0" applyFont="1" applyBorder="1"/>
    <xf numFmtId="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</row>
        <row r="2">
          <cell r="A2" t="str">
            <v>P001</v>
          </cell>
        </row>
        <row r="3">
          <cell r="A3" t="str">
            <v>P002</v>
          </cell>
        </row>
        <row r="4">
          <cell r="A4" t="str">
            <v>P003</v>
          </cell>
        </row>
        <row r="5">
          <cell r="A5" t="str">
            <v>P004</v>
          </cell>
        </row>
        <row r="6">
          <cell r="A6" t="str">
            <v>P005</v>
          </cell>
        </row>
        <row r="7">
          <cell r="A7" t="str">
            <v>P006</v>
          </cell>
        </row>
        <row r="8">
          <cell r="A8" t="str">
            <v>P007</v>
          </cell>
        </row>
        <row r="9">
          <cell r="A9" t="str">
            <v>P008</v>
          </cell>
        </row>
        <row r="10">
          <cell r="A10" t="str">
            <v>P009</v>
          </cell>
        </row>
        <row r="11">
          <cell r="A11" t="str">
            <v>P010</v>
          </cell>
        </row>
        <row r="12">
          <cell r="A12" t="str">
            <v>P011</v>
          </cell>
        </row>
        <row r="13">
          <cell r="A13" t="str">
            <v>P012</v>
          </cell>
        </row>
        <row r="14">
          <cell r="A14" t="str">
            <v>P013</v>
          </cell>
        </row>
        <row r="15">
          <cell r="A15" t="str">
            <v>P014</v>
          </cell>
        </row>
        <row r="16">
          <cell r="A16" t="str">
            <v>P015</v>
          </cell>
        </row>
        <row r="17">
          <cell r="A17" t="str">
            <v>P016</v>
          </cell>
        </row>
        <row r="18">
          <cell r="A18" t="str">
            <v>P017</v>
          </cell>
        </row>
        <row r="19">
          <cell r="A19" t="str">
            <v>P018</v>
          </cell>
        </row>
        <row r="20">
          <cell r="A20" t="str">
            <v>P019</v>
          </cell>
        </row>
        <row r="21">
          <cell r="A21" t="str">
            <v>P020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2B83-BE75-4C59-953D-357E31F90ACA}">
  <dimension ref="A1:H24"/>
  <sheetViews>
    <sheetView workbookViewId="0">
      <selection activeCell="J3" sqref="J3"/>
    </sheetView>
  </sheetViews>
  <sheetFormatPr defaultRowHeight="15" x14ac:dyDescent="0.25"/>
  <cols>
    <col min="2" max="2" width="11.42578125" bestFit="1" customWidth="1"/>
    <col min="3" max="3" width="16.5703125" bestFit="1" customWidth="1"/>
    <col min="4" max="4" width="12.140625" bestFit="1" customWidth="1"/>
    <col min="5" max="5" width="8.140625" bestFit="1" customWidth="1"/>
    <col min="6" max="6" width="12.140625" bestFit="1" customWidth="1"/>
    <col min="8" max="8" width="17" bestFit="1" customWidth="1"/>
  </cols>
  <sheetData>
    <row r="1" spans="1:8" x14ac:dyDescent="0.25">
      <c r="A1" s="2" t="s">
        <v>24</v>
      </c>
      <c r="B1" s="2" t="s">
        <v>35</v>
      </c>
      <c r="C1" s="22" t="s">
        <v>36</v>
      </c>
      <c r="D1" s="23" t="s">
        <v>37</v>
      </c>
      <c r="E1" s="2" t="s">
        <v>38</v>
      </c>
      <c r="F1" s="2" t="s">
        <v>39</v>
      </c>
      <c r="G1" s="2" t="s">
        <v>25</v>
      </c>
      <c r="H1" s="24" t="s">
        <v>40</v>
      </c>
    </row>
    <row r="2" spans="1:8" x14ac:dyDescent="0.25">
      <c r="A2" t="s">
        <v>27</v>
      </c>
      <c r="B2" t="s">
        <v>41</v>
      </c>
      <c r="C2" s="25">
        <v>200000</v>
      </c>
      <c r="D2" s="26">
        <f>F2+3</f>
        <v>43826</v>
      </c>
      <c r="E2" t="s">
        <v>42</v>
      </c>
      <c r="F2" s="26">
        <v>43823</v>
      </c>
      <c r="G2" s="27">
        <v>2.1000000000000001E-2</v>
      </c>
      <c r="H2" s="25">
        <f>C2-G2*C2</f>
        <v>195800</v>
      </c>
    </row>
    <row r="3" spans="1:8" x14ac:dyDescent="0.25">
      <c r="A3" t="s">
        <v>9</v>
      </c>
      <c r="B3" t="s">
        <v>43</v>
      </c>
      <c r="C3" s="25">
        <v>120000</v>
      </c>
      <c r="D3" s="26">
        <f t="shared" ref="D3:D21" si="0">F3+3</f>
        <v>43940</v>
      </c>
      <c r="E3" t="s">
        <v>44</v>
      </c>
      <c r="F3" s="26">
        <v>43937</v>
      </c>
      <c r="G3" s="27">
        <v>1.4999999999999999E-2</v>
      </c>
      <c r="H3" s="25">
        <f t="shared" ref="H3:H21" si="1">C3-G3*C3</f>
        <v>118200</v>
      </c>
    </row>
    <row r="4" spans="1:8" x14ac:dyDescent="0.25">
      <c r="A4" t="s">
        <v>5</v>
      </c>
      <c r="B4" t="s">
        <v>45</v>
      </c>
      <c r="C4" s="25">
        <v>300000</v>
      </c>
      <c r="D4" s="26">
        <f t="shared" si="0"/>
        <v>43915</v>
      </c>
      <c r="E4" t="s">
        <v>46</v>
      </c>
      <c r="F4" s="26">
        <v>43912</v>
      </c>
      <c r="G4" s="27">
        <v>2.1999999999999999E-2</v>
      </c>
      <c r="H4" s="25">
        <f t="shared" si="1"/>
        <v>293400</v>
      </c>
    </row>
    <row r="5" spans="1:8" x14ac:dyDescent="0.25">
      <c r="A5" t="s">
        <v>28</v>
      </c>
      <c r="B5" t="s">
        <v>43</v>
      </c>
      <c r="C5" s="25">
        <v>14500</v>
      </c>
      <c r="D5" s="26">
        <f t="shared" si="0"/>
        <v>43982</v>
      </c>
      <c r="E5" t="s">
        <v>47</v>
      </c>
      <c r="F5" s="26">
        <v>43979</v>
      </c>
      <c r="G5" s="27">
        <v>1.7999999999999999E-2</v>
      </c>
      <c r="H5" s="25">
        <f t="shared" si="1"/>
        <v>14239</v>
      </c>
    </row>
    <row r="6" spans="1:8" x14ac:dyDescent="0.25">
      <c r="A6" t="s">
        <v>29</v>
      </c>
      <c r="B6" t="s">
        <v>48</v>
      </c>
      <c r="C6" s="25">
        <v>20000</v>
      </c>
      <c r="D6" s="26">
        <f t="shared" si="0"/>
        <v>44049</v>
      </c>
      <c r="E6" t="s">
        <v>49</v>
      </c>
      <c r="F6" s="26">
        <v>44046</v>
      </c>
      <c r="G6" s="27">
        <v>2.8500000000000001E-2</v>
      </c>
      <c r="H6" s="25">
        <f t="shared" si="1"/>
        <v>19430</v>
      </c>
    </row>
    <row r="7" spans="1:8" x14ac:dyDescent="0.25">
      <c r="A7" t="s">
        <v>30</v>
      </c>
      <c r="B7" t="s">
        <v>41</v>
      </c>
      <c r="C7" s="25">
        <v>25500</v>
      </c>
      <c r="D7" s="26">
        <f t="shared" si="0"/>
        <v>44116</v>
      </c>
      <c r="E7" t="s">
        <v>50</v>
      </c>
      <c r="F7" s="26">
        <v>44113</v>
      </c>
      <c r="G7" s="27">
        <v>3.4299999999999997E-2</v>
      </c>
      <c r="H7" s="25">
        <f t="shared" si="1"/>
        <v>24625.35</v>
      </c>
    </row>
    <row r="8" spans="1:8" x14ac:dyDescent="0.25">
      <c r="A8" t="s">
        <v>31</v>
      </c>
      <c r="B8" t="s">
        <v>51</v>
      </c>
      <c r="C8" s="25">
        <v>31000</v>
      </c>
      <c r="D8" s="26">
        <f t="shared" si="0"/>
        <v>44183</v>
      </c>
      <c r="E8" t="s">
        <v>52</v>
      </c>
      <c r="F8" s="26">
        <v>44180</v>
      </c>
      <c r="G8" s="27">
        <v>4.0099999999999997E-2</v>
      </c>
      <c r="H8" s="25">
        <f t="shared" si="1"/>
        <v>29756.9</v>
      </c>
    </row>
    <row r="9" spans="1:8" x14ac:dyDescent="0.25">
      <c r="A9" t="s">
        <v>32</v>
      </c>
      <c r="B9" t="s">
        <v>53</v>
      </c>
      <c r="C9" s="25">
        <v>36500</v>
      </c>
      <c r="D9" s="26">
        <f t="shared" si="0"/>
        <v>44250</v>
      </c>
      <c r="E9" t="s">
        <v>54</v>
      </c>
      <c r="F9" s="26">
        <v>44247</v>
      </c>
      <c r="G9" s="27">
        <v>4.5900000000000003E-2</v>
      </c>
      <c r="H9" s="25">
        <f t="shared" si="1"/>
        <v>34824.65</v>
      </c>
    </row>
    <row r="10" spans="1:8" x14ac:dyDescent="0.25">
      <c r="A10" t="s">
        <v>33</v>
      </c>
      <c r="B10" t="s">
        <v>55</v>
      </c>
      <c r="C10" s="25">
        <v>42000</v>
      </c>
      <c r="D10" s="26">
        <f t="shared" si="0"/>
        <v>44317</v>
      </c>
      <c r="E10" t="s">
        <v>56</v>
      </c>
      <c r="F10" s="26">
        <v>44314</v>
      </c>
      <c r="G10" s="27">
        <v>5.1700000000000003E-2</v>
      </c>
      <c r="H10" s="25">
        <f t="shared" si="1"/>
        <v>39828.6</v>
      </c>
    </row>
    <row r="11" spans="1:8" x14ac:dyDescent="0.25">
      <c r="A11" t="s">
        <v>34</v>
      </c>
      <c r="B11" t="s">
        <v>43</v>
      </c>
      <c r="C11" s="25">
        <v>47500</v>
      </c>
      <c r="D11" s="26">
        <f t="shared" si="0"/>
        <v>44384</v>
      </c>
      <c r="E11" t="s">
        <v>57</v>
      </c>
      <c r="F11" s="26">
        <v>44381</v>
      </c>
      <c r="G11" s="27">
        <v>5.7500000000000002E-2</v>
      </c>
      <c r="H11" s="25">
        <f t="shared" si="1"/>
        <v>44768.75</v>
      </c>
    </row>
    <row r="12" spans="1:8" x14ac:dyDescent="0.25">
      <c r="A12" t="s">
        <v>58</v>
      </c>
      <c r="B12" t="s">
        <v>51</v>
      </c>
      <c r="C12" s="25">
        <v>53000</v>
      </c>
      <c r="D12" s="26">
        <f t="shared" si="0"/>
        <v>44451</v>
      </c>
      <c r="E12" t="s">
        <v>59</v>
      </c>
      <c r="F12" s="26">
        <v>44448</v>
      </c>
      <c r="G12" s="27">
        <v>6.3299999999999995E-2</v>
      </c>
      <c r="H12" s="25">
        <f t="shared" si="1"/>
        <v>49645.1</v>
      </c>
    </row>
    <row r="13" spans="1:8" x14ac:dyDescent="0.25">
      <c r="A13" t="s">
        <v>60</v>
      </c>
      <c r="B13" t="s">
        <v>51</v>
      </c>
      <c r="C13" s="25">
        <v>58500</v>
      </c>
      <c r="D13" s="26">
        <f t="shared" si="0"/>
        <v>44518</v>
      </c>
      <c r="E13" t="s">
        <v>61</v>
      </c>
      <c r="F13" s="26">
        <v>44515</v>
      </c>
      <c r="G13" s="27">
        <v>6.9099999999999995E-2</v>
      </c>
      <c r="H13" s="25">
        <f t="shared" si="1"/>
        <v>54457.65</v>
      </c>
    </row>
    <row r="14" spans="1:8" x14ac:dyDescent="0.25">
      <c r="A14" t="s">
        <v>62</v>
      </c>
      <c r="B14" t="s">
        <v>43</v>
      </c>
      <c r="C14" s="25">
        <v>64000</v>
      </c>
      <c r="D14" s="26">
        <f t="shared" si="0"/>
        <v>44585</v>
      </c>
      <c r="E14" t="s">
        <v>63</v>
      </c>
      <c r="F14" s="26">
        <v>44582</v>
      </c>
      <c r="G14" s="27">
        <v>7.4899999999999994E-2</v>
      </c>
      <c r="H14" s="25">
        <f t="shared" si="1"/>
        <v>59206.400000000001</v>
      </c>
    </row>
    <row r="15" spans="1:8" x14ac:dyDescent="0.25">
      <c r="A15" t="s">
        <v>64</v>
      </c>
      <c r="B15" t="s">
        <v>41</v>
      </c>
      <c r="C15" s="25">
        <v>69500</v>
      </c>
      <c r="D15" s="26">
        <f t="shared" si="0"/>
        <v>44652</v>
      </c>
      <c r="F15" s="26">
        <v>44649</v>
      </c>
      <c r="G15" s="27">
        <v>8.0699999999999994E-2</v>
      </c>
      <c r="H15" s="25">
        <f t="shared" si="1"/>
        <v>63891.35</v>
      </c>
    </row>
    <row r="16" spans="1:8" x14ac:dyDescent="0.25">
      <c r="A16" t="s">
        <v>65</v>
      </c>
      <c r="B16" t="s">
        <v>48</v>
      </c>
      <c r="C16" s="25">
        <v>75000</v>
      </c>
      <c r="D16" s="26">
        <f t="shared" si="0"/>
        <v>44719</v>
      </c>
      <c r="F16" s="26">
        <v>44716</v>
      </c>
      <c r="G16" s="27">
        <v>8.6499999999999994E-2</v>
      </c>
      <c r="H16" s="25">
        <f t="shared" si="1"/>
        <v>68512.5</v>
      </c>
    </row>
    <row r="17" spans="1:8" x14ac:dyDescent="0.25">
      <c r="A17" t="s">
        <v>66</v>
      </c>
      <c r="B17" t="s">
        <v>48</v>
      </c>
      <c r="C17" s="25">
        <v>80500</v>
      </c>
      <c r="D17" s="26">
        <f t="shared" si="0"/>
        <v>44786</v>
      </c>
      <c r="F17" s="26">
        <v>44783</v>
      </c>
      <c r="G17" s="27">
        <v>9.2299999999999993E-2</v>
      </c>
      <c r="H17" s="25">
        <f t="shared" si="1"/>
        <v>73069.850000000006</v>
      </c>
    </row>
    <row r="18" spans="1:8" x14ac:dyDescent="0.25">
      <c r="A18" t="s">
        <v>67</v>
      </c>
      <c r="B18" t="s">
        <v>55</v>
      </c>
      <c r="C18" s="25">
        <v>86000</v>
      </c>
      <c r="D18" s="26">
        <f t="shared" si="0"/>
        <v>44853</v>
      </c>
      <c r="F18" s="26">
        <v>44850</v>
      </c>
      <c r="G18" s="27">
        <v>9.8100000000000007E-2</v>
      </c>
      <c r="H18" s="25">
        <f t="shared" si="1"/>
        <v>77563.399999999994</v>
      </c>
    </row>
    <row r="19" spans="1:8" x14ac:dyDescent="0.25">
      <c r="A19" t="s">
        <v>68</v>
      </c>
      <c r="B19" t="s">
        <v>41</v>
      </c>
      <c r="C19" s="25">
        <v>91500</v>
      </c>
      <c r="D19" s="26">
        <f t="shared" si="0"/>
        <v>44920</v>
      </c>
      <c r="F19" s="26">
        <v>44917</v>
      </c>
      <c r="G19" s="27">
        <v>0.10390000000000001</v>
      </c>
      <c r="H19" s="25">
        <f t="shared" si="1"/>
        <v>81993.149999999994</v>
      </c>
    </row>
    <row r="20" spans="1:8" x14ac:dyDescent="0.25">
      <c r="A20" t="s">
        <v>69</v>
      </c>
      <c r="B20" t="s">
        <v>55</v>
      </c>
      <c r="C20" s="25">
        <v>97000</v>
      </c>
      <c r="D20" s="26">
        <f t="shared" si="0"/>
        <v>44987</v>
      </c>
      <c r="F20" s="26">
        <v>44984</v>
      </c>
      <c r="G20" s="27">
        <v>0.10970000000000001</v>
      </c>
      <c r="H20" s="25">
        <f t="shared" si="1"/>
        <v>86359.1</v>
      </c>
    </row>
    <row r="21" spans="1:8" x14ac:dyDescent="0.25">
      <c r="A21" t="s">
        <v>70</v>
      </c>
      <c r="B21" t="s">
        <v>53</v>
      </c>
      <c r="C21" s="25">
        <v>102500</v>
      </c>
      <c r="D21" s="26">
        <f t="shared" si="0"/>
        <v>45054</v>
      </c>
      <c r="F21" s="26">
        <v>45051</v>
      </c>
      <c r="G21" s="27">
        <v>0.11550000000000001</v>
      </c>
      <c r="H21" s="25">
        <f t="shared" si="1"/>
        <v>90661.25</v>
      </c>
    </row>
    <row r="22" spans="1:8" x14ac:dyDescent="0.25">
      <c r="C22" s="25"/>
      <c r="D22" s="26"/>
      <c r="F22" s="26"/>
      <c r="H22" s="25"/>
    </row>
    <row r="23" spans="1:8" x14ac:dyDescent="0.25">
      <c r="C23" s="25"/>
      <c r="D23" s="26"/>
      <c r="F23" s="26"/>
      <c r="H23" s="25"/>
    </row>
    <row r="24" spans="1:8" x14ac:dyDescent="0.25">
      <c r="C24" s="25"/>
      <c r="D24" s="26"/>
      <c r="F24" s="26"/>
      <c r="H2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DDE1-97D0-412C-8D63-EBE304FBD615}">
  <dimension ref="A2:G30"/>
  <sheetViews>
    <sheetView tabSelected="1" workbookViewId="0">
      <selection activeCell="C13" sqref="C13"/>
    </sheetView>
  </sheetViews>
  <sheetFormatPr defaultRowHeight="15" x14ac:dyDescent="0.25"/>
  <cols>
    <col min="2" max="2" width="56" bestFit="1" customWidth="1"/>
    <col min="6" max="6" width="14.140625" bestFit="1" customWidth="1"/>
  </cols>
  <sheetData>
    <row r="2" spans="1:7" x14ac:dyDescent="0.25">
      <c r="B2" s="1" t="s">
        <v>0</v>
      </c>
    </row>
    <row r="3" spans="1:7" x14ac:dyDescent="0.25">
      <c r="B3" s="2" t="s">
        <v>1</v>
      </c>
    </row>
    <row r="4" spans="1:7" x14ac:dyDescent="0.25">
      <c r="A4" s="3" t="s">
        <v>2</v>
      </c>
      <c r="B4" s="3" t="s">
        <v>3</v>
      </c>
    </row>
    <row r="5" spans="1:7" x14ac:dyDescent="0.25">
      <c r="A5" s="3"/>
      <c r="B5" s="4" t="str">
        <f>VLOOKUP(F5,'Data set'!A2:E21,5,FALSE)</f>
        <v>Sally</v>
      </c>
      <c r="E5" s="5" t="s">
        <v>4</v>
      </c>
      <c r="F5" s="6" t="s">
        <v>5</v>
      </c>
    </row>
    <row r="6" spans="1:7" x14ac:dyDescent="0.25">
      <c r="A6" s="3" t="s">
        <v>6</v>
      </c>
      <c r="B6" s="3" t="s">
        <v>7</v>
      </c>
      <c r="E6" s="5" t="s">
        <v>8</v>
      </c>
      <c r="F6" s="6" t="str">
        <f>VLOOKUP(F5,'Data set'!A2:E21,5,FALSE)</f>
        <v>Sally</v>
      </c>
    </row>
    <row r="7" spans="1:7" x14ac:dyDescent="0.25">
      <c r="A7" s="3"/>
      <c r="B7" s="7">
        <f>INDEX('Data set'!H:H,MATCH(F7,'Data set'!A:A,0))</f>
        <v>118200</v>
      </c>
      <c r="E7" s="5" t="s">
        <v>4</v>
      </c>
      <c r="F7" s="6" t="s">
        <v>9</v>
      </c>
    </row>
    <row r="8" spans="1:7" x14ac:dyDescent="0.25">
      <c r="A8" s="3" t="s">
        <v>10</v>
      </c>
      <c r="B8" s="3" t="s">
        <v>11</v>
      </c>
      <c r="E8" s="5" t="s">
        <v>12</v>
      </c>
      <c r="F8" s="8">
        <f>INDEX('Data set'!H:H,MATCH(F7,'Data set'!A:A,0))</f>
        <v>118200</v>
      </c>
    </row>
    <row r="9" spans="1:7" x14ac:dyDescent="0.25">
      <c r="A9" s="3"/>
      <c r="B9" s="9">
        <v>44515</v>
      </c>
      <c r="E9" s="5" t="s">
        <v>13</v>
      </c>
      <c r="F9" s="10">
        <f>Questions!B9</f>
        <v>44515</v>
      </c>
    </row>
    <row r="10" spans="1:7" x14ac:dyDescent="0.25">
      <c r="A10" s="3"/>
      <c r="B10" s="11">
        <f>MATCH(F9,'Data set'!F2:F21,0)</f>
        <v>12</v>
      </c>
      <c r="E10" s="5" t="s">
        <v>14</v>
      </c>
      <c r="F10" s="6">
        <f>MATCH(F9,'Data set'!F2:F21,0)</f>
        <v>12</v>
      </c>
    </row>
    <row r="11" spans="1:7" x14ac:dyDescent="0.25">
      <c r="A11" s="3" t="s">
        <v>15</v>
      </c>
      <c r="B11" s="3" t="s">
        <v>16</v>
      </c>
    </row>
    <row r="12" spans="1:7" x14ac:dyDescent="0.25">
      <c r="A12" s="3"/>
      <c r="B12" s="12">
        <f>COLUMNS('Data set'!A1:H20)</f>
        <v>8</v>
      </c>
    </row>
    <row r="13" spans="1:7" x14ac:dyDescent="0.25">
      <c r="A13" s="3" t="s">
        <v>17</v>
      </c>
      <c r="B13" s="3" t="s">
        <v>18</v>
      </c>
    </row>
    <row r="14" spans="1:7" x14ac:dyDescent="0.25">
      <c r="B14" s="14">
        <f>MATCH("City",'Data set'!B:B)</f>
        <v>2</v>
      </c>
      <c r="E14" s="13"/>
      <c r="F14" s="28" t="s">
        <v>71</v>
      </c>
      <c r="G14" s="28"/>
    </row>
    <row r="15" spans="1:7" x14ac:dyDescent="0.25">
      <c r="A15" t="s">
        <v>19</v>
      </c>
      <c r="B15" s="15" t="s">
        <v>20</v>
      </c>
      <c r="E15" s="13"/>
      <c r="F15" s="28" t="s">
        <v>72</v>
      </c>
      <c r="G15" s="28"/>
    </row>
    <row r="16" spans="1:7" x14ac:dyDescent="0.25">
      <c r="B16" s="16" t="s">
        <v>21</v>
      </c>
      <c r="E16" s="13"/>
      <c r="F16" s="28" t="s">
        <v>73</v>
      </c>
      <c r="G16" s="28"/>
    </row>
    <row r="17" spans="2:7" x14ac:dyDescent="0.25">
      <c r="B17" s="17" t="s">
        <v>22</v>
      </c>
      <c r="E17" s="13"/>
      <c r="F17" s="28" t="s">
        <v>74</v>
      </c>
      <c r="G17" s="28"/>
    </row>
    <row r="18" spans="2:7" x14ac:dyDescent="0.25">
      <c r="B18" s="18" t="s">
        <v>23</v>
      </c>
    </row>
    <row r="20" spans="2:7" x14ac:dyDescent="0.25">
      <c r="B20" s="19" t="s">
        <v>24</v>
      </c>
      <c r="C20" s="5" t="s">
        <v>25</v>
      </c>
      <c r="D20" s="5" t="s">
        <v>26</v>
      </c>
    </row>
    <row r="21" spans="2:7" x14ac:dyDescent="0.25">
      <c r="B21" s="6" t="s">
        <v>27</v>
      </c>
      <c r="C21" s="20">
        <v>2.1000000000000001E-2</v>
      </c>
      <c r="D21" s="21" t="str">
        <f>IF(C21&lt;=1.9%,"Level 1",IF(C21&lt;=3%,"Level 2",IF(C21&lt;=5.5%,"Level 3")))</f>
        <v>Level 2</v>
      </c>
    </row>
    <row r="22" spans="2:7" x14ac:dyDescent="0.25">
      <c r="B22" s="6" t="s">
        <v>9</v>
      </c>
      <c r="C22" s="20">
        <v>1.4999999999999999E-2</v>
      </c>
      <c r="D22" s="21" t="str">
        <f t="shared" ref="D22:D30" si="0">IF(C22&lt;=1.9%,"Level 1",IF(C22&lt;=3%,"Level 2",IF(C22&lt;=5.5%,"Level 3")))</f>
        <v>Level 1</v>
      </c>
    </row>
    <row r="23" spans="2:7" x14ac:dyDescent="0.25">
      <c r="B23" s="6" t="s">
        <v>5</v>
      </c>
      <c r="C23" s="20">
        <v>2.1999999999999999E-2</v>
      </c>
      <c r="D23" s="21" t="str">
        <f t="shared" si="0"/>
        <v>Level 2</v>
      </c>
    </row>
    <row r="24" spans="2:7" x14ac:dyDescent="0.25">
      <c r="B24" s="6" t="s">
        <v>28</v>
      </c>
      <c r="C24" s="20">
        <v>1.7999999999999999E-2</v>
      </c>
      <c r="D24" s="21" t="str">
        <f t="shared" si="0"/>
        <v>Level 1</v>
      </c>
    </row>
    <row r="25" spans="2:7" x14ac:dyDescent="0.25">
      <c r="B25" s="6" t="s">
        <v>29</v>
      </c>
      <c r="C25" s="20">
        <v>2.8500000000000001E-2</v>
      </c>
      <c r="D25" s="21" t="str">
        <f t="shared" si="0"/>
        <v>Level 2</v>
      </c>
    </row>
    <row r="26" spans="2:7" x14ac:dyDescent="0.25">
      <c r="B26" s="6" t="s">
        <v>30</v>
      </c>
      <c r="C26" s="20">
        <v>3.4299999999999997E-2</v>
      </c>
      <c r="D26" s="21" t="str">
        <f t="shared" si="0"/>
        <v>Level 3</v>
      </c>
    </row>
    <row r="27" spans="2:7" x14ac:dyDescent="0.25">
      <c r="B27" s="6" t="s">
        <v>31</v>
      </c>
      <c r="C27" s="20">
        <v>4.0099999999999997E-2</v>
      </c>
      <c r="D27" s="21" t="str">
        <f t="shared" si="0"/>
        <v>Level 3</v>
      </c>
    </row>
    <row r="28" spans="2:7" x14ac:dyDescent="0.25">
      <c r="B28" s="6" t="s">
        <v>32</v>
      </c>
      <c r="C28" s="20">
        <v>4.5900000000000003E-2</v>
      </c>
      <c r="D28" s="21" t="str">
        <f t="shared" si="0"/>
        <v>Level 3</v>
      </c>
    </row>
    <row r="29" spans="2:7" x14ac:dyDescent="0.25">
      <c r="B29" s="6" t="s">
        <v>33</v>
      </c>
      <c r="C29" s="20">
        <v>5.1700000000000003E-2</v>
      </c>
      <c r="D29" s="21" t="str">
        <f t="shared" si="0"/>
        <v>Level 3</v>
      </c>
    </row>
    <row r="30" spans="2:7" x14ac:dyDescent="0.25">
      <c r="B30" s="6" t="s">
        <v>34</v>
      </c>
      <c r="C30" s="20">
        <v>5.7500000000000002E-2</v>
      </c>
      <c r="D30" s="21" t="b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eric bregonia</dc:creator>
  <cp:lastModifiedBy>Mark Eric Bregonia</cp:lastModifiedBy>
  <dcterms:created xsi:type="dcterms:W3CDTF">2023-09-13T05:20:05Z</dcterms:created>
  <dcterms:modified xsi:type="dcterms:W3CDTF">2023-09-13T06:34:30Z</dcterms:modified>
</cp:coreProperties>
</file>