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/>
  </bookViews>
  <sheets>
    <sheet name="总表" sheetId="2" r:id="rId1"/>
    <sheet name="单数" sheetId="21" r:id="rId2"/>
  </sheets>
  <definedNames>
    <definedName name="_xlnm._FilterDatabase" localSheetId="1" hidden="1">单数!$A$1:$B$22</definedName>
  </definedNames>
  <calcPr calcId="125725"/>
</workbook>
</file>

<file path=xl/calcChain.xml><?xml version="1.0" encoding="utf-8"?>
<calcChain xmlns="http://schemas.openxmlformats.org/spreadsheetml/2006/main">
  <c r="B17" i="21"/>
  <c r="A25"/>
  <c r="B25"/>
  <c r="T39" i="2"/>
  <c r="B24" i="21" s="1"/>
  <c r="A24"/>
  <c r="AM39" i="2"/>
  <c r="B23" i="21" s="1"/>
  <c r="A23"/>
  <c r="A22"/>
  <c r="R39" i="2"/>
  <c r="B22" i="21" s="1"/>
  <c r="S39" i="2"/>
  <c r="B21" i="21" s="1"/>
  <c r="A21"/>
  <c r="Q39" i="2"/>
  <c r="B20" i="21" s="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K39" i="2"/>
  <c r="B4" i="21" s="1"/>
  <c r="AO39" i="2"/>
  <c r="B19" i="21" s="1"/>
  <c r="AK39" i="2"/>
  <c r="B18" i="21" s="1"/>
  <c r="AI39" i="2"/>
  <c r="AG39"/>
  <c r="B16" i="21" s="1"/>
  <c r="AE39" i="2"/>
  <c r="B15" i="21" s="1"/>
  <c r="AC39" i="2"/>
  <c r="B14" i="21" s="1"/>
  <c r="AA39" i="2"/>
  <c r="B13" i="21" s="1"/>
  <c r="Y39" i="2"/>
  <c r="B12" i="21" s="1"/>
  <c r="W39" i="2"/>
  <c r="B11" i="21" s="1"/>
  <c r="U39" i="2"/>
  <c r="B10" i="21" s="1"/>
  <c r="P39" i="2"/>
  <c r="B9" i="21" s="1"/>
  <c r="O39" i="2"/>
  <c r="B8" i="21" s="1"/>
  <c r="N39" i="2"/>
  <c r="B7" i="21" s="1"/>
  <c r="M39" i="2"/>
  <c r="B6" i="21" s="1"/>
  <c r="L39" i="2"/>
  <c r="B5" i="21" s="1"/>
  <c r="I39" i="2"/>
  <c r="B3" i="21" s="1"/>
  <c r="H39" i="2"/>
  <c r="B2" i="21" s="1"/>
  <c r="G39" i="2"/>
  <c r="I41" s="1"/>
  <c r="E39"/>
  <c r="E41" s="1"/>
  <c r="D40" l="1"/>
</calcChain>
</file>

<file path=xl/comments1.xml><?xml version="1.0" encoding="utf-8"?>
<comments xmlns="http://schemas.openxmlformats.org/spreadsheetml/2006/main">
  <authors>
    <author>xbany</author>
  </authors>
  <commentLis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这个人做浙商入金时，不知怎么了，转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元，帐户没钱，但手机扣款短信有。也没做了，也把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元补给他了</t>
        </r>
      </text>
    </comment>
  </commentList>
</comments>
</file>

<file path=xl/sharedStrings.xml><?xml version="1.0" encoding="utf-8"?>
<sst xmlns="http://schemas.openxmlformats.org/spreadsheetml/2006/main" count="115" uniqueCount="86">
  <si>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</si>
  <si>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</si>
  <si>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</si>
  <si>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</si>
  <si>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</si>
  <si>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</si>
  <si>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</si>
  <si>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</si>
  <si>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</si>
  <si>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</si>
  <si>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</si>
  <si>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</si>
  <si>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</si>
  <si>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</si>
  <si>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光大</t>
  </si>
  <si>
    <t>申万</t>
  </si>
  <si>
    <t>是否完成</t>
  </si>
  <si>
    <t>资金账号</t>
  </si>
  <si>
    <t>合计：</t>
  </si>
  <si>
    <t>网点发生费用合计：</t>
  </si>
  <si>
    <t>其中：</t>
  </si>
  <si>
    <t>3、有效户手续费：0</t>
  </si>
  <si>
    <t>4、兼职尾款：0</t>
  </si>
  <si>
    <t>5、联璧：</t>
  </si>
  <si>
    <t>单名</t>
  </si>
  <si>
    <t>单数</t>
  </si>
  <si>
    <t>苏宁</t>
    <phoneticPr fontId="3" type="noConversion"/>
  </si>
  <si>
    <t>钱大掌柜</t>
    <phoneticPr fontId="3" type="noConversion"/>
  </si>
  <si>
    <t>国泰</t>
    <phoneticPr fontId="3" type="noConversion"/>
  </si>
  <si>
    <t>玖富</t>
    <phoneticPr fontId="3" type="noConversion"/>
  </si>
  <si>
    <t>上海</t>
    <phoneticPr fontId="3" type="noConversion"/>
  </si>
  <si>
    <t>浙商银行</t>
    <phoneticPr fontId="3" type="noConversion"/>
  </si>
  <si>
    <t>转单1元费：</t>
    <phoneticPr fontId="3" type="noConversion"/>
  </si>
  <si>
    <t>1、兼职工资：</t>
    <phoneticPr fontId="3" type="noConversion"/>
  </si>
  <si>
    <t>2、代理费:</t>
    <phoneticPr fontId="3" type="noConversion"/>
  </si>
  <si>
    <t>张季</t>
    <phoneticPr fontId="3" type="noConversion"/>
  </si>
  <si>
    <t>资金账号</t>
    <phoneticPr fontId="3" type="noConversion"/>
  </si>
  <si>
    <t>东北证券</t>
    <phoneticPr fontId="3" type="noConversion"/>
  </si>
  <si>
    <t>342422199411014599</t>
    <phoneticPr fontId="3" type="noConversion"/>
  </si>
  <si>
    <t>342422199411014599</t>
    <phoneticPr fontId="3" type="noConversion"/>
  </si>
  <si>
    <t>342422199411014599</t>
    <phoneticPr fontId="3" type="noConversion"/>
  </si>
  <si>
    <t>华融证券</t>
    <phoneticPr fontId="3" type="noConversion"/>
  </si>
  <si>
    <t>李瑞雪</t>
    <phoneticPr fontId="3" type="noConversion"/>
  </si>
  <si>
    <t>340123199801304522</t>
    <phoneticPr fontId="3" type="noConversion"/>
  </si>
  <si>
    <t>谷苛苛</t>
    <phoneticPr fontId="3" type="noConversion"/>
  </si>
  <si>
    <t>341221199404202876</t>
    <phoneticPr fontId="3" type="noConversion"/>
  </si>
  <si>
    <t>刘子怡</t>
    <phoneticPr fontId="3" type="noConversion"/>
  </si>
  <si>
    <t>海通证券</t>
    <phoneticPr fontId="3" type="noConversion"/>
  </si>
  <si>
    <t>微信扫码</t>
    <phoneticPr fontId="3" type="noConversion"/>
  </si>
  <si>
    <t>340321199808190183</t>
    <phoneticPr fontId="3" type="noConversion"/>
  </si>
  <si>
    <t>340321199808190183</t>
    <phoneticPr fontId="3" type="noConversion"/>
  </si>
  <si>
    <t>丰收互联</t>
    <phoneticPr fontId="3" type="noConversion"/>
  </si>
  <si>
    <r>
      <t>2018年3月</t>
    </r>
    <r>
      <rPr>
        <b/>
        <sz val="14"/>
        <color theme="1"/>
        <rFont val="宋体"/>
        <family val="3"/>
        <charset val="134"/>
        <scheme val="minor"/>
      </rPr>
      <t>30</t>
    </r>
    <r>
      <rPr>
        <b/>
        <sz val="14"/>
        <color theme="1"/>
        <rFont val="宋体"/>
        <charset val="134"/>
        <scheme val="minor"/>
      </rPr>
      <t>日网点每日报表</t>
    </r>
    <phoneticPr fontId="3" type="noConversion"/>
  </si>
  <si>
    <t>施凤娇</t>
    <phoneticPr fontId="3" type="noConversion"/>
  </si>
  <si>
    <t>342901199909240628</t>
    <phoneticPr fontId="3" type="noConversion"/>
  </si>
  <si>
    <t>342901199909240628</t>
    <phoneticPr fontId="3" type="noConversion"/>
  </si>
  <si>
    <t>周慧敏</t>
    <phoneticPr fontId="3" type="noConversion"/>
  </si>
  <si>
    <t>银河证券</t>
    <phoneticPr fontId="3" type="noConversion"/>
  </si>
  <si>
    <t>恒言</t>
    <phoneticPr fontId="3" type="noConversion"/>
  </si>
  <si>
    <t>342225199908071028</t>
    <phoneticPr fontId="3" type="noConversion"/>
  </si>
  <si>
    <t>华夏</t>
    <phoneticPr fontId="3" type="noConversion"/>
  </si>
  <si>
    <t>民生</t>
    <phoneticPr fontId="3" type="noConversion"/>
  </si>
  <si>
    <t>壹伴客</t>
    <phoneticPr fontId="3" type="noConversion"/>
  </si>
  <si>
    <t>王瑞娜</t>
    <phoneticPr fontId="3" type="noConversion"/>
  </si>
  <si>
    <t>国联</t>
    <phoneticPr fontId="3" type="noConversion"/>
  </si>
  <si>
    <t>是否完成</t>
    <phoneticPr fontId="3" type="noConversion"/>
  </si>
  <si>
    <t>资金帐号</t>
    <phoneticPr fontId="3" type="noConversion"/>
  </si>
  <si>
    <t>342623198707197147</t>
    <phoneticPr fontId="3" type="noConversion"/>
  </si>
  <si>
    <t>342623198707197147</t>
    <phoneticPr fontId="3" type="noConversion"/>
  </si>
  <si>
    <t>江苏银行</t>
    <phoneticPr fontId="3" type="noConversion"/>
  </si>
  <si>
    <t>后5位</t>
    <phoneticPr fontId="3" type="noConversion"/>
  </si>
  <si>
    <t>丁美艳</t>
    <phoneticPr fontId="3" type="noConversion"/>
  </si>
  <si>
    <t>340827199708305823</t>
    <phoneticPr fontId="3" type="noConversion"/>
  </si>
  <si>
    <t>340827199708305823</t>
    <phoneticPr fontId="3" type="noConversion"/>
  </si>
  <si>
    <t>车生活</t>
    <phoneticPr fontId="3" type="noConversion"/>
  </si>
  <si>
    <t>孙煊</t>
    <phoneticPr fontId="3" type="noConversion"/>
  </si>
  <si>
    <t>342423199810286205</t>
    <phoneticPr fontId="3" type="noConversion"/>
  </si>
  <si>
    <t>姚春苗</t>
    <phoneticPr fontId="3" type="noConversion"/>
  </si>
  <si>
    <t>342626199702272068</t>
    <phoneticPr fontId="3" type="noConversion"/>
  </si>
  <si>
    <t>342626199702272068</t>
    <phoneticPr fontId="3" type="noConversion"/>
  </si>
  <si>
    <t>李缓缓</t>
    <phoneticPr fontId="3" type="noConversion"/>
  </si>
  <si>
    <t>340504199802050627</t>
    <phoneticPr fontId="3" type="noConversion"/>
  </si>
  <si>
    <t>安信5</t>
    <phoneticPr fontId="3" type="noConversion"/>
  </si>
  <si>
    <t>云端金融</t>
    <phoneticPr fontId="3" type="noConversion"/>
  </si>
  <si>
    <t>342225199907150015</t>
    <phoneticPr fontId="3" type="noConversion"/>
  </si>
  <si>
    <t>342225199907150015</t>
    <phoneticPr fontId="3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</si>
</sst>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8" fillId="0" borderId="5" xfId="0" quotePrefix="1" applyFont="1" applyBorder="1">
      <alignment vertical="center"/>
    </xf>
    <xf numFmtId="0" fontId="8" fillId="0" borderId="5" xfId="0" applyFont="1" applyBorder="1">
      <alignment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5" xfId="0" applyFont="1" applyFill="1" applyBorder="1">
      <alignment vertical="center"/>
    </xf>
    <xf numFmtId="0" fontId="8" fillId="0" borderId="5" xfId="0" quotePrefix="1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41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N41" sqref="N41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9" style="1"/>
    <col min="9" max="9" width="7.25" style="1" customWidth="1"/>
    <col min="10" max="10" width="10.625" style="1" customWidth="1"/>
    <col min="11" max="20" width="9" style="1"/>
    <col min="21" max="21" width="7.25" style="1" customWidth="1"/>
    <col min="22" max="22" width="11.5" style="1" customWidth="1"/>
    <col min="23" max="23" width="7.125" style="1" customWidth="1"/>
    <col min="24" max="24" width="15.875" style="1" customWidth="1"/>
    <col min="25" max="25" width="9.25" style="1"/>
    <col min="26" max="26" width="18.625" style="1" customWidth="1"/>
    <col min="27" max="27" width="7.25" style="1" customWidth="1"/>
    <col min="28" max="28" width="15.875" style="1" customWidth="1"/>
    <col min="29" max="29" width="9" style="1"/>
    <col min="30" max="30" width="16.25" style="1" customWidth="1"/>
    <col min="31" max="31" width="9" style="1"/>
    <col min="32" max="32" width="16.25" style="1" customWidth="1"/>
    <col min="33" max="33" width="9" style="1"/>
    <col min="34" max="34" width="10.375" style="1" bestFit="1" customWidth="1"/>
    <col min="35" max="35" width="9" style="1"/>
    <col min="36" max="36" width="15.625" style="1" customWidth="1"/>
    <col min="37" max="37" width="9" style="1"/>
    <col min="38" max="38" width="16" style="1" customWidth="1"/>
    <col min="39" max="39" width="9.75" style="1" customWidth="1"/>
    <col min="40" max="40" width="10.5" style="1" customWidth="1"/>
    <col min="41" max="41" width="7.125" style="1" customWidth="1"/>
    <col min="42" max="42" width="16.5" style="1" customWidth="1"/>
    <col min="43" max="43" width="17.875" style="2" customWidth="1"/>
    <col min="44" max="16384" width="9" style="2"/>
  </cols>
  <sheetData>
    <row r="1" spans="1:45" ht="27" customHeight="1" thickBot="1">
      <c r="A1" s="56" t="s">
        <v>52</v>
      </c>
      <c r="B1" s="44"/>
      <c r="C1" s="44"/>
      <c r="D1" s="44"/>
      <c r="E1" s="44"/>
      <c r="F1" s="44"/>
      <c r="G1" s="44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4"/>
      <c r="AR1" s="44"/>
      <c r="AS1" s="44"/>
    </row>
    <row r="2" spans="1:45" ht="15" customHeight="1">
      <c r="A2" s="32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34" t="s">
        <v>5</v>
      </c>
      <c r="G2" s="27" t="s">
        <v>6</v>
      </c>
      <c r="H2" s="46" t="s">
        <v>7</v>
      </c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27" t="s">
        <v>8</v>
      </c>
      <c r="AR2" s="27" t="s">
        <v>9</v>
      </c>
      <c r="AS2" s="29" t="s">
        <v>10</v>
      </c>
    </row>
    <row r="3" spans="1:45" ht="15" customHeight="1">
      <c r="A3" s="33"/>
      <c r="B3" s="28"/>
      <c r="C3" s="28"/>
      <c r="D3" s="28"/>
      <c r="E3" s="28"/>
      <c r="F3" s="35"/>
      <c r="G3" s="28"/>
      <c r="H3" s="37" t="s">
        <v>11</v>
      </c>
      <c r="I3" s="37"/>
      <c r="J3" s="37"/>
      <c r="K3" s="37"/>
      <c r="L3" s="37"/>
      <c r="M3" s="37"/>
      <c r="N3" s="37"/>
      <c r="O3" s="37"/>
      <c r="P3" s="37"/>
      <c r="Q3" s="17"/>
      <c r="R3" s="18"/>
      <c r="S3" s="18"/>
      <c r="T3" s="26"/>
      <c r="U3" s="37" t="s">
        <v>12</v>
      </c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28"/>
      <c r="AR3" s="28"/>
      <c r="AS3" s="30"/>
    </row>
    <row r="4" spans="1:45" ht="15" customHeight="1">
      <c r="A4" s="33"/>
      <c r="B4" s="28"/>
      <c r="C4" s="28"/>
      <c r="D4" s="28"/>
      <c r="E4" s="28"/>
      <c r="F4" s="35"/>
      <c r="G4" s="28"/>
      <c r="H4" s="37" t="s">
        <v>13</v>
      </c>
      <c r="I4" s="37" t="s">
        <v>31</v>
      </c>
      <c r="J4" s="37"/>
      <c r="K4" s="53" t="s">
        <v>69</v>
      </c>
      <c r="L4" s="53" t="s">
        <v>48</v>
      </c>
      <c r="M4" s="38" t="s">
        <v>26</v>
      </c>
      <c r="N4" s="38" t="s">
        <v>27</v>
      </c>
      <c r="O4" s="53" t="s">
        <v>51</v>
      </c>
      <c r="P4" s="57" t="s">
        <v>60</v>
      </c>
      <c r="Q4" s="53" t="s">
        <v>83</v>
      </c>
      <c r="R4" s="53" t="s">
        <v>61</v>
      </c>
      <c r="S4" s="53" t="s">
        <v>62</v>
      </c>
      <c r="T4" s="53" t="s">
        <v>74</v>
      </c>
      <c r="U4" s="37" t="s">
        <v>37</v>
      </c>
      <c r="V4" s="37"/>
      <c r="W4" s="37" t="s">
        <v>30</v>
      </c>
      <c r="X4" s="37"/>
      <c r="Y4" s="47" t="s">
        <v>14</v>
      </c>
      <c r="Z4" s="48"/>
      <c r="AA4" s="37" t="s">
        <v>29</v>
      </c>
      <c r="AB4" s="37"/>
      <c r="AC4" s="47" t="s">
        <v>28</v>
      </c>
      <c r="AD4" s="48"/>
      <c r="AE4" s="47" t="s">
        <v>41</v>
      </c>
      <c r="AF4" s="48"/>
      <c r="AG4" s="52" t="s">
        <v>47</v>
      </c>
      <c r="AH4" s="48"/>
      <c r="AI4" s="52" t="s">
        <v>57</v>
      </c>
      <c r="AJ4" s="48"/>
      <c r="AK4" s="49" t="s">
        <v>15</v>
      </c>
      <c r="AL4" s="48"/>
      <c r="AM4" s="59" t="s">
        <v>64</v>
      </c>
      <c r="AN4" s="48"/>
      <c r="AO4" s="61" t="s">
        <v>82</v>
      </c>
      <c r="AP4" s="61"/>
      <c r="AQ4" s="28"/>
      <c r="AR4" s="28"/>
      <c r="AS4" s="30"/>
    </row>
    <row r="5" spans="1:45" ht="15" customHeight="1">
      <c r="A5" s="33"/>
      <c r="B5" s="28"/>
      <c r="C5" s="28"/>
      <c r="D5" s="28"/>
      <c r="E5" s="28"/>
      <c r="F5" s="36"/>
      <c r="G5" s="28"/>
      <c r="H5" s="37"/>
      <c r="I5" s="3" t="s">
        <v>16</v>
      </c>
      <c r="J5" s="58" t="s">
        <v>70</v>
      </c>
      <c r="K5" s="39"/>
      <c r="L5" s="39"/>
      <c r="M5" s="39"/>
      <c r="N5" s="39"/>
      <c r="O5" s="39"/>
      <c r="P5" s="37"/>
      <c r="Q5" s="39"/>
      <c r="R5" s="39"/>
      <c r="S5" s="39"/>
      <c r="T5" s="60"/>
      <c r="U5" s="3" t="s">
        <v>16</v>
      </c>
      <c r="V5" s="21" t="s">
        <v>36</v>
      </c>
      <c r="W5" s="3" t="s">
        <v>16</v>
      </c>
      <c r="X5" s="3" t="s">
        <v>17</v>
      </c>
      <c r="Y5" s="3" t="s">
        <v>16</v>
      </c>
      <c r="Z5" s="3" t="s">
        <v>17</v>
      </c>
      <c r="AA5" s="3" t="s">
        <v>16</v>
      </c>
      <c r="AB5" s="3" t="s">
        <v>17</v>
      </c>
      <c r="AC5" s="3" t="s">
        <v>16</v>
      </c>
      <c r="AD5" s="3" t="s">
        <v>17</v>
      </c>
      <c r="AE5" s="3" t="s">
        <v>16</v>
      </c>
      <c r="AF5" s="3" t="s">
        <v>17</v>
      </c>
      <c r="AG5" s="3" t="s">
        <v>16</v>
      </c>
      <c r="AH5" s="3" t="s">
        <v>17</v>
      </c>
      <c r="AI5" s="3" t="s">
        <v>16</v>
      </c>
      <c r="AJ5" s="3" t="s">
        <v>17</v>
      </c>
      <c r="AK5" s="3" t="s">
        <v>16</v>
      </c>
      <c r="AL5" s="3" t="s">
        <v>17</v>
      </c>
      <c r="AM5" s="58" t="s">
        <v>65</v>
      </c>
      <c r="AN5" s="58" t="s">
        <v>66</v>
      </c>
      <c r="AO5" s="3" t="s">
        <v>16</v>
      </c>
      <c r="AP5" s="3" t="s">
        <v>17</v>
      </c>
      <c r="AQ5" s="28"/>
      <c r="AR5" s="28"/>
      <c r="AS5" s="30"/>
    </row>
    <row r="6" spans="1:45" ht="20.25" customHeight="1">
      <c r="A6" s="4"/>
      <c r="B6" s="5">
        <v>1</v>
      </c>
      <c r="C6" s="5" t="s">
        <v>35</v>
      </c>
      <c r="D6" s="5">
        <v>17681182237</v>
      </c>
      <c r="E6" s="5">
        <v>40</v>
      </c>
      <c r="F6" s="5"/>
      <c r="G6" s="5">
        <v>0</v>
      </c>
      <c r="H6" s="6">
        <v>0</v>
      </c>
      <c r="I6" s="6">
        <v>0</v>
      </c>
      <c r="J6" s="15"/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15">
        <v>31213588</v>
      </c>
      <c r="W6" s="6">
        <v>0</v>
      </c>
      <c r="X6" s="6"/>
      <c r="Y6" s="6">
        <v>1</v>
      </c>
      <c r="Z6" s="15" t="s">
        <v>40</v>
      </c>
      <c r="AA6" s="6">
        <v>1</v>
      </c>
      <c r="AB6" s="15" t="s">
        <v>39</v>
      </c>
      <c r="AC6" s="6">
        <v>1</v>
      </c>
      <c r="AD6" s="15" t="s">
        <v>40</v>
      </c>
      <c r="AE6" s="6">
        <v>1</v>
      </c>
      <c r="AF6" s="15" t="s">
        <v>39</v>
      </c>
      <c r="AG6" s="6">
        <v>0</v>
      </c>
      <c r="AH6" s="6"/>
      <c r="AI6" s="6">
        <v>0</v>
      </c>
      <c r="AJ6" s="6"/>
      <c r="AK6" s="6">
        <v>0</v>
      </c>
      <c r="AL6" s="6"/>
      <c r="AM6" s="6">
        <v>0</v>
      </c>
      <c r="AN6" s="6"/>
      <c r="AO6" s="6">
        <v>0</v>
      </c>
      <c r="AP6" s="15"/>
      <c r="AQ6" s="16" t="s">
        <v>38</v>
      </c>
      <c r="AR6" s="5"/>
      <c r="AS6" s="12"/>
    </row>
    <row r="7" spans="1:45" ht="19.5" customHeight="1">
      <c r="A7" s="4"/>
      <c r="B7" s="5">
        <v>2</v>
      </c>
      <c r="C7" s="5" t="s">
        <v>42</v>
      </c>
      <c r="D7" s="5">
        <v>13956983354</v>
      </c>
      <c r="E7" s="5">
        <v>15</v>
      </c>
      <c r="F7" s="5"/>
      <c r="G7" s="5">
        <v>0</v>
      </c>
      <c r="H7" s="6">
        <v>1</v>
      </c>
      <c r="I7" s="6">
        <v>0</v>
      </c>
      <c r="J7" s="15"/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15"/>
      <c r="W7" s="6">
        <v>0</v>
      </c>
      <c r="X7" s="6"/>
      <c r="Y7" s="6">
        <v>0</v>
      </c>
      <c r="Z7" s="6"/>
      <c r="AA7" s="6">
        <v>0</v>
      </c>
      <c r="AB7" s="6"/>
      <c r="AC7" s="6">
        <v>0</v>
      </c>
      <c r="AD7" s="6"/>
      <c r="AE7" s="6">
        <v>0</v>
      </c>
      <c r="AF7" s="6"/>
      <c r="AG7" s="6">
        <v>0</v>
      </c>
      <c r="AH7" s="6"/>
      <c r="AI7" s="6">
        <v>0</v>
      </c>
      <c r="AJ7" s="6"/>
      <c r="AK7" s="6">
        <v>0</v>
      </c>
      <c r="AL7" s="6"/>
      <c r="AM7" s="6">
        <v>0</v>
      </c>
      <c r="AN7" s="6"/>
      <c r="AO7" s="6">
        <v>0</v>
      </c>
      <c r="AP7" s="15"/>
      <c r="AQ7" s="50" t="s">
        <v>43</v>
      </c>
      <c r="AR7" s="5"/>
      <c r="AS7" s="12"/>
    </row>
    <row r="8" spans="1:45" ht="18" customHeight="1">
      <c r="A8" s="4"/>
      <c r="B8" s="5">
        <v>3</v>
      </c>
      <c r="C8" s="51" t="s">
        <v>44</v>
      </c>
      <c r="D8" s="5">
        <v>18715071426</v>
      </c>
      <c r="E8" s="5">
        <v>14</v>
      </c>
      <c r="F8" s="5"/>
      <c r="G8" s="5">
        <v>0</v>
      </c>
      <c r="H8" s="6">
        <v>0</v>
      </c>
      <c r="I8" s="6">
        <v>0</v>
      </c>
      <c r="J8" s="6"/>
      <c r="K8" s="6">
        <v>0</v>
      </c>
      <c r="L8" s="6">
        <v>0</v>
      </c>
      <c r="M8" s="6">
        <v>0</v>
      </c>
      <c r="N8" s="6">
        <v>1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/>
      <c r="W8" s="6">
        <v>0</v>
      </c>
      <c r="X8" s="6"/>
      <c r="Y8" s="6">
        <v>0</v>
      </c>
      <c r="Z8" s="6"/>
      <c r="AA8" s="6">
        <v>0</v>
      </c>
      <c r="AB8" s="6"/>
      <c r="AC8" s="6">
        <v>0</v>
      </c>
      <c r="AD8" s="6"/>
      <c r="AE8" s="6">
        <v>0</v>
      </c>
      <c r="AF8" s="6"/>
      <c r="AG8" s="6">
        <v>0</v>
      </c>
      <c r="AH8" s="6"/>
      <c r="AI8" s="6">
        <v>0</v>
      </c>
      <c r="AJ8" s="6"/>
      <c r="AK8" s="6">
        <v>1</v>
      </c>
      <c r="AL8" s="6">
        <v>811900003805</v>
      </c>
      <c r="AM8" s="6">
        <v>0</v>
      </c>
      <c r="AN8" s="6"/>
      <c r="AO8" s="6">
        <v>0</v>
      </c>
      <c r="AP8" s="6"/>
      <c r="AQ8" s="50" t="s">
        <v>45</v>
      </c>
      <c r="AR8" s="5"/>
      <c r="AS8" s="12"/>
    </row>
    <row r="9" spans="1:45" ht="15" customHeight="1">
      <c r="A9" s="4"/>
      <c r="B9" s="5">
        <v>4</v>
      </c>
      <c r="C9" s="51" t="s">
        <v>46</v>
      </c>
      <c r="D9" s="5">
        <v>17764428921</v>
      </c>
      <c r="E9" s="5">
        <v>86</v>
      </c>
      <c r="F9" s="5"/>
      <c r="G9" s="5">
        <v>0</v>
      </c>
      <c r="H9" s="6">
        <v>1</v>
      </c>
      <c r="I9" s="6">
        <v>0</v>
      </c>
      <c r="J9" s="6"/>
      <c r="K9" s="6">
        <v>0</v>
      </c>
      <c r="L9" s="6">
        <v>1</v>
      </c>
      <c r="M9" s="6">
        <v>1</v>
      </c>
      <c r="N9" s="6">
        <v>0</v>
      </c>
      <c r="O9" s="6">
        <v>1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31213881</v>
      </c>
      <c r="W9" s="6">
        <v>0</v>
      </c>
      <c r="X9" s="6"/>
      <c r="Y9" s="6">
        <v>1</v>
      </c>
      <c r="Z9" s="55" t="s">
        <v>50</v>
      </c>
      <c r="AA9" s="6">
        <v>1</v>
      </c>
      <c r="AB9" s="55" t="s">
        <v>50</v>
      </c>
      <c r="AC9" s="6">
        <v>1</v>
      </c>
      <c r="AD9" s="6">
        <v>1138414</v>
      </c>
      <c r="AE9" s="6">
        <v>0</v>
      </c>
      <c r="AF9" s="6"/>
      <c r="AG9" s="6">
        <v>1</v>
      </c>
      <c r="AH9" s="6">
        <v>1350076149</v>
      </c>
      <c r="AI9" s="6">
        <v>0</v>
      </c>
      <c r="AJ9" s="6"/>
      <c r="AK9" s="6">
        <v>1</v>
      </c>
      <c r="AL9" s="6">
        <v>811900003870</v>
      </c>
      <c r="AM9" s="6">
        <v>0</v>
      </c>
      <c r="AN9" s="6"/>
      <c r="AO9" s="6">
        <v>1</v>
      </c>
      <c r="AP9" s="15">
        <v>900500001085</v>
      </c>
      <c r="AQ9" s="50" t="s">
        <v>49</v>
      </c>
      <c r="AR9" s="5"/>
      <c r="AS9" s="12"/>
    </row>
    <row r="10" spans="1:45" ht="15" customHeight="1">
      <c r="A10" s="4"/>
      <c r="B10" s="5">
        <v>5</v>
      </c>
      <c r="C10" s="51" t="s">
        <v>53</v>
      </c>
      <c r="D10" s="5">
        <v>18956634898</v>
      </c>
      <c r="E10" s="5">
        <v>44</v>
      </c>
      <c r="F10" s="5"/>
      <c r="G10" s="5">
        <v>0</v>
      </c>
      <c r="H10" s="6">
        <v>0</v>
      </c>
      <c r="I10" s="6">
        <v>0</v>
      </c>
      <c r="J10" s="6"/>
      <c r="K10" s="6">
        <v>0</v>
      </c>
      <c r="L10" s="6">
        <v>1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31213809</v>
      </c>
      <c r="W10" s="6">
        <v>0</v>
      </c>
      <c r="X10" s="6"/>
      <c r="Y10" s="6">
        <v>1</v>
      </c>
      <c r="Z10" s="6">
        <v>80278125</v>
      </c>
      <c r="AA10" s="6">
        <v>0</v>
      </c>
      <c r="AB10" s="6"/>
      <c r="AC10" s="6">
        <v>1</v>
      </c>
      <c r="AD10" s="55" t="s">
        <v>55</v>
      </c>
      <c r="AE10" s="6">
        <v>0</v>
      </c>
      <c r="AF10" s="6"/>
      <c r="AG10" s="6">
        <v>1</v>
      </c>
      <c r="AH10" s="6">
        <v>1350076143</v>
      </c>
      <c r="AI10" s="6">
        <v>0</v>
      </c>
      <c r="AJ10" s="6"/>
      <c r="AK10" s="6">
        <v>0</v>
      </c>
      <c r="AL10" s="6"/>
      <c r="AM10" s="6">
        <v>0</v>
      </c>
      <c r="AN10" s="6"/>
      <c r="AO10" s="6">
        <v>0</v>
      </c>
      <c r="AP10" s="6"/>
      <c r="AQ10" s="50" t="s">
        <v>54</v>
      </c>
      <c r="AR10" s="5"/>
      <c r="AS10" s="12"/>
    </row>
    <row r="11" spans="1:45" ht="15" customHeight="1">
      <c r="A11" s="4"/>
      <c r="B11" s="5">
        <v>6</v>
      </c>
      <c r="C11" s="51" t="s">
        <v>56</v>
      </c>
      <c r="D11" s="5">
        <v>17856539448</v>
      </c>
      <c r="E11" s="5">
        <v>25</v>
      </c>
      <c r="F11" s="5"/>
      <c r="G11" s="5">
        <v>0</v>
      </c>
      <c r="H11" s="6">
        <v>0</v>
      </c>
      <c r="I11" s="6">
        <v>0</v>
      </c>
      <c r="J11" s="6"/>
      <c r="K11" s="6">
        <v>0</v>
      </c>
      <c r="L11" s="6">
        <v>1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/>
      <c r="W11" s="6">
        <v>0</v>
      </c>
      <c r="X11" s="6"/>
      <c r="Y11" s="6">
        <v>0</v>
      </c>
      <c r="Z11" s="6"/>
      <c r="AA11" s="6">
        <v>0</v>
      </c>
      <c r="AB11" s="6"/>
      <c r="AC11" s="6">
        <v>1</v>
      </c>
      <c r="AD11" s="6">
        <v>1138396</v>
      </c>
      <c r="AE11" s="6">
        <v>0</v>
      </c>
      <c r="AF11" s="6"/>
      <c r="AG11" s="6">
        <v>0</v>
      </c>
      <c r="AH11" s="6"/>
      <c r="AI11" s="6">
        <v>1</v>
      </c>
      <c r="AJ11" s="6">
        <v>240100056442</v>
      </c>
      <c r="AK11" s="6">
        <v>0</v>
      </c>
      <c r="AL11" s="15"/>
      <c r="AM11" s="6">
        <v>0</v>
      </c>
      <c r="AN11" s="15"/>
      <c r="AO11" s="6">
        <v>0</v>
      </c>
      <c r="AP11" s="6"/>
      <c r="AQ11" s="50" t="s">
        <v>59</v>
      </c>
      <c r="AR11" s="5"/>
      <c r="AS11" s="12"/>
    </row>
    <row r="12" spans="1:45" ht="15" customHeight="1">
      <c r="A12" s="4"/>
      <c r="B12" s="5">
        <v>7</v>
      </c>
      <c r="C12" s="51" t="s">
        <v>58</v>
      </c>
      <c r="D12" s="5">
        <v>18055792605</v>
      </c>
      <c r="E12" s="5">
        <v>104</v>
      </c>
      <c r="F12" s="5"/>
      <c r="G12" s="5">
        <v>30</v>
      </c>
      <c r="H12" s="6">
        <v>1</v>
      </c>
      <c r="I12" s="6">
        <v>1</v>
      </c>
      <c r="J12" s="6">
        <v>58948</v>
      </c>
      <c r="K12" s="6">
        <v>0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0</v>
      </c>
      <c r="R12" s="6">
        <v>1</v>
      </c>
      <c r="S12" s="6">
        <v>1</v>
      </c>
      <c r="T12" s="6">
        <v>0</v>
      </c>
      <c r="U12" s="6">
        <v>1</v>
      </c>
      <c r="V12" s="6">
        <v>31213586</v>
      </c>
      <c r="W12" s="6">
        <v>1</v>
      </c>
      <c r="X12" s="6">
        <v>109900002506</v>
      </c>
      <c r="Y12" s="6">
        <v>1</v>
      </c>
      <c r="Z12" s="6">
        <v>80277736</v>
      </c>
      <c r="AA12" s="6">
        <v>0</v>
      </c>
      <c r="AB12" s="6"/>
      <c r="AC12" s="6">
        <v>1</v>
      </c>
      <c r="AD12" s="55" t="s">
        <v>84</v>
      </c>
      <c r="AE12" s="6">
        <v>0</v>
      </c>
      <c r="AF12" s="6"/>
      <c r="AG12" s="6">
        <v>1</v>
      </c>
      <c r="AH12" s="6">
        <v>1350076071</v>
      </c>
      <c r="AI12" s="6">
        <v>1</v>
      </c>
      <c r="AJ12" s="55" t="s">
        <v>84</v>
      </c>
      <c r="AK12" s="6">
        <v>1</v>
      </c>
      <c r="AL12" s="55" t="s">
        <v>84</v>
      </c>
      <c r="AM12" s="55">
        <v>0</v>
      </c>
      <c r="AN12" s="55"/>
      <c r="AO12" s="6">
        <v>0</v>
      </c>
      <c r="AP12" s="6"/>
      <c r="AQ12" s="50" t="s">
        <v>85</v>
      </c>
      <c r="AR12" s="5"/>
      <c r="AS12" s="12"/>
    </row>
    <row r="13" spans="1:45" s="1" customFormat="1" ht="15" customHeight="1">
      <c r="A13" s="7"/>
      <c r="B13" s="6">
        <v>8</v>
      </c>
      <c r="C13" s="54" t="s">
        <v>63</v>
      </c>
      <c r="D13" s="6">
        <v>15222916983</v>
      </c>
      <c r="E13" s="6">
        <v>66</v>
      </c>
      <c r="F13" s="6"/>
      <c r="G13" s="6">
        <v>0</v>
      </c>
      <c r="H13" s="6">
        <v>0</v>
      </c>
      <c r="I13" s="6">
        <v>1</v>
      </c>
      <c r="J13" s="6">
        <v>59730</v>
      </c>
      <c r="K13" s="6">
        <v>1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0</v>
      </c>
      <c r="R13" s="6">
        <v>1</v>
      </c>
      <c r="S13" s="6">
        <v>1</v>
      </c>
      <c r="T13" s="6">
        <v>0</v>
      </c>
      <c r="U13" s="6">
        <v>1</v>
      </c>
      <c r="V13" s="6">
        <v>31213656</v>
      </c>
      <c r="W13" s="6">
        <v>0</v>
      </c>
      <c r="X13" s="6"/>
      <c r="Y13" s="6">
        <v>0</v>
      </c>
      <c r="Z13" s="6"/>
      <c r="AA13" s="6">
        <v>0</v>
      </c>
      <c r="AB13" s="6"/>
      <c r="AC13" s="6">
        <v>1</v>
      </c>
      <c r="AD13" s="55" t="s">
        <v>67</v>
      </c>
      <c r="AE13" s="6">
        <v>1</v>
      </c>
      <c r="AF13" s="55" t="s">
        <v>68</v>
      </c>
      <c r="AG13" s="6">
        <v>0</v>
      </c>
      <c r="AH13" s="6"/>
      <c r="AI13" s="6">
        <v>1</v>
      </c>
      <c r="AJ13" s="55" t="s">
        <v>67</v>
      </c>
      <c r="AK13" s="6">
        <v>0</v>
      </c>
      <c r="AL13" s="6"/>
      <c r="AM13" s="6">
        <v>1</v>
      </c>
      <c r="AN13" s="6">
        <v>19289336</v>
      </c>
      <c r="AO13" s="6">
        <v>1</v>
      </c>
      <c r="AP13" s="55" t="s">
        <v>67</v>
      </c>
      <c r="AQ13" s="50" t="s">
        <v>68</v>
      </c>
      <c r="AR13" s="6"/>
      <c r="AS13" s="13"/>
    </row>
    <row r="14" spans="1:45" ht="15" customHeight="1">
      <c r="A14" s="4"/>
      <c r="B14" s="5">
        <v>9</v>
      </c>
      <c r="C14" s="51" t="s">
        <v>71</v>
      </c>
      <c r="D14" s="5">
        <v>15212453723</v>
      </c>
      <c r="E14" s="5">
        <v>70</v>
      </c>
      <c r="F14" s="5"/>
      <c r="G14" s="5">
        <v>0</v>
      </c>
      <c r="H14" s="6"/>
      <c r="I14" s="6">
        <v>0</v>
      </c>
      <c r="J14" s="6"/>
      <c r="K14" s="6">
        <v>1</v>
      </c>
      <c r="L14" s="6">
        <v>0</v>
      </c>
      <c r="M14" s="6"/>
      <c r="N14" s="6"/>
      <c r="O14" s="6">
        <v>1</v>
      </c>
      <c r="P14" s="6"/>
      <c r="Q14" s="6">
        <v>1</v>
      </c>
      <c r="R14" s="6"/>
      <c r="S14" s="6"/>
      <c r="T14" s="6">
        <v>1</v>
      </c>
      <c r="U14" s="6">
        <v>0</v>
      </c>
      <c r="V14" s="6"/>
      <c r="W14" s="6">
        <v>1</v>
      </c>
      <c r="X14" s="55" t="s">
        <v>72</v>
      </c>
      <c r="Y14" s="6">
        <v>0</v>
      </c>
      <c r="Z14" s="6"/>
      <c r="AA14" s="6">
        <v>0</v>
      </c>
      <c r="AB14" s="6"/>
      <c r="AC14" s="6">
        <v>1</v>
      </c>
      <c r="AD14" s="6">
        <v>1138343</v>
      </c>
      <c r="AE14" s="6">
        <v>1</v>
      </c>
      <c r="AF14" s="6">
        <v>310300077322</v>
      </c>
      <c r="AG14" s="6">
        <v>0</v>
      </c>
      <c r="AH14" s="6"/>
      <c r="AI14" s="6">
        <v>1</v>
      </c>
      <c r="AJ14" s="6">
        <v>240489031996</v>
      </c>
      <c r="AK14" s="6">
        <v>1</v>
      </c>
      <c r="AL14" s="15">
        <v>811900003822</v>
      </c>
      <c r="AM14" s="15">
        <v>1</v>
      </c>
      <c r="AN14" s="15">
        <v>70104728</v>
      </c>
      <c r="AO14" s="6">
        <v>0</v>
      </c>
      <c r="AP14" s="15"/>
      <c r="AQ14" s="50" t="s">
        <v>73</v>
      </c>
      <c r="AR14" s="5"/>
      <c r="AS14" s="12"/>
    </row>
    <row r="15" spans="1:45" ht="15" customHeight="1">
      <c r="A15" s="4"/>
      <c r="B15" s="5">
        <v>10</v>
      </c>
      <c r="C15" s="51" t="s">
        <v>75</v>
      </c>
      <c r="D15" s="5">
        <v>18326234245</v>
      </c>
      <c r="E15" s="5">
        <v>62</v>
      </c>
      <c r="F15" s="5"/>
      <c r="G15" s="5">
        <v>0</v>
      </c>
      <c r="H15" s="6">
        <v>0</v>
      </c>
      <c r="I15" s="6">
        <v>0</v>
      </c>
      <c r="J15" s="6"/>
      <c r="K15" s="6">
        <v>1</v>
      </c>
      <c r="L15" s="6">
        <v>1</v>
      </c>
      <c r="M15" s="6">
        <v>0</v>
      </c>
      <c r="N15" s="6">
        <v>0</v>
      </c>
      <c r="O15" s="6">
        <v>1</v>
      </c>
      <c r="P15" s="6">
        <v>0</v>
      </c>
      <c r="Q15" s="6">
        <v>1</v>
      </c>
      <c r="R15" s="6">
        <v>1</v>
      </c>
      <c r="S15" s="6">
        <v>0</v>
      </c>
      <c r="T15" s="6">
        <v>0</v>
      </c>
      <c r="U15" s="6">
        <v>0</v>
      </c>
      <c r="V15" s="6"/>
      <c r="W15" s="6">
        <v>1</v>
      </c>
      <c r="X15" s="6">
        <v>109900007560</v>
      </c>
      <c r="Y15" s="6">
        <v>0</v>
      </c>
      <c r="Z15" s="6"/>
      <c r="AA15" s="6">
        <v>0</v>
      </c>
      <c r="AB15" s="6"/>
      <c r="AC15" s="6">
        <v>0</v>
      </c>
      <c r="AD15" s="6"/>
      <c r="AE15" s="6">
        <v>1</v>
      </c>
      <c r="AF15" s="6">
        <v>320100021703</v>
      </c>
      <c r="AG15" s="6">
        <v>0</v>
      </c>
      <c r="AH15" s="6"/>
      <c r="AI15" s="6">
        <v>1</v>
      </c>
      <c r="AJ15" s="6">
        <v>245000017853</v>
      </c>
      <c r="AK15" s="6">
        <v>0</v>
      </c>
      <c r="AL15" s="6"/>
      <c r="AM15" s="6">
        <v>1</v>
      </c>
      <c r="AN15" s="6">
        <v>70104748</v>
      </c>
      <c r="AO15" s="6">
        <v>0</v>
      </c>
      <c r="AP15" s="15"/>
      <c r="AQ15" s="50" t="s">
        <v>76</v>
      </c>
      <c r="AR15" s="5"/>
      <c r="AS15" s="12"/>
    </row>
    <row r="16" spans="1:45" ht="15" customHeight="1">
      <c r="A16" s="4"/>
      <c r="B16" s="5">
        <v>11</v>
      </c>
      <c r="C16" s="51" t="s">
        <v>77</v>
      </c>
      <c r="D16" s="5">
        <v>18895553855</v>
      </c>
      <c r="E16" s="5">
        <v>64</v>
      </c>
      <c r="F16" s="5"/>
      <c r="G16" s="5">
        <v>0</v>
      </c>
      <c r="H16" s="6">
        <v>0</v>
      </c>
      <c r="I16" s="6">
        <v>0</v>
      </c>
      <c r="J16" s="6"/>
      <c r="K16" s="6">
        <v>1</v>
      </c>
      <c r="L16" s="6">
        <v>1</v>
      </c>
      <c r="M16" s="6">
        <v>0</v>
      </c>
      <c r="N16" s="6">
        <v>0</v>
      </c>
      <c r="O16" s="6">
        <v>1</v>
      </c>
      <c r="P16" s="6">
        <v>0</v>
      </c>
      <c r="Q16" s="6">
        <v>0</v>
      </c>
      <c r="R16" s="6">
        <v>1</v>
      </c>
      <c r="S16" s="6">
        <v>0</v>
      </c>
      <c r="T16" s="6">
        <v>0</v>
      </c>
      <c r="U16" s="6">
        <v>1</v>
      </c>
      <c r="V16" s="6">
        <v>31213676</v>
      </c>
      <c r="W16" s="6">
        <v>0</v>
      </c>
      <c r="X16" s="6"/>
      <c r="Y16" s="6">
        <v>0</v>
      </c>
      <c r="Z16" s="6"/>
      <c r="AA16" s="6">
        <v>0</v>
      </c>
      <c r="AB16" s="6"/>
      <c r="AC16" s="6">
        <v>0</v>
      </c>
      <c r="AD16" s="6"/>
      <c r="AE16" s="6">
        <v>1</v>
      </c>
      <c r="AF16" s="55" t="s">
        <v>79</v>
      </c>
      <c r="AG16" s="6">
        <v>1</v>
      </c>
      <c r="AH16" s="15">
        <v>3236043951</v>
      </c>
      <c r="AI16" s="6">
        <v>1</v>
      </c>
      <c r="AJ16" s="55" t="s">
        <v>78</v>
      </c>
      <c r="AK16" s="6">
        <v>0</v>
      </c>
      <c r="AL16" s="6"/>
      <c r="AM16" s="6">
        <v>1</v>
      </c>
      <c r="AN16" s="6">
        <v>70104750</v>
      </c>
      <c r="AO16" s="6">
        <v>0</v>
      </c>
      <c r="AP16" s="6"/>
      <c r="AQ16" s="50" t="s">
        <v>78</v>
      </c>
      <c r="AR16" s="5"/>
      <c r="AS16" s="12"/>
    </row>
    <row r="17" spans="1:45" ht="15" customHeight="1">
      <c r="A17" s="4"/>
      <c r="B17" s="5">
        <v>12</v>
      </c>
      <c r="C17" s="51" t="s">
        <v>80</v>
      </c>
      <c r="D17" s="5">
        <v>17318582437</v>
      </c>
      <c r="E17" s="5">
        <v>55</v>
      </c>
      <c r="F17" s="5"/>
      <c r="G17" s="5">
        <v>0</v>
      </c>
      <c r="H17" s="6">
        <v>0</v>
      </c>
      <c r="I17" s="6">
        <v>0</v>
      </c>
      <c r="J17" s="6"/>
      <c r="K17" s="6">
        <v>0</v>
      </c>
      <c r="L17" s="6">
        <v>1</v>
      </c>
      <c r="M17" s="6">
        <v>0</v>
      </c>
      <c r="N17" s="6">
        <v>0</v>
      </c>
      <c r="O17" s="6">
        <v>1</v>
      </c>
      <c r="P17" s="6">
        <v>1</v>
      </c>
      <c r="Q17" s="6">
        <v>1</v>
      </c>
      <c r="R17" s="6">
        <v>1</v>
      </c>
      <c r="S17" s="6"/>
      <c r="T17" s="6">
        <v>1</v>
      </c>
      <c r="U17" s="6">
        <v>0</v>
      </c>
      <c r="V17" s="6"/>
      <c r="W17" s="6">
        <v>0</v>
      </c>
      <c r="X17" s="6"/>
      <c r="Y17" s="6">
        <v>0</v>
      </c>
      <c r="Z17" s="6"/>
      <c r="AA17" s="6">
        <v>0</v>
      </c>
      <c r="AB17" s="6"/>
      <c r="AC17" s="6">
        <v>0</v>
      </c>
      <c r="AD17" s="6"/>
      <c r="AE17" s="6">
        <v>1</v>
      </c>
      <c r="AF17" s="55" t="s">
        <v>81</v>
      </c>
      <c r="AG17" s="6">
        <v>0</v>
      </c>
      <c r="AH17" s="6"/>
      <c r="AI17" s="6">
        <v>1</v>
      </c>
      <c r="AJ17" s="55" t="s">
        <v>81</v>
      </c>
      <c r="AK17" s="6">
        <v>0</v>
      </c>
      <c r="AL17" s="6"/>
      <c r="AM17" s="6">
        <v>1</v>
      </c>
      <c r="AN17" s="6">
        <v>70104719</v>
      </c>
      <c r="AO17" s="6">
        <v>0</v>
      </c>
      <c r="AP17" s="6"/>
      <c r="AQ17" s="50" t="s">
        <v>81</v>
      </c>
      <c r="AR17" s="5"/>
      <c r="AS17" s="12"/>
    </row>
    <row r="18" spans="1:45" ht="15" customHeight="1">
      <c r="A18" s="4"/>
      <c r="B18" s="5">
        <v>13</v>
      </c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16"/>
      <c r="AR18" s="5"/>
      <c r="AS18" s="12"/>
    </row>
    <row r="19" spans="1:45" ht="15" customHeight="1">
      <c r="A19" s="4"/>
      <c r="B19" s="5">
        <v>14</v>
      </c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16"/>
      <c r="AR19" s="5"/>
      <c r="AS19" s="12"/>
    </row>
    <row r="20" spans="1:45" ht="15" customHeight="1">
      <c r="A20" s="4"/>
      <c r="B20" s="5">
        <v>15</v>
      </c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16"/>
      <c r="AR20" s="5"/>
      <c r="AS20" s="12"/>
    </row>
    <row r="21" spans="1:45" ht="15" customHeight="1">
      <c r="A21" s="4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16"/>
      <c r="AR21" s="5"/>
      <c r="AS21" s="12"/>
    </row>
    <row r="22" spans="1:45" ht="1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15"/>
      <c r="AQ22" s="16"/>
      <c r="AR22" s="5"/>
      <c r="AS22" s="12"/>
    </row>
    <row r="23" spans="1:45" ht="1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16"/>
      <c r="AR23" s="5"/>
      <c r="AS23" s="12"/>
    </row>
    <row r="24" spans="1:45" ht="15" customHeigh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16"/>
      <c r="AR24" s="5"/>
      <c r="AS24" s="12"/>
    </row>
    <row r="25" spans="1:45" ht="15" customHeight="1">
      <c r="A25" s="4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16"/>
      <c r="AR25" s="5"/>
      <c r="AS25" s="12"/>
    </row>
    <row r="26" spans="1:45" ht="15" customHeight="1">
      <c r="A26" s="4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15"/>
      <c r="AM26" s="15"/>
      <c r="AN26" s="15"/>
      <c r="AO26" s="6"/>
      <c r="AP26" s="6"/>
      <c r="AQ26" s="16"/>
      <c r="AR26" s="5"/>
      <c r="AS26" s="12"/>
    </row>
    <row r="27" spans="1:45" ht="15" customHeight="1">
      <c r="A27" s="4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15"/>
      <c r="AQ27" s="5"/>
      <c r="AR27" s="5"/>
      <c r="AS27" s="12"/>
    </row>
    <row r="28" spans="1:45" ht="15" customHeight="1">
      <c r="A28" s="4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15"/>
      <c r="AQ28" s="16"/>
      <c r="AR28" s="5"/>
      <c r="AS28" s="12"/>
    </row>
    <row r="29" spans="1:45" ht="1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15"/>
      <c r="AQ29" s="16"/>
      <c r="AR29" s="5"/>
      <c r="AS29" s="12"/>
    </row>
    <row r="30" spans="1:45" ht="1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15"/>
      <c r="AM30" s="15"/>
      <c r="AN30" s="15"/>
      <c r="AO30" s="6"/>
      <c r="AP30" s="6"/>
      <c r="AQ30" s="16"/>
      <c r="AR30" s="5"/>
      <c r="AS30" s="12"/>
    </row>
    <row r="31" spans="1:45" ht="1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16"/>
      <c r="AR31" s="5"/>
      <c r="AS31" s="12"/>
    </row>
    <row r="32" spans="1:45" ht="1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15"/>
      <c r="AM32" s="15"/>
      <c r="AN32" s="15"/>
      <c r="AO32" s="6"/>
      <c r="AP32" s="6"/>
      <c r="AQ32" s="16"/>
      <c r="AR32" s="5"/>
      <c r="AS32" s="12"/>
    </row>
    <row r="33" spans="1:45" ht="15" customHeight="1">
      <c r="A33" s="4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16"/>
      <c r="AR33" s="5"/>
      <c r="AS33" s="12"/>
    </row>
    <row r="34" spans="1:45" ht="15" customHeight="1">
      <c r="A34" s="4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16"/>
      <c r="AR34" s="5"/>
      <c r="AS34" s="12"/>
    </row>
    <row r="35" spans="1:45" ht="15" customHeight="1">
      <c r="A35" s="4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16"/>
      <c r="AR35" s="5"/>
      <c r="AS35" s="12"/>
    </row>
    <row r="36" spans="1:45" ht="15" customHeight="1">
      <c r="A36" s="4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16"/>
      <c r="AR36" s="5"/>
      <c r="AS36" s="12"/>
    </row>
    <row r="37" spans="1:45" ht="15" customHeight="1">
      <c r="A37" s="4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16"/>
      <c r="AR37" s="5"/>
      <c r="AS37" s="12"/>
    </row>
    <row r="38" spans="1:45" ht="15" customHeight="1">
      <c r="A38" s="4"/>
      <c r="B38" s="5"/>
      <c r="C38" s="5"/>
      <c r="D38" s="5"/>
      <c r="E38" s="5"/>
      <c r="F38" s="5"/>
      <c r="G38" s="5"/>
      <c r="H38" s="6"/>
      <c r="I38" s="6"/>
      <c r="J38" s="6"/>
      <c r="K38" s="6"/>
      <c r="L38" s="6"/>
      <c r="M38" s="6"/>
      <c r="N38" s="6"/>
      <c r="O38" s="6"/>
      <c r="P38" s="6">
        <v>0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15"/>
      <c r="AM38" s="15"/>
      <c r="AN38" s="15"/>
      <c r="AO38" s="6"/>
      <c r="AP38" s="6"/>
      <c r="AQ38" s="16"/>
      <c r="AR38" s="5"/>
      <c r="AS38" s="12"/>
    </row>
    <row r="39" spans="1:45" ht="15" customHeight="1" thickBot="1">
      <c r="A39" s="40" t="s">
        <v>18</v>
      </c>
      <c r="B39" s="41"/>
      <c r="C39" s="41"/>
      <c r="D39" s="42"/>
      <c r="E39" s="8">
        <f>SUM(E6:E38)</f>
        <v>645</v>
      </c>
      <c r="F39" s="8"/>
      <c r="G39" s="8">
        <f>SUM(G6:G38)</f>
        <v>30</v>
      </c>
      <c r="H39" s="9">
        <f>SUM(H6:H38)</f>
        <v>3</v>
      </c>
      <c r="I39" s="9">
        <f>SUM(I6:I38)</f>
        <v>2</v>
      </c>
      <c r="J39" s="9"/>
      <c r="K39" s="9">
        <f>SUM(K6:K38)</f>
        <v>4</v>
      </c>
      <c r="L39" s="9">
        <f t="shared" ref="L39:U39" si="0">SUM(L6:L38)</f>
        <v>7</v>
      </c>
      <c r="M39" s="9">
        <f t="shared" si="0"/>
        <v>2</v>
      </c>
      <c r="N39" s="9">
        <f t="shared" si="0"/>
        <v>2</v>
      </c>
      <c r="O39" s="9">
        <f t="shared" si="0"/>
        <v>6</v>
      </c>
      <c r="P39" s="9">
        <f t="shared" si="0"/>
        <v>3</v>
      </c>
      <c r="Q39" s="9">
        <f>SUM(Q6:Q38)</f>
        <v>3</v>
      </c>
      <c r="R39" s="9">
        <f>SUM(R6:R38)</f>
        <v>5</v>
      </c>
      <c r="S39" s="9">
        <f>SUM(S6:S38)</f>
        <v>2</v>
      </c>
      <c r="T39" s="9">
        <f>SUM(T6:T38)</f>
        <v>2</v>
      </c>
      <c r="U39" s="9">
        <f t="shared" si="0"/>
        <v>6</v>
      </c>
      <c r="V39" s="9"/>
      <c r="W39" s="9">
        <f>SUM(W6:W38)</f>
        <v>3</v>
      </c>
      <c r="X39" s="9"/>
      <c r="Y39" s="9">
        <f>SUM(Y6:Y38)</f>
        <v>4</v>
      </c>
      <c r="Z39" s="9"/>
      <c r="AA39" s="9">
        <f>SUM(AA6:AA38)</f>
        <v>2</v>
      </c>
      <c r="AB39" s="9"/>
      <c r="AC39" s="9">
        <f>SUM(AC6:AC38)</f>
        <v>7</v>
      </c>
      <c r="AD39" s="9"/>
      <c r="AE39" s="9">
        <f>SUM(AE6:AE38)</f>
        <v>6</v>
      </c>
      <c r="AF39" s="9"/>
      <c r="AG39" s="9">
        <f>SUM(AG6:AG38)</f>
        <v>4</v>
      </c>
      <c r="AH39" s="9"/>
      <c r="AI39" s="9">
        <f>SUM(AI6:AI38)</f>
        <v>7</v>
      </c>
      <c r="AJ39" s="9"/>
      <c r="AK39" s="9">
        <f>SUM(AK6:AK38)</f>
        <v>4</v>
      </c>
      <c r="AL39" s="9"/>
      <c r="AM39" s="9">
        <f>SUM(AM6:AM38)</f>
        <v>5</v>
      </c>
      <c r="AN39" s="9"/>
      <c r="AO39" s="9">
        <f>SUM(AO6:AO38)</f>
        <v>2</v>
      </c>
      <c r="AP39" s="9"/>
      <c r="AQ39" s="8"/>
      <c r="AR39" s="8"/>
      <c r="AS39" s="14"/>
    </row>
    <row r="40" spans="1:45" ht="27.75" customHeight="1">
      <c r="A40" s="43" t="s">
        <v>19</v>
      </c>
      <c r="B40" s="43"/>
      <c r="C40" s="43"/>
      <c r="D40" s="25">
        <f>E41+I41+L41</f>
        <v>686</v>
      </c>
    </row>
    <row r="41" spans="1:45" ht="24.75" customHeight="1">
      <c r="C41" s="10" t="s">
        <v>20</v>
      </c>
      <c r="D41" s="22" t="s">
        <v>33</v>
      </c>
      <c r="E41" s="19">
        <f>E39</f>
        <v>645</v>
      </c>
      <c r="F41" s="19"/>
      <c r="G41" s="19"/>
      <c r="H41" s="23" t="s">
        <v>34</v>
      </c>
      <c r="I41" s="20">
        <f>G39</f>
        <v>30</v>
      </c>
      <c r="J41" s="20"/>
      <c r="K41" s="24" t="s">
        <v>32</v>
      </c>
      <c r="L41" s="11">
        <v>11</v>
      </c>
      <c r="M41" s="11"/>
      <c r="N41" s="11"/>
      <c r="O41" s="11"/>
      <c r="P41" s="31" t="s">
        <v>21</v>
      </c>
      <c r="Q41" s="31"/>
      <c r="R41" s="31"/>
      <c r="S41" s="31"/>
      <c r="T41" s="31"/>
      <c r="U41" s="31"/>
      <c r="V41" s="31"/>
      <c r="W41" s="31" t="s">
        <v>22</v>
      </c>
      <c r="X41" s="31"/>
      <c r="Y41" s="11"/>
      <c r="Z41" s="11"/>
      <c r="AB41" s="31" t="s">
        <v>23</v>
      </c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</row>
  </sheetData>
  <mergeCells count="42">
    <mergeCell ref="AM4:AN4"/>
    <mergeCell ref="T4:T5"/>
    <mergeCell ref="A1:AS1"/>
    <mergeCell ref="H2:AP2"/>
    <mergeCell ref="H3:P3"/>
    <mergeCell ref="U3:AP3"/>
    <mergeCell ref="I4:J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O4:AP4"/>
    <mergeCell ref="AQ2:AQ5"/>
    <mergeCell ref="O4:O5"/>
    <mergeCell ref="P4:P5"/>
    <mergeCell ref="A39:D39"/>
    <mergeCell ref="A40:C40"/>
    <mergeCell ref="P41:V41"/>
    <mergeCell ref="Q4:Q5"/>
    <mergeCell ref="S4:S5"/>
    <mergeCell ref="R4:R5"/>
    <mergeCell ref="AR2:AR5"/>
    <mergeCell ref="AS2:AS5"/>
    <mergeCell ref="W41:X41"/>
    <mergeCell ref="AB41:AO41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</mergeCells>
  <phoneticPr fontId="3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I14" sqref="I14"/>
    </sheetView>
  </sheetViews>
  <sheetFormatPr defaultColWidth="9" defaultRowHeight="13.5"/>
  <sheetData>
    <row r="1" spans="1:2">
      <c r="A1" t="s">
        <v>24</v>
      </c>
      <c r="B1" t="s">
        <v>25</v>
      </c>
    </row>
    <row r="2" spans="1:2">
      <c r="A2" t="str">
        <f>总表!H4</f>
        <v>银联</v>
      </c>
      <c r="B2">
        <f>总表!H39</f>
        <v>3</v>
      </c>
    </row>
    <row r="3" spans="1:2">
      <c r="A3" t="str">
        <f>总表!I4</f>
        <v>浙商银行</v>
      </c>
      <c r="B3">
        <f>总表!I39</f>
        <v>2</v>
      </c>
    </row>
    <row r="4" spans="1:2">
      <c r="A4" t="str">
        <f>总表!K4</f>
        <v>江苏银行</v>
      </c>
      <c r="B4">
        <f>总表!K39</f>
        <v>4</v>
      </c>
    </row>
    <row r="5" spans="1:2">
      <c r="A5" t="str">
        <f>总表!L4</f>
        <v>微信扫码</v>
      </c>
      <c r="B5">
        <f>总表!L39</f>
        <v>7</v>
      </c>
    </row>
    <row r="6" spans="1:2">
      <c r="A6" t="str">
        <f>总表!M4</f>
        <v>苏宁</v>
      </c>
      <c r="B6">
        <f>总表!M39</f>
        <v>2</v>
      </c>
    </row>
    <row r="7" spans="1:2">
      <c r="A7" t="str">
        <f>总表!N4</f>
        <v>钱大掌柜</v>
      </c>
      <c r="B7">
        <f>总表!N39</f>
        <v>2</v>
      </c>
    </row>
    <row r="8" spans="1:2">
      <c r="A8" t="str">
        <f>总表!O4</f>
        <v>丰收互联</v>
      </c>
      <c r="B8">
        <f>总表!O39</f>
        <v>6</v>
      </c>
    </row>
    <row r="9" spans="1:2">
      <c r="A9" t="str">
        <f>总表!P4</f>
        <v>华夏</v>
      </c>
      <c r="B9">
        <f>总表!P39</f>
        <v>3</v>
      </c>
    </row>
    <row r="10" spans="1:2">
      <c r="A10" t="str">
        <f>总表!U4</f>
        <v>东北证券</v>
      </c>
      <c r="B10">
        <f>总表!U39</f>
        <v>6</v>
      </c>
    </row>
    <row r="11" spans="1:2">
      <c r="A11" t="str">
        <f>总表!W4</f>
        <v>上海</v>
      </c>
      <c r="B11">
        <f>总表!W39</f>
        <v>3</v>
      </c>
    </row>
    <row r="12" spans="1:2">
      <c r="A12" t="str">
        <f>总表!Y4</f>
        <v>光大</v>
      </c>
      <c r="B12">
        <f>总表!Y39</f>
        <v>4</v>
      </c>
    </row>
    <row r="13" spans="1:2">
      <c r="A13" t="str">
        <f>总表!AA4</f>
        <v>玖富</v>
      </c>
      <c r="B13">
        <f>总表!AA39</f>
        <v>2</v>
      </c>
    </row>
    <row r="14" spans="1:2">
      <c r="A14" t="str">
        <f>总表!AC4</f>
        <v>国泰</v>
      </c>
      <c r="B14">
        <f>总表!AC39</f>
        <v>7</v>
      </c>
    </row>
    <row r="15" spans="1:2">
      <c r="A15" t="str">
        <f>总表!AE4</f>
        <v>华融证券</v>
      </c>
      <c r="B15">
        <f>总表!AE39</f>
        <v>6</v>
      </c>
    </row>
    <row r="16" spans="1:2">
      <c r="A16" t="str">
        <f>总表!AG4</f>
        <v>海通证券</v>
      </c>
      <c r="B16">
        <f>总表!AG39</f>
        <v>4</v>
      </c>
    </row>
    <row r="17" spans="1:2">
      <c r="A17" t="str">
        <f>总表!AI4</f>
        <v>银河证券</v>
      </c>
      <c r="B17">
        <f>总表!AI39</f>
        <v>7</v>
      </c>
    </row>
    <row r="18" spans="1:2">
      <c r="A18" t="str">
        <f>总表!AK4</f>
        <v>申万</v>
      </c>
      <c r="B18">
        <f>总表!AK39</f>
        <v>4</v>
      </c>
    </row>
    <row r="19" spans="1:2">
      <c r="A19" t="str">
        <f>总表!AO4</f>
        <v>安信5</v>
      </c>
      <c r="B19">
        <f>总表!AO39</f>
        <v>2</v>
      </c>
    </row>
    <row r="20" spans="1:2">
      <c r="A20" t="str">
        <f>总表!Q4</f>
        <v>云端金融</v>
      </c>
      <c r="B20">
        <f>总表!Q39</f>
        <v>3</v>
      </c>
    </row>
    <row r="21" spans="1:2">
      <c r="A21" t="str">
        <f>总表!S4</f>
        <v>壹伴客</v>
      </c>
      <c r="B21">
        <f>总表!S39</f>
        <v>2</v>
      </c>
    </row>
    <row r="22" spans="1:2">
      <c r="A22" t="str">
        <f>总表!R4</f>
        <v>民生</v>
      </c>
      <c r="B22">
        <f>总表!R39</f>
        <v>5</v>
      </c>
    </row>
    <row r="23" spans="1:2">
      <c r="A23" t="str">
        <f>总表!AM4</f>
        <v>国联</v>
      </c>
      <c r="B23">
        <f>总表!AM39</f>
        <v>5</v>
      </c>
    </row>
    <row r="24" spans="1:2">
      <c r="A24" t="str">
        <f>总表!T4</f>
        <v>车生活</v>
      </c>
      <c r="B24">
        <f>总表!T39</f>
        <v>2</v>
      </c>
    </row>
    <row r="25" spans="1:2">
      <c r="A25" t="e">
        <f>总表!#REF!</f>
        <v>#REF!</v>
      </c>
      <c r="B25" t="e">
        <f>总表!#REF!</f>
        <v>#REF!</v>
      </c>
    </row>
  </sheetData>
  <autoFilter ref="A1:B22">
    <filterColumn colId="1"/>
  </autoFilter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2018-01-22T01:42:00Z</dcterms:created>
  <dcterms:modified xsi:type="dcterms:W3CDTF">2018-03-30T11:06:55Z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