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单数!$A$1:$B$31</definedName>
  </definedNames>
  <calcPr calcId="144525"/>
</workbook>
</file>

<file path=xl/sharedStrings.xml><?xml version="1.0" encoding="utf-8"?>
<sst xmlns="http://schemas.openxmlformats.org/spreadsheetml/2006/main" count="67">
  <si>
    <t>2018年4月1日网点每日报表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</si>
  <si>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</si>
  <si>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</si>
  <si>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</si>
  <si>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</si>
  <si>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</si>
  <si>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</si>
  <si>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</si>
  <si>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</si>
  <si>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</si>
  <si>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</si>
  <si>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证券单</t>
  </si>
  <si>
    <t>微信二码</t>
  </si>
  <si>
    <t>银联</t>
  </si>
  <si>
    <t>微众</t>
  </si>
  <si>
    <t>杭州银行</t>
  </si>
  <si>
    <t>平安限3</t>
  </si>
  <si>
    <t>光大限3</t>
  </si>
  <si>
    <t>华宝限3</t>
  </si>
  <si>
    <t xml:space="preserve">        国泰不限3</t>
  </si>
  <si>
    <t>海通不限3</t>
  </si>
  <si>
    <t>联讯</t>
  </si>
  <si>
    <t>是否完成</t>
  </si>
  <si>
    <t>资金账号</t>
  </si>
  <si>
    <t>侯鹏飞</t>
  </si>
  <si>
    <t>刘畅</t>
  </si>
  <si>
    <t>302619358865</t>
  </si>
  <si>
    <t>341221199808201298</t>
  </si>
  <si>
    <t>120000245503</t>
  </si>
  <si>
    <t>0705064930</t>
  </si>
  <si>
    <t>中介</t>
  </si>
  <si>
    <t>孟磊</t>
  </si>
  <si>
    <t>302619358872</t>
  </si>
  <si>
    <t>341126199811293636</t>
  </si>
  <si>
    <t>120000245502</t>
  </si>
  <si>
    <t>0705064938</t>
  </si>
  <si>
    <t>刘梦男</t>
  </si>
  <si>
    <t>342224199702260660</t>
  </si>
  <si>
    <t>120000245520</t>
  </si>
  <si>
    <t>0705064926</t>
  </si>
  <si>
    <t>张得文</t>
  </si>
  <si>
    <t>302619358962</t>
  </si>
  <si>
    <t>120000245505</t>
  </si>
  <si>
    <t>340826199312114450</t>
  </si>
  <si>
    <t>许盛源</t>
  </si>
  <si>
    <t>120000245615</t>
  </si>
  <si>
    <t>0705065153</t>
  </si>
  <si>
    <t>340221200003232139</t>
  </si>
  <si>
    <t>王雪虎</t>
  </si>
  <si>
    <t>120000245613</t>
  </si>
  <si>
    <t>340323199812011910</t>
  </si>
  <si>
    <t>吐鲁洪·吐尔孙</t>
  </si>
  <si>
    <t>120000245560</t>
  </si>
  <si>
    <t>0705065105</t>
  </si>
  <si>
    <t>653125199710010010</t>
  </si>
  <si>
    <t>艾则孜·亚森</t>
  </si>
  <si>
    <t xml:space="preserve">刘畅 </t>
  </si>
  <si>
    <t>652923199711015178</t>
  </si>
  <si>
    <t>0705065117</t>
  </si>
  <si>
    <t>合计：</t>
  </si>
  <si>
    <t>网点发生费用合计：</t>
  </si>
  <si>
    <t>其中：</t>
  </si>
  <si>
    <t>1、兼职工资：</t>
  </si>
  <si>
    <t>单名</t>
  </si>
  <si>
    <t>单数</t>
  </si>
  <si>
    <t>微信扫码</t>
  </si>
  <si>
    <t>国泰不限3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</si>
</sst>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27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7" borderId="30" applyNumberFormat="0" applyAlignment="0" applyProtection="0">
      <alignment vertical="center"/>
    </xf>
    <xf numFmtId="0" fontId="20" fillId="17" borderId="28" applyNumberFormat="0" applyAlignment="0" applyProtection="0">
      <alignment vertical="center"/>
    </xf>
    <xf numFmtId="0" fontId="21" fillId="18" borderId="3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7" xfId="0" applyFont="1" applyFill="1" applyBorder="1" quotePrefix="1">
      <alignment vertical="center"/>
    </xf>
    <xf numFmtId="0" fontId="1" fillId="0" borderId="7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abSelected="1" zoomScale="90" zoomScaleNormal="90" workbookViewId="0">
      <pane xSplit="8" ySplit="5" topLeftCell="I6" activePane="bottomRight" state="frozen"/>
      <selection/>
      <selection pane="topRight"/>
      <selection pane="bottomLeft"/>
      <selection pane="bottomRight" activeCell="A1" sqref="A1:AA1"/>
    </sheetView>
  </sheetViews>
  <sheetFormatPr defaultColWidth="9" defaultRowHeight="13.5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5.825" style="2" customWidth="1"/>
    <col min="8" max="8" width="9.30833333333333" style="2" hidden="1" customWidth="1"/>
    <col min="9" max="12" width="9" style="1"/>
    <col min="13" max="13" width="7.25" style="1" customWidth="1"/>
    <col min="14" max="14" width="20.1416666666667" style="1" customWidth="1"/>
    <col min="15" max="15" width="11.25" style="1" customWidth="1"/>
    <col min="16" max="16" width="18.3333333333333" style="1" customWidth="1"/>
    <col min="17" max="17" width="9" style="1"/>
    <col min="18" max="18" width="17.9166666666667" style="1" customWidth="1"/>
    <col min="19" max="19" width="9" style="1"/>
    <col min="20" max="20" width="24.1666666666667" style="1" customWidth="1"/>
    <col min="21" max="21" width="9" style="1"/>
    <col min="22" max="22" width="29.3" style="1" customWidth="1"/>
    <col min="23" max="23" width="15.55" style="1" customWidth="1"/>
    <col min="24" max="24" width="21.6583333333333" style="1" customWidth="1"/>
    <col min="25" max="25" width="17.875" style="2" customWidth="1"/>
    <col min="26" max="16371" width="9" style="2"/>
    <col min="16373" max="16384" width="9" style="2"/>
  </cols>
  <sheetData>
    <row r="1" ht="27" customHeight="1" spans="1:27">
      <c r="A1" s="3" t="s">
        <v>0</v>
      </c>
      <c r="B1" s="3"/>
      <c r="C1" s="3"/>
      <c r="D1" s="3"/>
      <c r="E1" s="3"/>
      <c r="F1" s="3"/>
      <c r="G1" s="3"/>
      <c r="H1" s="3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3"/>
      <c r="Z1" s="3"/>
      <c r="AA1" s="3"/>
    </row>
    <row r="2" ht="15" customHeight="1" spans="1:27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6</v>
      </c>
      <c r="H2" s="8" t="s">
        <v>7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5" t="s">
        <v>8</v>
      </c>
      <c r="Z2" s="5" t="s">
        <v>9</v>
      </c>
      <c r="AA2" s="41" t="s">
        <v>10</v>
      </c>
    </row>
    <row r="3" ht="15" customHeight="1" spans="1:27">
      <c r="A3" s="9"/>
      <c r="B3" s="10"/>
      <c r="C3" s="10"/>
      <c r="D3" s="10"/>
      <c r="E3" s="10"/>
      <c r="F3" s="11"/>
      <c r="G3" s="12"/>
      <c r="H3" s="13"/>
      <c r="I3" s="14"/>
      <c r="J3" s="14"/>
      <c r="K3" s="14"/>
      <c r="L3" s="14"/>
      <c r="M3" s="27" t="s">
        <v>11</v>
      </c>
      <c r="N3" s="27"/>
      <c r="O3" s="27"/>
      <c r="P3" s="27"/>
      <c r="Q3" s="27"/>
      <c r="R3" s="27"/>
      <c r="S3" s="28"/>
      <c r="T3" s="28"/>
      <c r="U3" s="27"/>
      <c r="V3" s="27"/>
      <c r="W3" s="27"/>
      <c r="X3" s="27"/>
      <c r="Y3" s="10"/>
      <c r="Z3" s="10"/>
      <c r="AA3" s="42"/>
    </row>
    <row r="4" ht="15" customHeight="1" spans="1:27">
      <c r="A4" s="9"/>
      <c r="B4" s="10"/>
      <c r="C4" s="10"/>
      <c r="D4" s="10"/>
      <c r="E4" s="10"/>
      <c r="F4" s="11"/>
      <c r="G4" s="12"/>
      <c r="H4" s="14"/>
      <c r="I4" s="28" t="s">
        <v>12</v>
      </c>
      <c r="J4" s="28" t="s">
        <v>13</v>
      </c>
      <c r="K4" s="29" t="s">
        <v>14</v>
      </c>
      <c r="L4" s="29" t="s">
        <v>15</v>
      </c>
      <c r="M4" s="30" t="s">
        <v>16</v>
      </c>
      <c r="N4" s="27"/>
      <c r="O4" s="31" t="s">
        <v>17</v>
      </c>
      <c r="P4" s="31"/>
      <c r="Q4" s="31" t="s">
        <v>18</v>
      </c>
      <c r="R4" s="30"/>
      <c r="S4" s="38" t="s">
        <v>19</v>
      </c>
      <c r="T4" s="39"/>
      <c r="U4" s="31" t="s">
        <v>20</v>
      </c>
      <c r="V4" s="31"/>
      <c r="W4" s="40" t="s">
        <v>21</v>
      </c>
      <c r="X4" s="31"/>
      <c r="Y4" s="10"/>
      <c r="Z4" s="10"/>
      <c r="AA4" s="42"/>
    </row>
    <row r="5" ht="15" customHeight="1" spans="1:27">
      <c r="A5" s="9"/>
      <c r="B5" s="10"/>
      <c r="C5" s="10"/>
      <c r="D5" s="10"/>
      <c r="E5" s="10"/>
      <c r="F5" s="15"/>
      <c r="G5" s="16"/>
      <c r="H5" s="14"/>
      <c r="I5" s="32"/>
      <c r="J5" s="32"/>
      <c r="K5" s="33"/>
      <c r="L5" s="33"/>
      <c r="M5" s="30" t="s">
        <v>22</v>
      </c>
      <c r="N5" s="27" t="s">
        <v>23</v>
      </c>
      <c r="O5" s="27" t="str">
        <f>Q5</f>
        <v>是否完成</v>
      </c>
      <c r="P5" s="27" t="str">
        <f>R5</f>
        <v>资金账号</v>
      </c>
      <c r="Q5" s="27" t="s">
        <v>22</v>
      </c>
      <c r="R5" s="27" t="s">
        <v>23</v>
      </c>
      <c r="S5" s="32" t="str">
        <f>Q5</f>
        <v>是否完成</v>
      </c>
      <c r="T5" s="32" t="str">
        <f>R5</f>
        <v>资金账号</v>
      </c>
      <c r="U5" s="27" t="str">
        <f>Q5</f>
        <v>是否完成</v>
      </c>
      <c r="V5" s="27" t="str">
        <f>R5</f>
        <v>资金账号</v>
      </c>
      <c r="W5" s="27" t="str">
        <f>U5</f>
        <v>是否完成</v>
      </c>
      <c r="X5" s="27" t="str">
        <f>V5</f>
        <v>资金账号</v>
      </c>
      <c r="Y5" s="10"/>
      <c r="Z5" s="10"/>
      <c r="AA5" s="42"/>
    </row>
    <row r="6" ht="20.25" customHeight="1" spans="1:27">
      <c r="A6" s="17"/>
      <c r="B6" s="18">
        <v>1</v>
      </c>
      <c r="C6" s="18" t="s">
        <v>24</v>
      </c>
      <c r="D6" s="18">
        <v>18792144461</v>
      </c>
      <c r="E6" s="18">
        <v>30</v>
      </c>
      <c r="F6" s="18"/>
      <c r="G6" s="18" t="s">
        <v>25</v>
      </c>
      <c r="H6" s="18">
        <v>15</v>
      </c>
      <c r="I6" s="34">
        <v>0</v>
      </c>
      <c r="J6" s="34">
        <v>0</v>
      </c>
      <c r="K6" s="34">
        <v>0</v>
      </c>
      <c r="L6" s="34">
        <v>0</v>
      </c>
      <c r="M6" s="34">
        <v>1</v>
      </c>
      <c r="N6" s="45" t="s">
        <v>26</v>
      </c>
      <c r="O6" s="34">
        <v>1</v>
      </c>
      <c r="P6" s="45" t="s">
        <v>27</v>
      </c>
      <c r="Q6" s="34">
        <v>1</v>
      </c>
      <c r="R6" s="45" t="s">
        <v>28</v>
      </c>
      <c r="S6" s="34">
        <v>1</v>
      </c>
      <c r="T6" s="34">
        <v>1550533</v>
      </c>
      <c r="U6" s="34">
        <v>1</v>
      </c>
      <c r="V6" s="45" t="s">
        <v>29</v>
      </c>
      <c r="W6" s="34">
        <v>1</v>
      </c>
      <c r="X6" s="45" t="s">
        <v>27</v>
      </c>
      <c r="Y6" s="45" t="s">
        <v>27</v>
      </c>
      <c r="Z6" s="18"/>
      <c r="AA6" s="43" t="s">
        <v>30</v>
      </c>
    </row>
    <row r="7" ht="19.5" customHeight="1" spans="1:27">
      <c r="A7" s="17"/>
      <c r="B7" s="18">
        <v>2</v>
      </c>
      <c r="C7" s="18" t="s">
        <v>31</v>
      </c>
      <c r="D7" s="18">
        <v>15755072084</v>
      </c>
      <c r="E7" s="18">
        <v>30</v>
      </c>
      <c r="F7" s="18"/>
      <c r="G7" s="18" t="s">
        <v>25</v>
      </c>
      <c r="H7" s="18">
        <v>15</v>
      </c>
      <c r="I7" s="34">
        <v>0</v>
      </c>
      <c r="J7" s="34">
        <v>0</v>
      </c>
      <c r="K7" s="34">
        <v>0</v>
      </c>
      <c r="L7" s="34">
        <v>0</v>
      </c>
      <c r="M7" s="34">
        <v>1</v>
      </c>
      <c r="N7" s="45" t="s">
        <v>32</v>
      </c>
      <c r="O7" s="34">
        <v>1</v>
      </c>
      <c r="P7" s="45" t="s">
        <v>33</v>
      </c>
      <c r="Q7" s="34">
        <v>1</v>
      </c>
      <c r="R7" s="45" t="s">
        <v>34</v>
      </c>
      <c r="S7" s="34">
        <v>1</v>
      </c>
      <c r="T7" s="34">
        <v>1550527</v>
      </c>
      <c r="U7" s="34">
        <v>1</v>
      </c>
      <c r="V7" s="45" t="s">
        <v>35</v>
      </c>
      <c r="W7" s="34">
        <v>1</v>
      </c>
      <c r="X7" s="45" t="s">
        <v>33</v>
      </c>
      <c r="Y7" s="45" t="s">
        <v>33</v>
      </c>
      <c r="Z7" s="18"/>
      <c r="AA7" s="43" t="s">
        <v>30</v>
      </c>
    </row>
    <row r="8" ht="18" customHeight="1" spans="1:27">
      <c r="A8" s="17"/>
      <c r="B8" s="18">
        <v>3</v>
      </c>
      <c r="C8" s="18" t="s">
        <v>36</v>
      </c>
      <c r="D8" s="18">
        <v>17755140258</v>
      </c>
      <c r="E8" s="18">
        <v>15</v>
      </c>
      <c r="F8" s="18"/>
      <c r="G8" s="18" t="s">
        <v>25</v>
      </c>
      <c r="H8" s="18"/>
      <c r="I8" s="34">
        <v>0</v>
      </c>
      <c r="J8" s="34">
        <v>0</v>
      </c>
      <c r="K8" s="34">
        <v>0</v>
      </c>
      <c r="L8" s="34">
        <v>0</v>
      </c>
      <c r="M8" s="34">
        <v>1</v>
      </c>
      <c r="N8" s="45" t="s">
        <v>37</v>
      </c>
      <c r="O8" s="34">
        <v>0</v>
      </c>
      <c r="P8" s="34"/>
      <c r="Q8" s="34">
        <v>1</v>
      </c>
      <c r="R8" s="45" t="s">
        <v>38</v>
      </c>
      <c r="S8" s="34">
        <v>0</v>
      </c>
      <c r="T8" s="34"/>
      <c r="U8" s="34">
        <v>1</v>
      </c>
      <c r="V8" s="45" t="s">
        <v>39</v>
      </c>
      <c r="W8" s="34">
        <v>0</v>
      </c>
      <c r="X8" s="34"/>
      <c r="Y8" s="45" t="s">
        <v>37</v>
      </c>
      <c r="Z8" s="18"/>
      <c r="AA8" s="43" t="s">
        <v>30</v>
      </c>
    </row>
    <row r="9" ht="15" customHeight="1" spans="1:27">
      <c r="A9" s="17"/>
      <c r="B9" s="18">
        <v>4</v>
      </c>
      <c r="C9" s="18" t="s">
        <v>40</v>
      </c>
      <c r="D9" s="18">
        <v>18755184131</v>
      </c>
      <c r="E9" s="18">
        <v>25</v>
      </c>
      <c r="F9" s="18"/>
      <c r="G9" s="18" t="s">
        <v>25</v>
      </c>
      <c r="H9" s="18">
        <v>15</v>
      </c>
      <c r="I9" s="34">
        <v>0</v>
      </c>
      <c r="J9" s="34">
        <v>0</v>
      </c>
      <c r="K9" s="34">
        <v>0</v>
      </c>
      <c r="L9" s="34">
        <v>0</v>
      </c>
      <c r="M9" s="34">
        <v>1</v>
      </c>
      <c r="N9" s="45" t="s">
        <v>41</v>
      </c>
      <c r="O9" s="34">
        <v>1</v>
      </c>
      <c r="P9" s="34">
        <v>80281160</v>
      </c>
      <c r="Q9" s="34">
        <v>1</v>
      </c>
      <c r="R9" s="45" t="s">
        <v>42</v>
      </c>
      <c r="S9" s="34">
        <v>1</v>
      </c>
      <c r="T9" s="34">
        <v>1550532</v>
      </c>
      <c r="U9" s="34">
        <v>0</v>
      </c>
      <c r="V9" s="34"/>
      <c r="W9" s="34">
        <v>1</v>
      </c>
      <c r="X9" s="45" t="s">
        <v>43</v>
      </c>
      <c r="Y9" s="45" t="s">
        <v>43</v>
      </c>
      <c r="Z9" s="18"/>
      <c r="AA9" s="43" t="s">
        <v>30</v>
      </c>
    </row>
    <row r="10" ht="15" customHeight="1" spans="1:27">
      <c r="A10" s="17"/>
      <c r="B10" s="18">
        <v>5</v>
      </c>
      <c r="C10" t="s">
        <v>44</v>
      </c>
      <c r="D10" s="18">
        <v>15212250230</v>
      </c>
      <c r="E10" s="18">
        <v>25</v>
      </c>
      <c r="F10" s="18"/>
      <c r="G10" s="18" t="s">
        <v>25</v>
      </c>
      <c r="H10" s="18"/>
      <c r="I10" s="34">
        <v>1</v>
      </c>
      <c r="J10" s="34">
        <v>0</v>
      </c>
      <c r="K10" s="34">
        <v>1</v>
      </c>
      <c r="L10" s="34">
        <v>0</v>
      </c>
      <c r="M10" s="34">
        <v>0</v>
      </c>
      <c r="N10" s="34"/>
      <c r="O10" s="34">
        <v>1</v>
      </c>
      <c r="P10" s="34">
        <v>80281895</v>
      </c>
      <c r="Q10" s="34">
        <v>1</v>
      </c>
      <c r="R10" s="45" t="s">
        <v>45</v>
      </c>
      <c r="S10" s="34">
        <v>0</v>
      </c>
      <c r="T10" s="34"/>
      <c r="U10" s="34">
        <v>1</v>
      </c>
      <c r="V10" s="45" t="s">
        <v>46</v>
      </c>
      <c r="W10" s="34">
        <v>0</v>
      </c>
      <c r="X10" s="34"/>
      <c r="Y10" s="46" t="s">
        <v>47</v>
      </c>
      <c r="Z10" s="18"/>
      <c r="AA10" s="43" t="s">
        <v>30</v>
      </c>
    </row>
    <row r="11" ht="15" customHeight="1" spans="1:27">
      <c r="A11" s="17"/>
      <c r="B11" s="18">
        <v>6</v>
      </c>
      <c r="C11" s="18" t="s">
        <v>48</v>
      </c>
      <c r="D11" s="18">
        <v>13855243593</v>
      </c>
      <c r="E11" s="18">
        <v>30</v>
      </c>
      <c r="F11" s="18"/>
      <c r="G11" s="18" t="s">
        <v>25</v>
      </c>
      <c r="H11" s="18"/>
      <c r="I11" s="34">
        <v>1</v>
      </c>
      <c r="J11" s="34">
        <v>1</v>
      </c>
      <c r="K11" s="34">
        <v>0</v>
      </c>
      <c r="L11" s="34">
        <v>1</v>
      </c>
      <c r="M11" s="34">
        <v>0</v>
      </c>
      <c r="N11" s="34"/>
      <c r="O11" s="34">
        <v>1</v>
      </c>
      <c r="P11" s="34">
        <v>80281828</v>
      </c>
      <c r="Q11" s="34">
        <v>1</v>
      </c>
      <c r="R11" s="45" t="s">
        <v>49</v>
      </c>
      <c r="S11" s="34">
        <v>0</v>
      </c>
      <c r="T11" s="34"/>
      <c r="U11" s="34">
        <v>1</v>
      </c>
      <c r="V11" s="45" t="s">
        <v>50</v>
      </c>
      <c r="W11" s="34">
        <v>0</v>
      </c>
      <c r="X11" s="34"/>
      <c r="Y11" s="45" t="s">
        <v>50</v>
      </c>
      <c r="Z11" s="18"/>
      <c r="AA11" s="43" t="s">
        <v>30</v>
      </c>
    </row>
    <row r="12" ht="15" customHeight="1" spans="1:27">
      <c r="A12" s="17"/>
      <c r="B12" s="18">
        <v>7</v>
      </c>
      <c r="C12" s="18" t="s">
        <v>51</v>
      </c>
      <c r="D12" s="18">
        <v>13156531886</v>
      </c>
      <c r="E12" s="18">
        <v>30</v>
      </c>
      <c r="F12" s="18"/>
      <c r="G12" s="18" t="s">
        <v>25</v>
      </c>
      <c r="H12" s="18">
        <v>15</v>
      </c>
      <c r="I12" s="34">
        <v>0</v>
      </c>
      <c r="J12" s="34">
        <v>1</v>
      </c>
      <c r="K12" s="34">
        <v>0</v>
      </c>
      <c r="L12" s="34">
        <v>0</v>
      </c>
      <c r="M12" s="34">
        <v>0</v>
      </c>
      <c r="N12" s="34"/>
      <c r="O12" s="34">
        <v>1</v>
      </c>
      <c r="P12" s="34">
        <v>80281584</v>
      </c>
      <c r="Q12" s="34">
        <v>1</v>
      </c>
      <c r="R12" s="45" t="s">
        <v>52</v>
      </c>
      <c r="S12" s="34">
        <v>1</v>
      </c>
      <c r="T12" s="34">
        <v>1550574</v>
      </c>
      <c r="U12" s="34">
        <v>1</v>
      </c>
      <c r="V12" s="45" t="s">
        <v>53</v>
      </c>
      <c r="W12" s="34">
        <v>1</v>
      </c>
      <c r="X12" s="45" t="s">
        <v>54</v>
      </c>
      <c r="Y12" s="45" t="s">
        <v>54</v>
      </c>
      <c r="Z12" s="18"/>
      <c r="AA12" s="43" t="s">
        <v>30</v>
      </c>
    </row>
    <row r="13" s="1" customFormat="1" ht="15" customHeight="1" spans="1:27">
      <c r="A13" s="17"/>
      <c r="B13" s="18">
        <v>8</v>
      </c>
      <c r="C13" s="18" t="s">
        <v>55</v>
      </c>
      <c r="D13" s="18">
        <v>17398386376</v>
      </c>
      <c r="E13" s="18">
        <v>30</v>
      </c>
      <c r="F13" s="18"/>
      <c r="G13" s="18" t="s">
        <v>56</v>
      </c>
      <c r="H13" s="18">
        <v>15</v>
      </c>
      <c r="I13" s="34">
        <v>1</v>
      </c>
      <c r="J13" s="34">
        <v>0</v>
      </c>
      <c r="K13" s="34">
        <v>0</v>
      </c>
      <c r="L13" s="34">
        <v>0</v>
      </c>
      <c r="M13" s="34">
        <v>0</v>
      </c>
      <c r="N13" s="34"/>
      <c r="O13" s="34">
        <v>1</v>
      </c>
      <c r="P13" s="34">
        <v>80281638</v>
      </c>
      <c r="Q13" s="34">
        <v>1</v>
      </c>
      <c r="R13" s="45" t="str">
        <f>Y13</f>
        <v>652923199711015178</v>
      </c>
      <c r="S13" s="34">
        <v>1</v>
      </c>
      <c r="T13" s="45" t="s">
        <v>57</v>
      </c>
      <c r="U13" s="34">
        <v>1</v>
      </c>
      <c r="V13" s="45" t="s">
        <v>58</v>
      </c>
      <c r="W13" s="34">
        <v>1</v>
      </c>
      <c r="X13" s="45" t="s">
        <v>57</v>
      </c>
      <c r="Y13" s="45" t="s">
        <v>57</v>
      </c>
      <c r="Z13" s="18"/>
      <c r="AA13" s="43" t="s">
        <v>30</v>
      </c>
    </row>
    <row r="14" ht="15" customHeight="1" spans="1:27">
      <c r="A14" s="17"/>
      <c r="B14" s="18"/>
      <c r="C14" s="18"/>
      <c r="D14" s="18"/>
      <c r="E14" s="18"/>
      <c r="F14" s="18"/>
      <c r="G14" s="18"/>
      <c r="H14" s="18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18"/>
      <c r="Z14" s="18"/>
      <c r="AA14" s="43"/>
    </row>
    <row r="15" ht="15" customHeight="1" spans="1:27">
      <c r="A15" s="17"/>
      <c r="B15" s="18"/>
      <c r="C15" s="18"/>
      <c r="D15" s="18"/>
      <c r="E15" s="18"/>
      <c r="F15" s="18"/>
      <c r="G15" s="18"/>
      <c r="H15" s="18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18"/>
      <c r="Z15" s="18"/>
      <c r="AA15" s="43"/>
    </row>
    <row r="16" ht="15" customHeight="1" spans="1:27">
      <c r="A16" s="17"/>
      <c r="B16" s="18"/>
      <c r="C16" s="18"/>
      <c r="D16" s="18"/>
      <c r="E16" s="18"/>
      <c r="F16" s="18"/>
      <c r="G16" s="18"/>
      <c r="H16" s="18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18"/>
      <c r="Z16" s="18"/>
      <c r="AA16" s="43"/>
    </row>
    <row r="17" ht="15" customHeight="1" spans="1:27">
      <c r="A17" s="17"/>
      <c r="B17" s="18"/>
      <c r="C17" s="18"/>
      <c r="D17" s="18"/>
      <c r="E17" s="18"/>
      <c r="F17" s="18"/>
      <c r="G17" s="18"/>
      <c r="H17" s="18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8"/>
      <c r="Z17" s="18"/>
      <c r="AA17" s="43"/>
    </row>
    <row r="18" ht="15" customHeight="1" spans="1:27">
      <c r="A18" s="17"/>
      <c r="B18" s="18"/>
      <c r="C18" s="18"/>
      <c r="D18" s="18"/>
      <c r="E18" s="18"/>
      <c r="F18" s="18"/>
      <c r="G18" s="18"/>
      <c r="H18" s="18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18"/>
      <c r="Z18" s="18"/>
      <c r="AA18" s="43"/>
    </row>
    <row r="19" ht="15" customHeight="1" spans="1:27">
      <c r="A19" s="17"/>
      <c r="B19" s="18"/>
      <c r="C19" s="18"/>
      <c r="D19" s="18"/>
      <c r="E19" s="18"/>
      <c r="F19" s="18"/>
      <c r="G19" s="18"/>
      <c r="H19" s="18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18"/>
      <c r="Z19" s="18"/>
      <c r="AA19" s="43"/>
    </row>
    <row r="20" ht="15" customHeight="1" spans="1:27">
      <c r="A20" s="17"/>
      <c r="B20" s="18"/>
      <c r="C20" s="18"/>
      <c r="D20" s="18"/>
      <c r="E20" s="18"/>
      <c r="F20" s="18"/>
      <c r="G20" s="18"/>
      <c r="H20" s="18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18"/>
      <c r="Z20" s="18"/>
      <c r="AA20" s="43"/>
    </row>
    <row r="21" ht="15" customHeight="1" spans="1:27">
      <c r="A21" s="17"/>
      <c r="B21" s="18"/>
      <c r="C21" s="18"/>
      <c r="D21" s="18"/>
      <c r="E21" s="18"/>
      <c r="F21" s="18"/>
      <c r="G21" s="18"/>
      <c r="H21" s="18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18"/>
      <c r="Z21" s="18"/>
      <c r="AA21" s="43"/>
    </row>
    <row r="22" ht="15" customHeight="1" spans="1:27">
      <c r="A22" s="17"/>
      <c r="B22" s="18"/>
      <c r="C22" s="18"/>
      <c r="D22" s="18"/>
      <c r="E22" s="18"/>
      <c r="F22" s="18"/>
      <c r="G22" s="18"/>
      <c r="H22" s="18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18"/>
      <c r="Z22" s="18"/>
      <c r="AA22" s="43"/>
    </row>
    <row r="23" ht="15" customHeight="1" spans="1:27">
      <c r="A23" s="17"/>
      <c r="B23" s="18"/>
      <c r="C23" s="18"/>
      <c r="D23" s="18"/>
      <c r="E23" s="18"/>
      <c r="F23" s="18"/>
      <c r="G23" s="18"/>
      <c r="H23" s="18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8"/>
      <c r="Z23" s="18"/>
      <c r="AA23" s="43"/>
    </row>
    <row r="24" ht="15" customHeight="1" spans="1:27">
      <c r="A24" s="17"/>
      <c r="B24" s="18"/>
      <c r="C24" s="18"/>
      <c r="D24" s="18"/>
      <c r="E24" s="18"/>
      <c r="F24" s="18"/>
      <c r="G24" s="18"/>
      <c r="H24" s="18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18"/>
      <c r="Z24" s="18"/>
      <c r="AA24" s="43"/>
    </row>
    <row r="25" ht="15" customHeight="1" spans="1:27">
      <c r="A25" s="17"/>
      <c r="B25" s="18"/>
      <c r="C25" s="18"/>
      <c r="D25" s="18"/>
      <c r="E25" s="18"/>
      <c r="F25" s="18"/>
      <c r="G25" s="18"/>
      <c r="H25" s="18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18"/>
      <c r="Z25" s="18"/>
      <c r="AA25" s="43"/>
    </row>
    <row r="26" ht="15" customHeight="1" spans="1:27">
      <c r="A26" s="17"/>
      <c r="B26" s="18"/>
      <c r="C26" s="18"/>
      <c r="D26" s="18"/>
      <c r="E26" s="18"/>
      <c r="F26" s="18"/>
      <c r="G26" s="18"/>
      <c r="H26" s="18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18"/>
      <c r="Z26" s="18"/>
      <c r="AA26" s="43"/>
    </row>
    <row r="27" ht="15" customHeight="1" spans="1:27">
      <c r="A27" s="17"/>
      <c r="B27" s="18"/>
      <c r="C27" s="18"/>
      <c r="D27" s="18"/>
      <c r="E27" s="18"/>
      <c r="F27" s="18"/>
      <c r="G27" s="18"/>
      <c r="H27" s="18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18"/>
      <c r="Z27" s="18"/>
      <c r="AA27" s="43"/>
    </row>
    <row r="28" ht="15" customHeight="1" spans="1:27">
      <c r="A28" s="17"/>
      <c r="B28" s="18"/>
      <c r="C28" s="18"/>
      <c r="D28" s="18"/>
      <c r="E28" s="18"/>
      <c r="F28" s="18"/>
      <c r="G28" s="18"/>
      <c r="H28" s="18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18"/>
      <c r="Z28" s="18"/>
      <c r="AA28" s="43"/>
    </row>
    <row r="29" ht="15" customHeight="1" spans="1:27">
      <c r="A29" s="17"/>
      <c r="B29" s="18"/>
      <c r="C29" s="18"/>
      <c r="D29" s="18"/>
      <c r="E29" s="18"/>
      <c r="F29" s="18"/>
      <c r="G29" s="18"/>
      <c r="H29" s="18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18"/>
      <c r="Z29" s="18"/>
      <c r="AA29" s="43"/>
    </row>
    <row r="30" ht="15" customHeight="1" spans="1:27">
      <c r="A30" s="19" t="s">
        <v>59</v>
      </c>
      <c r="B30" s="20"/>
      <c r="C30" s="20"/>
      <c r="D30" s="21"/>
      <c r="E30" s="22">
        <f>SUM(E6:E29)</f>
        <v>215</v>
      </c>
      <c r="F30" s="22"/>
      <c r="G30" s="22"/>
      <c r="H30" s="22">
        <f>SUM(H6:H29)</f>
        <v>75</v>
      </c>
      <c r="I30" s="35"/>
      <c r="J30" s="35"/>
      <c r="K30" s="35"/>
      <c r="L30" s="35"/>
      <c r="M30" s="35">
        <f>SUM(M6:M29)</f>
        <v>4</v>
      </c>
      <c r="N30" s="35"/>
      <c r="O30" s="35"/>
      <c r="P30" s="35"/>
      <c r="Q30" s="35">
        <f>SUM(Q6:Q29)</f>
        <v>8</v>
      </c>
      <c r="R30" s="35"/>
      <c r="S30" s="35"/>
      <c r="T30" s="35"/>
      <c r="U30" s="35"/>
      <c r="V30" s="35"/>
      <c r="W30" s="35"/>
      <c r="X30" s="35"/>
      <c r="Y30" s="22"/>
      <c r="Z30" s="22"/>
      <c r="AA30" s="44"/>
    </row>
    <row r="31" ht="15" customHeight="1" spans="1:4">
      <c r="A31" s="23" t="s">
        <v>60</v>
      </c>
      <c r="B31" s="23"/>
      <c r="C31" s="23"/>
      <c r="D31" s="2">
        <v>290</v>
      </c>
    </row>
    <row r="32" ht="15" customHeight="1" spans="3:24">
      <c r="C32" s="23" t="s">
        <v>61</v>
      </c>
      <c r="D32" s="23" t="s">
        <v>62</v>
      </c>
      <c r="E32" s="24">
        <f>E30</f>
        <v>215</v>
      </c>
      <c r="F32" s="24"/>
      <c r="G32" s="24"/>
      <c r="H32" s="24"/>
      <c r="I32" s="36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29">
    <mergeCell ref="A1:AA1"/>
    <mergeCell ref="I2:X2"/>
    <mergeCell ref="I3:L3"/>
    <mergeCell ref="M3:X3"/>
    <mergeCell ref="M4:N4"/>
    <mergeCell ref="O4:P4"/>
    <mergeCell ref="Q4:R4"/>
    <mergeCell ref="S4:T4"/>
    <mergeCell ref="U4:V4"/>
    <mergeCell ref="W4:X4"/>
    <mergeCell ref="A30:D30"/>
    <mergeCell ref="A31:C31"/>
    <mergeCell ref="M32:N32"/>
    <mergeCell ref="O32:X32"/>
    <mergeCell ref="A2:A5"/>
    <mergeCell ref="B2:B5"/>
    <mergeCell ref="C2:C5"/>
    <mergeCell ref="D2:D5"/>
    <mergeCell ref="E2:E5"/>
    <mergeCell ref="F2:F5"/>
    <mergeCell ref="G2:G5"/>
    <mergeCell ref="H2:H5"/>
    <mergeCell ref="I4:I5"/>
    <mergeCell ref="J4:J5"/>
    <mergeCell ref="K4:K5"/>
    <mergeCell ref="L4:L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2"/>
  <sheetViews>
    <sheetView workbookViewId="0">
      <selection activeCell="B18" sqref="B18"/>
    </sheetView>
  </sheetViews>
  <sheetFormatPr defaultColWidth="9" defaultRowHeight="13.5" outlineLevelCol="1"/>
  <cols>
    <col min="1" max="1" width="10.125" customWidth="1"/>
  </cols>
  <sheetData>
    <row r="1" spans="1:2">
      <c r="A1" t="s">
        <v>63</v>
      </c>
      <c r="B1" t="s">
        <v>64</v>
      </c>
    </row>
    <row r="2" spans="1:2">
      <c r="A2" t="s">
        <v>65</v>
      </c>
      <c r="B2">
        <v>3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t="s">
        <v>13</v>
      </c>
      <c r="B4">
        <v>2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spans="1:2">
      <c r="A10" t="s">
        <v>14</v>
      </c>
      <c r="B10">
        <v>1</v>
      </c>
    </row>
    <row r="11" spans="1:2">
      <c r="A11" t="s">
        <v>15</v>
      </c>
      <c r="B11">
        <v>1</v>
      </c>
    </row>
    <row r="12" spans="1:2">
      <c r="A12" t="s">
        <v>16</v>
      </c>
      <c r="B12">
        <v>4</v>
      </c>
    </row>
    <row r="13" spans="1:2">
      <c r="A13" t="s">
        <v>17</v>
      </c>
      <c r="B13">
        <v>7</v>
      </c>
    </row>
    <row r="14" spans="1:2">
      <c r="A14" t="s">
        <v>18</v>
      </c>
      <c r="B14">
        <v>8</v>
      </c>
    </row>
    <row r="15" hidden="1" spans="1:2">
      <c r="A15" t="e">
        <f>总表!#REF!</f>
        <v>#REF!</v>
      </c>
      <c r="B15" t="e">
        <f>总表!#REF!</f>
        <v>#REF!</v>
      </c>
    </row>
    <row r="16" hidden="1" spans="1:2">
      <c r="A16" t="str">
        <f>总表!Q4</f>
        <v>华宝限3</v>
      </c>
      <c r="B16">
        <f>总表!Q30</f>
        <v>8</v>
      </c>
    </row>
    <row r="17" spans="1:2">
      <c r="A17" t="s">
        <v>66</v>
      </c>
      <c r="B17">
        <v>5</v>
      </c>
    </row>
    <row r="18" spans="1:2">
      <c r="A18" t="s">
        <v>20</v>
      </c>
      <c r="B18">
        <v>7</v>
      </c>
    </row>
    <row r="19" hidden="1" spans="1:2">
      <c r="A19" t="e">
        <f>总表!#REF!</f>
        <v>#REF!</v>
      </c>
      <c r="B19" t="e">
        <f>总表!#REF!</f>
        <v>#REF!</v>
      </c>
    </row>
    <row r="20" hidden="1" spans="1:2">
      <c r="A20" t="e">
        <f>总表!#REF!</f>
        <v>#REF!</v>
      </c>
      <c r="B20" t="e">
        <f>总表!#REF!</f>
        <v>#REF!</v>
      </c>
    </row>
    <row r="21" spans="1:2">
      <c r="A21" t="s">
        <v>21</v>
      </c>
      <c r="B21">
        <v>5</v>
      </c>
    </row>
    <row r="22" hidden="1" spans="1:2">
      <c r="A22" t="e">
        <f>总表!#REF!</f>
        <v>#REF!</v>
      </c>
      <c r="B22" t="e">
        <f>总表!#REF!</f>
        <v>#REF!</v>
      </c>
    </row>
  </sheetData>
  <autoFilter ref="A1:B31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2018-04-03T10:59:00Z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