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银联" sheetId="6" r:id="rId2"/>
    <sheet name="浙商" sheetId="5" r:id="rId3"/>
    <sheet name="微众" sheetId="7" r:id="rId4"/>
    <sheet name="微信扫码" sheetId="8" r:id="rId5"/>
    <sheet name="紫金" sheetId="9" r:id="rId6"/>
    <sheet name="齐鲁" sheetId="10" r:id="rId7"/>
    <sheet name="平安" sheetId="11" r:id="rId8"/>
    <sheet name="丰收" sheetId="12" r:id="rId9"/>
    <sheet name="光大申请" sheetId="13" r:id="rId10"/>
    <sheet name="海通" sheetId="14" r:id="rId11"/>
    <sheet name="新时代" sheetId="15" r:id="rId12"/>
    <sheet name="川财" sheetId="16" r:id="rId13"/>
    <sheet name="中投" sheetId="17" r:id="rId14"/>
    <sheet name="国泰" sheetId="18" r:id="rId15"/>
    <sheet name="招商" sheetId="19" r:id="rId16"/>
    <sheet name="东北" sheetId="20" r:id="rId17"/>
    <sheet name="安信" sheetId="21" r:id="rId18"/>
    <sheet name="单数" sheetId="22" r:id="rId19"/>
  </sheets>
  <definedNames>
    <definedName name="_xlnm._FilterDatabase" localSheetId="1" hidden="1">银联!$A$1:$C$7</definedName>
    <definedName name="_xlnm._FilterDatabase" localSheetId="3" hidden="1">微众!$C$2:$C$7</definedName>
    <definedName name="_xlnm._FilterDatabase" localSheetId="4" hidden="1">微信扫码!$C$1:$C$7</definedName>
    <definedName name="_xlnm._FilterDatabase" localSheetId="5" hidden="1">紫金!$C$1:$C$7</definedName>
    <definedName name="_xlnm._FilterDatabase" localSheetId="8" hidden="1">丰收!$C$1:$C$7</definedName>
    <definedName name="_xlnm._FilterDatabase" localSheetId="9" hidden="1">光大申请!$C$2:$C$7</definedName>
    <definedName name="_xlnm._FilterDatabase" localSheetId="10" hidden="1">海通!$E$2:$E$7</definedName>
    <definedName name="_xlnm._FilterDatabase" localSheetId="16" hidden="1">东北!$E$1:$E$8</definedName>
    <definedName name="_xlnm._FilterDatabase" localSheetId="17" hidden="1">安信!$E$1:$E$8</definedName>
    <definedName name="_xlnm._FilterDatabase" localSheetId="11" hidden="1">新时代!#REF!</definedName>
  </definedNames>
  <calcPr calcId="144525"/>
</workbook>
</file>

<file path=xl/sharedStrings.xml><?xml version="1.0" encoding="utf-8"?>
<sst xmlns="http://schemas.openxmlformats.org/spreadsheetml/2006/main" count="62">
  <si>
    <t>2018年3月8日网点每日报表（明珠广场）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</si>
  <si>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</si>
  <si>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</si>
  <si>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</si>
  <si>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</si>
  <si>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</si>
  <si>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</si>
  <si>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</si>
  <si>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</si>
  <si>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</si>
  <si>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</si>
  <si>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</si>
  <si>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</si>
  <si>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</si>
  <si>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</si>
  <si>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浙商</t>
  </si>
  <si>
    <t>微众</t>
  </si>
  <si>
    <t>微信扫码</t>
  </si>
  <si>
    <t>紫金</t>
  </si>
  <si>
    <t>齐鲁</t>
  </si>
  <si>
    <t>平安</t>
  </si>
  <si>
    <t>丰收</t>
  </si>
  <si>
    <t>光大申请</t>
  </si>
  <si>
    <t>海通</t>
  </si>
  <si>
    <t>新时代</t>
  </si>
  <si>
    <t>川财</t>
  </si>
  <si>
    <t>中投</t>
  </si>
  <si>
    <t>国泰</t>
  </si>
  <si>
    <t>招商</t>
  </si>
  <si>
    <t>东北</t>
  </si>
  <si>
    <t>安信</t>
  </si>
  <si>
    <t>是否完成</t>
  </si>
  <si>
    <t>后六位</t>
  </si>
  <si>
    <t>资金账号</t>
  </si>
  <si>
    <t>李慧敏</t>
  </si>
  <si>
    <t>张球</t>
  </si>
  <si>
    <t>340123199805208263</t>
  </si>
  <si>
    <t>中介</t>
  </si>
  <si>
    <t>刘修菊</t>
  </si>
  <si>
    <t>张传玉</t>
  </si>
  <si>
    <t>342423199909165382</t>
  </si>
  <si>
    <t>康银标</t>
  </si>
  <si>
    <t>代诗词</t>
  </si>
  <si>
    <t>342222199812283633</t>
  </si>
  <si>
    <t>张慧</t>
  </si>
  <si>
    <t>0778531495</t>
  </si>
  <si>
    <t>340123199601182380</t>
  </si>
  <si>
    <t>姚雯</t>
  </si>
  <si>
    <t>340521199807096022</t>
  </si>
  <si>
    <t>蒋达</t>
  </si>
  <si>
    <t>320281199901157270</t>
  </si>
  <si>
    <t>合计：</t>
  </si>
  <si>
    <t>网点发生费用合计：</t>
  </si>
  <si>
    <t>其中：</t>
  </si>
  <si>
    <t>1、兼职工资：419</t>
  </si>
  <si>
    <t>2、代理费：155</t>
  </si>
  <si>
    <t>3、有效户手续费：0</t>
  </si>
  <si>
    <t>4、兼职尾款：0</t>
  </si>
  <si>
    <t>5、联璧：0</t>
  </si>
  <si>
    <t>手机号码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</si>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</sst>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0" xfId="0" quotePrefix="1">
      <alignment vertical="center"/>
    </xf>
    <xf numFmtId="0" fontId="1" fillId="0" borderId="0" xfId="0" applyFont="1" applyBorder="1" applyAlignment="1" quotePrefix="1">
      <alignment horizontal="center" vertical="center"/>
    </xf>
    <xf numFmtId="0" fontId="1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7"/>
  <sheetViews>
    <sheetView tabSelected="1" zoomScale="90" zoomScaleNormal="90" workbookViewId="0">
      <pane xSplit="7" ySplit="5" topLeftCell="Z6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7" width="9" style="5"/>
    <col min="8" max="8" width="9" style="6"/>
    <col min="9" max="9" width="7.25" style="6" customWidth="1"/>
    <col min="10" max="17" width="9" style="6"/>
    <col min="18" max="18" width="7.25" style="6" customWidth="1"/>
    <col min="19" max="19" width="11.5166666666667" style="6" customWidth="1"/>
    <col min="20" max="20" width="7.125" style="6" customWidth="1"/>
    <col min="21" max="23" width="9.25" style="6"/>
    <col min="24" max="24" width="7.25" style="6" customWidth="1"/>
    <col min="25" max="25" width="10.125" style="6"/>
    <col min="26" max="31" width="9" style="6"/>
    <col min="32" max="32" width="7.125" style="6" customWidth="1"/>
    <col min="33" max="33" width="9" style="6"/>
    <col min="34" max="34" width="17.875" style="5" customWidth="1"/>
    <col min="35" max="16384" width="9" style="5"/>
  </cols>
  <sheetData>
    <row r="1" ht="27" customHeight="1" spans="1:36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7"/>
      <c r="AI1" s="7"/>
      <c r="AJ1" s="7"/>
    </row>
    <row r="2" ht="15" customHeight="1" spans="1:36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 t="s">
        <v>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0" t="s">
        <v>9</v>
      </c>
      <c r="AI2" s="10" t="s">
        <v>10</v>
      </c>
      <c r="AJ2" s="28" t="s">
        <v>11</v>
      </c>
    </row>
    <row r="3" ht="15" customHeight="1" spans="1:36">
      <c r="A3" s="13"/>
      <c r="B3" s="14"/>
      <c r="C3" s="14"/>
      <c r="D3" s="14"/>
      <c r="E3" s="14"/>
      <c r="F3" s="15"/>
      <c r="G3" s="14"/>
      <c r="H3" s="16" t="s">
        <v>12</v>
      </c>
      <c r="I3" s="16"/>
      <c r="J3" s="16"/>
      <c r="K3" s="16"/>
      <c r="L3" s="16"/>
      <c r="M3" s="16"/>
      <c r="N3" s="16"/>
      <c r="O3" s="16"/>
      <c r="P3" s="16"/>
      <c r="Q3" s="16"/>
      <c r="R3" s="16" t="s">
        <v>13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4"/>
      <c r="AI3" s="14"/>
      <c r="AJ3" s="29"/>
    </row>
    <row r="4" ht="15" customHeight="1" spans="1:36">
      <c r="A4" s="13"/>
      <c r="B4" s="14"/>
      <c r="C4" s="14"/>
      <c r="D4" s="14"/>
      <c r="E4" s="14"/>
      <c r="F4" s="15"/>
      <c r="G4" s="14"/>
      <c r="H4" s="16" t="s">
        <v>14</v>
      </c>
      <c r="I4" s="16" t="s">
        <v>15</v>
      </c>
      <c r="J4" s="16"/>
      <c r="K4" s="23" t="s">
        <v>16</v>
      </c>
      <c r="L4" s="23" t="s">
        <v>17</v>
      </c>
      <c r="M4" s="23" t="s">
        <v>18</v>
      </c>
      <c r="N4" s="23" t="s">
        <v>19</v>
      </c>
      <c r="O4" s="23" t="s">
        <v>20</v>
      </c>
      <c r="P4" s="23" t="s">
        <v>21</v>
      </c>
      <c r="Q4" s="16" t="s">
        <v>22</v>
      </c>
      <c r="R4" s="16" t="s">
        <v>23</v>
      </c>
      <c r="S4" s="16"/>
      <c r="T4" s="16" t="s">
        <v>24</v>
      </c>
      <c r="U4" s="16"/>
      <c r="V4" s="25" t="s">
        <v>25</v>
      </c>
      <c r="W4" s="26"/>
      <c r="X4" s="16" t="s">
        <v>26</v>
      </c>
      <c r="Y4" s="16"/>
      <c r="Z4" s="25" t="s">
        <v>27</v>
      </c>
      <c r="AA4" s="26"/>
      <c r="AB4" s="25" t="s">
        <v>28</v>
      </c>
      <c r="AC4" s="26"/>
      <c r="AD4" s="27" t="s">
        <v>29</v>
      </c>
      <c r="AE4" s="26"/>
      <c r="AF4" s="16" t="s">
        <v>30</v>
      </c>
      <c r="AG4" s="16"/>
      <c r="AH4" s="14"/>
      <c r="AI4" s="14"/>
      <c r="AJ4" s="29"/>
    </row>
    <row r="5" ht="15" customHeight="1" spans="1:36">
      <c r="A5" s="13"/>
      <c r="B5" s="14"/>
      <c r="C5" s="14"/>
      <c r="D5" s="14"/>
      <c r="E5" s="14"/>
      <c r="F5" s="17"/>
      <c r="G5" s="14"/>
      <c r="H5" s="16"/>
      <c r="I5" s="16" t="s">
        <v>31</v>
      </c>
      <c r="J5" s="16" t="s">
        <v>32</v>
      </c>
      <c r="K5" s="24"/>
      <c r="L5" s="24"/>
      <c r="M5" s="24"/>
      <c r="N5" s="24"/>
      <c r="O5" s="24"/>
      <c r="P5" s="24"/>
      <c r="Q5" s="16"/>
      <c r="R5" s="16" t="s">
        <v>31</v>
      </c>
      <c r="S5" s="16" t="s">
        <v>33</v>
      </c>
      <c r="T5" s="16" t="s">
        <v>31</v>
      </c>
      <c r="U5" s="16" t="s">
        <v>33</v>
      </c>
      <c r="V5" s="16" t="s">
        <v>31</v>
      </c>
      <c r="W5" s="16" t="s">
        <v>33</v>
      </c>
      <c r="X5" s="16" t="s">
        <v>31</v>
      </c>
      <c r="Y5" s="16" t="s">
        <v>33</v>
      </c>
      <c r="Z5" s="16" t="s">
        <v>31</v>
      </c>
      <c r="AA5" s="16" t="s">
        <v>33</v>
      </c>
      <c r="AB5" s="16" t="s">
        <v>31</v>
      </c>
      <c r="AC5" s="16" t="s">
        <v>33</v>
      </c>
      <c r="AD5" s="16" t="s">
        <v>31</v>
      </c>
      <c r="AE5" s="16" t="s">
        <v>33</v>
      </c>
      <c r="AF5" s="16" t="s">
        <v>31</v>
      </c>
      <c r="AG5" s="16" t="s">
        <v>33</v>
      </c>
      <c r="AH5" s="14"/>
      <c r="AI5" s="14"/>
      <c r="AJ5" s="29"/>
    </row>
    <row r="6" ht="15" customHeight="1" spans="1:36">
      <c r="A6" s="13"/>
      <c r="B6" s="14">
        <v>1</v>
      </c>
      <c r="C6" s="14" t="s">
        <v>34</v>
      </c>
      <c r="D6" s="14">
        <v>18256512437</v>
      </c>
      <c r="E6" s="14">
        <v>70</v>
      </c>
      <c r="F6" s="14" t="s">
        <v>35</v>
      </c>
      <c r="G6" s="14">
        <v>25</v>
      </c>
      <c r="H6" s="16">
        <v>1</v>
      </c>
      <c r="I6" s="16">
        <v>1</v>
      </c>
      <c r="J6" s="16">
        <v>794352</v>
      </c>
      <c r="K6" s="16">
        <v>1</v>
      </c>
      <c r="L6" s="16">
        <v>1</v>
      </c>
      <c r="M6" s="16">
        <v>1</v>
      </c>
      <c r="N6" s="16">
        <v>1</v>
      </c>
      <c r="O6" s="16">
        <v>0</v>
      </c>
      <c r="P6" s="16">
        <v>0</v>
      </c>
      <c r="Q6" s="16">
        <v>1</v>
      </c>
      <c r="R6" s="16">
        <v>1</v>
      </c>
      <c r="S6" s="16">
        <v>3236040815</v>
      </c>
      <c r="T6" s="16">
        <v>1</v>
      </c>
      <c r="U6" s="16">
        <v>118842267</v>
      </c>
      <c r="V6" s="16">
        <v>0</v>
      </c>
      <c r="W6" s="16"/>
      <c r="X6" s="16">
        <v>1</v>
      </c>
      <c r="Y6" s="16">
        <v>8176001220</v>
      </c>
      <c r="Z6" s="16">
        <v>1</v>
      </c>
      <c r="AA6" s="16"/>
      <c r="AB6" s="16">
        <v>0</v>
      </c>
      <c r="AC6" s="16"/>
      <c r="AD6" s="16">
        <v>1</v>
      </c>
      <c r="AE6" s="16"/>
      <c r="AF6" s="16">
        <v>0</v>
      </c>
      <c r="AG6" s="16"/>
      <c r="AH6" s="31" t="s">
        <v>36</v>
      </c>
      <c r="AI6" s="14"/>
      <c r="AJ6" s="29" t="s">
        <v>37</v>
      </c>
    </row>
    <row r="7" ht="15" customHeight="1" spans="1:36">
      <c r="A7" s="13"/>
      <c r="B7" s="14">
        <v>2</v>
      </c>
      <c r="C7" s="14" t="s">
        <v>38</v>
      </c>
      <c r="D7" s="14">
        <v>18326369139</v>
      </c>
      <c r="E7" s="14">
        <v>70</v>
      </c>
      <c r="F7" s="14" t="s">
        <v>39</v>
      </c>
      <c r="G7" s="14">
        <v>25</v>
      </c>
      <c r="H7" s="16">
        <v>1</v>
      </c>
      <c r="I7" s="16">
        <v>1</v>
      </c>
      <c r="J7" s="16">
        <v>789212</v>
      </c>
      <c r="K7" s="16">
        <v>1</v>
      </c>
      <c r="L7" s="16">
        <v>0</v>
      </c>
      <c r="M7" s="16">
        <v>1</v>
      </c>
      <c r="N7" s="16">
        <v>1</v>
      </c>
      <c r="O7" s="16">
        <v>0</v>
      </c>
      <c r="P7" s="16">
        <v>0</v>
      </c>
      <c r="Q7" s="16">
        <v>1</v>
      </c>
      <c r="R7" s="16">
        <v>1</v>
      </c>
      <c r="S7" s="16">
        <v>3236040752</v>
      </c>
      <c r="T7" s="16">
        <v>1</v>
      </c>
      <c r="U7" s="16"/>
      <c r="V7" s="16">
        <v>1</v>
      </c>
      <c r="W7" s="16"/>
      <c r="X7" s="16">
        <v>1</v>
      </c>
      <c r="Y7" s="16">
        <v>8176001214</v>
      </c>
      <c r="Z7" s="16">
        <v>1</v>
      </c>
      <c r="AA7" s="16"/>
      <c r="AB7" s="16">
        <v>0</v>
      </c>
      <c r="AC7" s="16"/>
      <c r="AD7" s="16">
        <v>1</v>
      </c>
      <c r="AE7" s="16">
        <v>20153340</v>
      </c>
      <c r="AF7" s="16">
        <v>1</v>
      </c>
      <c r="AG7" s="16"/>
      <c r="AH7" s="31" t="s">
        <v>40</v>
      </c>
      <c r="AI7" s="14"/>
      <c r="AJ7" s="29" t="s">
        <v>37</v>
      </c>
    </row>
    <row r="8" ht="15" customHeight="1" spans="1:36">
      <c r="A8" s="13"/>
      <c r="B8" s="14">
        <v>3</v>
      </c>
      <c r="C8" s="14" t="s">
        <v>41</v>
      </c>
      <c r="D8" s="14">
        <v>15922464811</v>
      </c>
      <c r="E8" s="14">
        <v>65</v>
      </c>
      <c r="F8" s="14" t="s">
        <v>42</v>
      </c>
      <c r="G8" s="14">
        <v>30</v>
      </c>
      <c r="H8" s="16">
        <v>1</v>
      </c>
      <c r="I8" s="16">
        <v>1</v>
      </c>
      <c r="J8" s="16">
        <v>789279</v>
      </c>
      <c r="K8" s="16">
        <v>1</v>
      </c>
      <c r="L8" s="16">
        <v>0</v>
      </c>
      <c r="M8" s="16">
        <v>0</v>
      </c>
      <c r="N8" s="16">
        <v>1</v>
      </c>
      <c r="O8" s="16">
        <v>0</v>
      </c>
      <c r="P8" s="16">
        <v>1</v>
      </c>
      <c r="Q8" s="16">
        <v>0</v>
      </c>
      <c r="R8" s="16">
        <v>1</v>
      </c>
      <c r="S8" s="16">
        <v>3236040759</v>
      </c>
      <c r="T8" s="16">
        <v>1</v>
      </c>
      <c r="U8" s="16">
        <v>118842175</v>
      </c>
      <c r="V8" s="16">
        <v>0</v>
      </c>
      <c r="W8" s="16"/>
      <c r="X8" s="16">
        <v>1</v>
      </c>
      <c r="Y8" s="16">
        <v>8176001215</v>
      </c>
      <c r="Z8" s="16">
        <v>1</v>
      </c>
      <c r="AA8" s="16"/>
      <c r="AB8" s="16">
        <v>0</v>
      </c>
      <c r="AC8" s="16"/>
      <c r="AD8" s="16">
        <v>1</v>
      </c>
      <c r="AE8" s="16"/>
      <c r="AF8" s="16">
        <v>1</v>
      </c>
      <c r="AG8" s="16"/>
      <c r="AH8" s="31" t="s">
        <v>43</v>
      </c>
      <c r="AI8" s="14"/>
      <c r="AJ8" s="29" t="s">
        <v>37</v>
      </c>
    </row>
    <row r="9" ht="15" customHeight="1" spans="1:36">
      <c r="A9" s="13"/>
      <c r="B9" s="14">
        <v>4</v>
      </c>
      <c r="C9" s="14" t="s">
        <v>44</v>
      </c>
      <c r="D9" s="14">
        <v>18556554532</v>
      </c>
      <c r="E9" s="14">
        <v>70</v>
      </c>
      <c r="F9" s="14" t="s">
        <v>35</v>
      </c>
      <c r="G9" s="14">
        <v>25</v>
      </c>
      <c r="H9" s="16">
        <v>0</v>
      </c>
      <c r="I9" s="16">
        <v>1</v>
      </c>
      <c r="J9" s="16">
        <v>791002</v>
      </c>
      <c r="K9" s="16">
        <v>0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0</v>
      </c>
      <c r="S9" s="16"/>
      <c r="T9" s="16">
        <v>1</v>
      </c>
      <c r="U9" s="16"/>
      <c r="V9" s="16">
        <v>0</v>
      </c>
      <c r="W9" s="16"/>
      <c r="X9" s="16">
        <v>1</v>
      </c>
      <c r="Y9" s="16">
        <v>8176001217</v>
      </c>
      <c r="Z9" s="16">
        <v>1</v>
      </c>
      <c r="AA9" s="16"/>
      <c r="AB9" s="16">
        <v>1</v>
      </c>
      <c r="AC9" s="32" t="s">
        <v>45</v>
      </c>
      <c r="AD9" s="16">
        <v>0</v>
      </c>
      <c r="AE9" s="16"/>
      <c r="AF9" s="16">
        <v>1</v>
      </c>
      <c r="AG9" s="16"/>
      <c r="AH9" s="31" t="s">
        <v>46</v>
      </c>
      <c r="AI9" s="14"/>
      <c r="AJ9" s="29" t="s">
        <v>37</v>
      </c>
    </row>
    <row r="10" ht="15" customHeight="1" spans="1:36">
      <c r="A10" s="13"/>
      <c r="B10" s="14">
        <v>5</v>
      </c>
      <c r="C10" s="14" t="s">
        <v>47</v>
      </c>
      <c r="D10" s="14">
        <v>17754095322</v>
      </c>
      <c r="E10" s="14">
        <v>70</v>
      </c>
      <c r="F10" s="14" t="s">
        <v>42</v>
      </c>
      <c r="G10" s="14">
        <v>25</v>
      </c>
      <c r="H10" s="16">
        <v>1</v>
      </c>
      <c r="I10" s="16">
        <v>1</v>
      </c>
      <c r="J10" s="16">
        <v>789097</v>
      </c>
      <c r="K10" s="16">
        <v>1</v>
      </c>
      <c r="L10" s="16">
        <v>0</v>
      </c>
      <c r="M10" s="16">
        <v>1</v>
      </c>
      <c r="N10" s="16">
        <v>1</v>
      </c>
      <c r="O10" s="16">
        <v>0</v>
      </c>
      <c r="P10" s="16">
        <v>1</v>
      </c>
      <c r="Q10" s="16">
        <v>1</v>
      </c>
      <c r="R10" s="16">
        <v>1</v>
      </c>
      <c r="S10" s="16">
        <v>3236040751</v>
      </c>
      <c r="T10" s="16">
        <v>1</v>
      </c>
      <c r="U10" s="16">
        <v>118842169</v>
      </c>
      <c r="V10" s="16">
        <v>1</v>
      </c>
      <c r="W10" s="16"/>
      <c r="X10" s="16">
        <v>1</v>
      </c>
      <c r="Y10" s="16">
        <v>8176001213</v>
      </c>
      <c r="Z10" s="16">
        <v>1</v>
      </c>
      <c r="AA10" s="16"/>
      <c r="AB10" s="16">
        <v>0</v>
      </c>
      <c r="AC10" s="16"/>
      <c r="AD10" s="16">
        <v>0</v>
      </c>
      <c r="AE10" s="16"/>
      <c r="AF10" s="16">
        <v>1</v>
      </c>
      <c r="AG10" s="16"/>
      <c r="AH10" s="31" t="s">
        <v>48</v>
      </c>
      <c r="AI10" s="14"/>
      <c r="AJ10" s="29" t="s">
        <v>37</v>
      </c>
    </row>
    <row r="11" ht="15" customHeight="1" spans="1:36">
      <c r="A11" s="13"/>
      <c r="B11" s="14">
        <v>6</v>
      </c>
      <c r="C11" s="14" t="s">
        <v>49</v>
      </c>
      <c r="D11" s="14">
        <v>17344055003</v>
      </c>
      <c r="E11" s="14">
        <v>74</v>
      </c>
      <c r="F11" s="14" t="s">
        <v>42</v>
      </c>
      <c r="G11" s="14">
        <v>25</v>
      </c>
      <c r="H11" s="16">
        <v>1</v>
      </c>
      <c r="I11" s="16">
        <v>1</v>
      </c>
      <c r="J11" s="16">
        <v>790475</v>
      </c>
      <c r="K11" s="16">
        <v>1</v>
      </c>
      <c r="L11" s="16">
        <v>1</v>
      </c>
      <c r="M11" s="16">
        <v>1</v>
      </c>
      <c r="N11" s="16">
        <v>1</v>
      </c>
      <c r="O11" s="16">
        <v>0</v>
      </c>
      <c r="P11" s="16">
        <v>1</v>
      </c>
      <c r="Q11" s="16">
        <v>1</v>
      </c>
      <c r="R11" s="16">
        <v>1</v>
      </c>
      <c r="S11" s="16">
        <v>3236040760</v>
      </c>
      <c r="T11" s="16">
        <v>1</v>
      </c>
      <c r="U11" s="16">
        <v>118842196</v>
      </c>
      <c r="V11" s="16">
        <v>0</v>
      </c>
      <c r="W11" s="16"/>
      <c r="X11" s="16">
        <v>1</v>
      </c>
      <c r="Y11" s="16">
        <v>8176001216</v>
      </c>
      <c r="Z11" s="16">
        <v>1</v>
      </c>
      <c r="AA11" s="16"/>
      <c r="AB11" s="16">
        <v>0</v>
      </c>
      <c r="AC11" s="16"/>
      <c r="AD11" s="16">
        <v>1</v>
      </c>
      <c r="AE11" s="16"/>
      <c r="AF11" s="16">
        <v>0</v>
      </c>
      <c r="AG11" s="16"/>
      <c r="AH11" s="31" t="s">
        <v>50</v>
      </c>
      <c r="AI11" s="14"/>
      <c r="AJ11" s="29" t="s">
        <v>37</v>
      </c>
    </row>
    <row r="12" ht="15" customHeight="1" spans="1:36">
      <c r="A12" s="13"/>
      <c r="B12" s="14"/>
      <c r="C12" s="14"/>
      <c r="D12" s="14"/>
      <c r="E12" s="14"/>
      <c r="F12" s="14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4"/>
      <c r="AI12" s="14"/>
      <c r="AJ12" s="29"/>
    </row>
    <row r="13" ht="15" customHeight="1" spans="1:36">
      <c r="A13" s="13"/>
      <c r="B13" s="14"/>
      <c r="C13" s="14"/>
      <c r="D13" s="14"/>
      <c r="E13" s="14"/>
      <c r="F13" s="14"/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4"/>
      <c r="AI13" s="14"/>
      <c r="AJ13" s="29"/>
    </row>
    <row r="14" ht="15" customHeight="1" spans="1:36">
      <c r="A14" s="13"/>
      <c r="B14" s="14"/>
      <c r="C14" s="14"/>
      <c r="D14" s="14"/>
      <c r="E14" s="14"/>
      <c r="F14" s="14"/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4"/>
      <c r="AI14" s="14"/>
      <c r="AJ14" s="29"/>
    </row>
    <row r="15" ht="15" customHeight="1" spans="1:36">
      <c r="A15" s="13"/>
      <c r="B15" s="14"/>
      <c r="C15" s="14"/>
      <c r="D15" s="14"/>
      <c r="E15" s="14"/>
      <c r="F15" s="14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4"/>
      <c r="AI15" s="14"/>
      <c r="AJ15" s="29"/>
    </row>
    <row r="16" ht="15" customHeight="1" spans="1:36">
      <c r="A16" s="13"/>
      <c r="B16" s="14"/>
      <c r="C16" s="14"/>
      <c r="D16" s="14"/>
      <c r="E16" s="14"/>
      <c r="F16" s="14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4"/>
      <c r="AI16" s="14"/>
      <c r="AJ16" s="29"/>
    </row>
    <row r="17" ht="15" customHeight="1" spans="1:36">
      <c r="A17" s="13"/>
      <c r="B17" s="14"/>
      <c r="C17" s="14"/>
      <c r="D17" s="14"/>
      <c r="E17" s="14"/>
      <c r="F17" s="14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4"/>
      <c r="AI17" s="14"/>
      <c r="AJ17" s="29"/>
    </row>
    <row r="18" ht="15" customHeight="1" spans="1:36">
      <c r="A18" s="13"/>
      <c r="B18" s="14"/>
      <c r="C18" s="14"/>
      <c r="D18" s="14"/>
      <c r="E18" s="14"/>
      <c r="F18" s="14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4"/>
      <c r="AI18" s="14"/>
      <c r="AJ18" s="29"/>
    </row>
    <row r="19" ht="15" customHeight="1" spans="1:36">
      <c r="A19" s="13"/>
      <c r="B19" s="14"/>
      <c r="C19" s="14"/>
      <c r="D19" s="14"/>
      <c r="E19" s="14"/>
      <c r="F19" s="14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4"/>
      <c r="AI19" s="14"/>
      <c r="AJ19" s="29"/>
    </row>
    <row r="20" ht="15" customHeight="1" spans="1:36">
      <c r="A20" s="13"/>
      <c r="B20" s="14"/>
      <c r="C20" s="14"/>
      <c r="D20" s="14"/>
      <c r="E20" s="14"/>
      <c r="F20" s="14"/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4"/>
      <c r="AI20" s="14"/>
      <c r="AJ20" s="29"/>
    </row>
    <row r="21" ht="15" customHeight="1" spans="1:36">
      <c r="A21" s="13"/>
      <c r="B21" s="14"/>
      <c r="C21" s="14"/>
      <c r="D21" s="14"/>
      <c r="E21" s="14"/>
      <c r="F21" s="14"/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4"/>
      <c r="AI21" s="14"/>
      <c r="AJ21" s="29"/>
    </row>
    <row r="22" ht="15" customHeight="1" spans="1:36">
      <c r="A22" s="13"/>
      <c r="B22" s="14"/>
      <c r="C22" s="14"/>
      <c r="D22" s="14"/>
      <c r="E22" s="14"/>
      <c r="F22" s="14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4"/>
      <c r="AI22" s="14"/>
      <c r="AJ22" s="29"/>
    </row>
    <row r="23" ht="15" customHeight="1" spans="1:36">
      <c r="A23" s="13"/>
      <c r="B23" s="14"/>
      <c r="C23" s="14"/>
      <c r="D23" s="14"/>
      <c r="E23" s="14"/>
      <c r="F23" s="14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4"/>
      <c r="AI23" s="14"/>
      <c r="AJ23" s="29"/>
    </row>
    <row r="24" ht="15" customHeight="1" spans="1:36">
      <c r="A24" s="13"/>
      <c r="B24" s="14"/>
      <c r="C24" s="14"/>
      <c r="D24" s="14"/>
      <c r="E24" s="14"/>
      <c r="F24" s="14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4"/>
      <c r="AI24" s="14"/>
      <c r="AJ24" s="29"/>
    </row>
    <row r="25" ht="15" customHeight="1" spans="1:36">
      <c r="A25" s="18" t="s">
        <v>51</v>
      </c>
      <c r="B25" s="19"/>
      <c r="C25" s="19"/>
      <c r="D25" s="20"/>
      <c r="E25" s="21">
        <f>SUM(E6:E24)</f>
        <v>419</v>
      </c>
      <c r="F25" s="21"/>
      <c r="G25" s="21">
        <f>SUM(G6:G24)</f>
        <v>155</v>
      </c>
      <c r="H25" s="22">
        <f>SUM(H6:H24)</f>
        <v>5</v>
      </c>
      <c r="I25" s="22">
        <f>SUM(I6:I24)</f>
        <v>6</v>
      </c>
      <c r="J25" s="22"/>
      <c r="K25" s="22">
        <f>SUM(K6:K24)</f>
        <v>5</v>
      </c>
      <c r="L25" s="22">
        <f>SUM(L6:L24)</f>
        <v>3</v>
      </c>
      <c r="M25" s="22">
        <f>SUM(M6:M24)</f>
        <v>5</v>
      </c>
      <c r="N25" s="22">
        <f>SUM(N6:N24)</f>
        <v>6</v>
      </c>
      <c r="O25" s="22">
        <f>SUM(O6:O24)</f>
        <v>1</v>
      </c>
      <c r="P25" s="22">
        <f>SUM(P4:P24)</f>
        <v>4</v>
      </c>
      <c r="Q25" s="22">
        <f>SUM(Q6:Q24)</f>
        <v>5</v>
      </c>
      <c r="R25" s="22">
        <f>SUM(R6:R24)</f>
        <v>5</v>
      </c>
      <c r="S25" s="22"/>
      <c r="T25" s="22">
        <f>SUM(T6:T24)</f>
        <v>6</v>
      </c>
      <c r="U25" s="22"/>
      <c r="V25" s="22">
        <f>SUM(V6:V24)</f>
        <v>2</v>
      </c>
      <c r="W25" s="22"/>
      <c r="X25" s="22">
        <f>SUM(X6:X24)</f>
        <v>6</v>
      </c>
      <c r="Y25" s="22"/>
      <c r="Z25" s="22">
        <f>SUM(Z6:Z24)</f>
        <v>6</v>
      </c>
      <c r="AA25" s="22"/>
      <c r="AB25" s="22">
        <f>SUM(AB6:AB24)</f>
        <v>1</v>
      </c>
      <c r="AC25" s="22"/>
      <c r="AD25" s="22">
        <f>SUM(AD6:AD24)</f>
        <v>4</v>
      </c>
      <c r="AE25" s="22"/>
      <c r="AF25" s="22">
        <f>SUM(AF6:AF24)</f>
        <v>4</v>
      </c>
      <c r="AG25" s="22"/>
      <c r="AH25" s="21"/>
      <c r="AI25" s="21"/>
      <c r="AJ25" s="30"/>
    </row>
    <row r="26" ht="16" customHeight="1" spans="1:4">
      <c r="A26" s="5" t="s">
        <v>52</v>
      </c>
      <c r="D26" s="5">
        <v>574</v>
      </c>
    </row>
    <row r="27" ht="16" customHeight="1" spans="3:25">
      <c r="C27" s="5" t="s">
        <v>53</v>
      </c>
      <c r="D27" s="5" t="s">
        <v>54</v>
      </c>
      <c r="H27" s="6" t="s">
        <v>55</v>
      </c>
      <c r="Q27" s="6" t="s">
        <v>56</v>
      </c>
      <c r="T27" s="6" t="s">
        <v>57</v>
      </c>
      <c r="Y27" s="6" t="s">
        <v>58</v>
      </c>
    </row>
  </sheetData>
  <mergeCells count="38">
    <mergeCell ref="A1:AJ1"/>
    <mergeCell ref="H2:AG2"/>
    <mergeCell ref="H3:Q3"/>
    <mergeCell ref="R3:AG3"/>
    <mergeCell ref="I4:J4"/>
    <mergeCell ref="R4:S4"/>
    <mergeCell ref="T4:U4"/>
    <mergeCell ref="V4:W4"/>
    <mergeCell ref="X4:Y4"/>
    <mergeCell ref="Z4:AA4"/>
    <mergeCell ref="AB4:AC4"/>
    <mergeCell ref="AD4:AE4"/>
    <mergeCell ref="AF4:AG4"/>
    <mergeCell ref="A25:D25"/>
    <mergeCell ref="A26:C26"/>
    <mergeCell ref="D27:G27"/>
    <mergeCell ref="H27:J27"/>
    <mergeCell ref="Q27:S27"/>
    <mergeCell ref="T27:U27"/>
    <mergeCell ref="Y27:AF27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7" sqref="C7"/>
    </sheetView>
  </sheetViews>
  <sheetFormatPr defaultColWidth="9" defaultRowHeight="13.5" outlineLevelRow="6" outlineLevelCol="2"/>
  <cols>
    <col min="2" max="2" width="12.625"/>
  </cols>
  <sheetData>
    <row r="1" spans="1:2">
      <c r="A1" t="s">
        <v>3</v>
      </c>
      <c r="B1" t="s">
        <v>59</v>
      </c>
    </row>
    <row r="2" spans="1:3">
      <c r="A2" t="str">
        <f>总表!C6</f>
        <v>李慧敏</v>
      </c>
      <c r="B2">
        <f>总表!D6</f>
        <v>18256512437</v>
      </c>
      <c r="C2">
        <f>总表!Q6</f>
        <v>1</v>
      </c>
    </row>
    <row r="3" spans="1:2">
      <c r="A3" t="str">
        <f>总表!C7</f>
        <v>刘修菊</v>
      </c>
      <c r="B3">
        <f>总表!D7</f>
        <v>18326369139</v>
      </c>
    </row>
    <row r="4" hidden="1" spans="1:3">
      <c r="A4" t="str">
        <f>总表!C8</f>
        <v>康银标</v>
      </c>
      <c r="B4">
        <f>总表!D8</f>
        <v>15922464811</v>
      </c>
      <c r="C4">
        <f>总表!Q8</f>
        <v>0</v>
      </c>
    </row>
    <row r="5" spans="1:2">
      <c r="A5" t="str">
        <f>总表!C9</f>
        <v>张慧</v>
      </c>
      <c r="B5">
        <f>总表!D9</f>
        <v>18556554532</v>
      </c>
    </row>
    <row r="6" spans="1:2">
      <c r="A6" t="str">
        <f>总表!C10</f>
        <v>姚雯</v>
      </c>
      <c r="B6">
        <f>总表!D10</f>
        <v>17754095322</v>
      </c>
    </row>
    <row r="7" spans="1:2">
      <c r="A7" t="str">
        <f>总表!C11</f>
        <v>蒋达</v>
      </c>
      <c r="B7">
        <f>总表!D11</f>
        <v>17344055003</v>
      </c>
    </row>
  </sheetData>
  <autoFilter ref="C2:C7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7"/>
  <sheetViews>
    <sheetView workbookViewId="0">
      <selection activeCell="A7" sqref="A7"/>
    </sheetView>
  </sheetViews>
  <sheetFormatPr defaultColWidth="9" defaultRowHeight="13.5" outlineLevelRow="6" outlineLevelCol="4"/>
  <cols>
    <col min="1" max="1" width="9" style="1"/>
    <col min="2" max="2" width="15" style="1" customWidth="1"/>
    <col min="3" max="3" width="11.5" style="1"/>
    <col min="4" max="4" width="31" style="1" customWidth="1"/>
    <col min="5" max="16384" width="9" style="1"/>
  </cols>
  <sheetData>
    <row r="1" s="1" customFormat="1" spans="1:4">
      <c r="A1" s="1" t="s">
        <v>3</v>
      </c>
      <c r="B1" s="1" t="s">
        <v>59</v>
      </c>
      <c r="C1" s="1" t="s">
        <v>33</v>
      </c>
      <c r="D1" s="1" t="s">
        <v>9</v>
      </c>
    </row>
    <row r="2" s="1" customFormat="1" spans="1:4">
      <c r="A2" s="1" t="str">
        <f>总表!C6</f>
        <v>李慧敏</v>
      </c>
      <c r="B2" s="1">
        <f>总表!D6</f>
        <v>18256512437</v>
      </c>
      <c r="C2" s="1">
        <f>总表!S6</f>
        <v>3236040815</v>
      </c>
      <c r="D2" s="33" t="str">
        <f>总表!AH6</f>
        <v>340123199805208263</v>
      </c>
    </row>
    <row r="3" s="1" customFormat="1" spans="1:4">
      <c r="A3" s="1" t="str">
        <f>总表!C7</f>
        <v>刘修菊</v>
      </c>
      <c r="B3" s="1">
        <f>总表!D7</f>
        <v>18326369139</v>
      </c>
      <c r="C3" s="1">
        <f>总表!S7</f>
        <v>3236040752</v>
      </c>
      <c r="D3" s="33" t="str">
        <f>总表!AH7</f>
        <v>342423199909165382</v>
      </c>
    </row>
    <row r="4" s="1" customFormat="1" spans="1:4">
      <c r="A4" s="1" t="str">
        <f>总表!C8</f>
        <v>康银标</v>
      </c>
      <c r="B4" s="1">
        <f>总表!D8</f>
        <v>15922464811</v>
      </c>
      <c r="C4" s="1">
        <f>总表!S8</f>
        <v>3236040759</v>
      </c>
      <c r="D4" s="33" t="str">
        <f>总表!AH8</f>
        <v>342222199812283633</v>
      </c>
    </row>
    <row r="5" customFormat="1" hidden="1" spans="1:5">
      <c r="A5" t="str">
        <f>总表!C9</f>
        <v>张慧</v>
      </c>
      <c r="B5">
        <f>总表!D9</f>
        <v>18556554532</v>
      </c>
      <c r="C5">
        <f>总表!S9</f>
        <v>0</v>
      </c>
      <c r="D5" s="34" t="str">
        <f>总表!AH9</f>
        <v>340123199601182380</v>
      </c>
      <c r="E5">
        <f>总表!R9</f>
        <v>0</v>
      </c>
    </row>
    <row r="6" spans="1:4">
      <c r="A6" s="1" t="str">
        <f>总表!C10</f>
        <v>姚雯</v>
      </c>
      <c r="B6" s="1">
        <f>总表!D10</f>
        <v>17754095322</v>
      </c>
      <c r="C6" s="1">
        <f>总表!S10</f>
        <v>3236040751</v>
      </c>
      <c r="D6" s="33" t="str">
        <f>总表!AH10</f>
        <v>340521199807096022</v>
      </c>
    </row>
    <row r="7" spans="1:4">
      <c r="A7" s="1" t="str">
        <f>总表!C11</f>
        <v>蒋达</v>
      </c>
      <c r="B7" s="1">
        <f>总表!D11</f>
        <v>17344055003</v>
      </c>
      <c r="C7" s="1">
        <f>总表!S11</f>
        <v>3236040760</v>
      </c>
      <c r="D7" s="33" t="str">
        <f>总表!AH11</f>
        <v>320281199901157270</v>
      </c>
    </row>
  </sheetData>
  <autoFilter ref="E2:E7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$A1:$XFD1048576"/>
    </sheetView>
  </sheetViews>
  <sheetFormatPr defaultColWidth="9" defaultRowHeight="13.5" outlineLevelRow="6" outlineLevelCol="3"/>
  <cols>
    <col min="1" max="1" width="9" style="1"/>
    <col min="2" max="2" width="12.625" style="1"/>
    <col min="3" max="3" width="10.375" style="1"/>
    <col min="4" max="4" width="20.375" style="1" customWidth="1"/>
    <col min="5" max="16384" width="9" style="1"/>
  </cols>
  <sheetData>
    <row r="1" spans="1:4">
      <c r="A1" s="1" t="s">
        <v>3</v>
      </c>
      <c r="B1" s="1" t="s">
        <v>59</v>
      </c>
      <c r="C1" s="1" t="s">
        <v>33</v>
      </c>
      <c r="D1" s="1" t="s">
        <v>9</v>
      </c>
    </row>
    <row r="2" spans="1:4">
      <c r="A2" s="1" t="str">
        <f>总表!C6</f>
        <v>李慧敏</v>
      </c>
      <c r="B2" s="1">
        <f>总表!D6</f>
        <v>18256512437</v>
      </c>
      <c r="C2" s="1">
        <f>总表!U6</f>
        <v>118842267</v>
      </c>
      <c r="D2" s="33" t="str">
        <f>总表!AH6</f>
        <v>340123199805208263</v>
      </c>
    </row>
    <row r="3" spans="1:4">
      <c r="A3" s="1" t="str">
        <f>总表!C7</f>
        <v>刘修菊</v>
      </c>
      <c r="B3" s="1">
        <f>总表!D7</f>
        <v>18326369139</v>
      </c>
      <c r="C3" s="1">
        <f>总表!U7</f>
        <v>0</v>
      </c>
      <c r="D3" s="33" t="str">
        <f>总表!AH7</f>
        <v>342423199909165382</v>
      </c>
    </row>
    <row r="4" spans="1:4">
      <c r="A4" s="1" t="str">
        <f>总表!C8</f>
        <v>康银标</v>
      </c>
      <c r="B4" s="1">
        <f>总表!D8</f>
        <v>15922464811</v>
      </c>
      <c r="C4" s="1">
        <f>总表!U8</f>
        <v>118842175</v>
      </c>
      <c r="D4" s="33" t="str">
        <f>总表!AH8</f>
        <v>342222199812283633</v>
      </c>
    </row>
    <row r="5" spans="1:4">
      <c r="A5" s="1" t="str">
        <f>总表!C9</f>
        <v>张慧</v>
      </c>
      <c r="B5" s="1">
        <f>总表!D9</f>
        <v>18556554532</v>
      </c>
      <c r="C5" s="1">
        <f>总表!U9</f>
        <v>0</v>
      </c>
      <c r="D5" s="33" t="str">
        <f>总表!AH9</f>
        <v>340123199601182380</v>
      </c>
    </row>
    <row r="6" spans="1:4">
      <c r="A6" s="1" t="str">
        <f>总表!C10</f>
        <v>姚雯</v>
      </c>
      <c r="B6" s="1">
        <f>总表!D10</f>
        <v>17754095322</v>
      </c>
      <c r="C6" s="1">
        <f>总表!U10</f>
        <v>118842169</v>
      </c>
      <c r="D6" s="33" t="str">
        <f>总表!AH10</f>
        <v>340521199807096022</v>
      </c>
    </row>
    <row r="7" spans="1:4">
      <c r="A7" s="1" t="str">
        <f>总表!C11</f>
        <v>蒋达</v>
      </c>
      <c r="B7" s="1">
        <f>总表!D11</f>
        <v>17344055003</v>
      </c>
      <c r="C7" s="1">
        <f>总表!U11</f>
        <v>118842196</v>
      </c>
      <c r="D7" s="33" t="str">
        <f>总表!AH11</f>
        <v>320281199901157270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6" sqref="E6"/>
    </sheetView>
  </sheetViews>
  <sheetFormatPr defaultColWidth="9" defaultRowHeight="13.5" outlineLevelRow="1" outlineLevelCol="3"/>
  <cols>
    <col min="1" max="1" width="9" style="1"/>
    <col min="2" max="2" width="11.125" style="1" customWidth="1"/>
    <col min="3" max="3" width="9" style="1"/>
    <col min="4" max="4" width="16.75" style="1" customWidth="1"/>
    <col min="5" max="16384" width="9" style="1"/>
  </cols>
  <sheetData>
    <row r="1" spans="1:4">
      <c r="A1" s="2" t="s">
        <v>3</v>
      </c>
      <c r="B1" s="2" t="s">
        <v>59</v>
      </c>
      <c r="C1" s="2" t="s">
        <v>33</v>
      </c>
      <c r="D1" s="2" t="s">
        <v>9</v>
      </c>
    </row>
    <row r="2" spans="1:4">
      <c r="A2" s="3" t="s">
        <v>38</v>
      </c>
      <c r="B2" s="3">
        <v>18326369139</v>
      </c>
      <c r="C2" s="2"/>
      <c r="D2" s="35" t="s">
        <v>40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" sqref="D1:D7"/>
    </sheetView>
  </sheetViews>
  <sheetFormatPr defaultColWidth="9" defaultRowHeight="13.5" outlineLevelRow="6" outlineLevelCol="3"/>
  <cols>
    <col min="1" max="1" width="9" style="1"/>
    <col min="2" max="2" width="12.625" style="1"/>
    <col min="3" max="3" width="11.5" style="1"/>
    <col min="4" max="4" width="19.75" style="1" customWidth="1"/>
    <col min="5" max="16384" width="9" style="1"/>
  </cols>
  <sheetData>
    <row r="1" spans="1:4">
      <c r="A1" s="1" t="s">
        <v>3</v>
      </c>
      <c r="B1" s="1" t="s">
        <v>59</v>
      </c>
      <c r="C1" s="1" t="s">
        <v>33</v>
      </c>
      <c r="D1" s="1" t="s">
        <v>9</v>
      </c>
    </row>
    <row r="2" spans="1:4">
      <c r="A2" s="1" t="str">
        <f>总表!C6</f>
        <v>李慧敏</v>
      </c>
      <c r="B2" s="1">
        <f>总表!D6</f>
        <v>18256512437</v>
      </c>
      <c r="C2" s="1">
        <f>总表!Y6</f>
        <v>8176001220</v>
      </c>
      <c r="D2" s="33" t="str">
        <f>总表!AH6</f>
        <v>340123199805208263</v>
      </c>
    </row>
    <row r="3" spans="1:4">
      <c r="A3" s="1" t="str">
        <f>总表!C7</f>
        <v>刘修菊</v>
      </c>
      <c r="B3" s="1">
        <f>总表!D7</f>
        <v>18326369139</v>
      </c>
      <c r="C3" s="1">
        <f>总表!Y7</f>
        <v>8176001214</v>
      </c>
      <c r="D3" s="33" t="str">
        <f>总表!AH7</f>
        <v>342423199909165382</v>
      </c>
    </row>
    <row r="4" spans="1:4">
      <c r="A4" s="1" t="str">
        <f>总表!C8</f>
        <v>康银标</v>
      </c>
      <c r="B4" s="1">
        <f>总表!D8</f>
        <v>15922464811</v>
      </c>
      <c r="C4" s="1">
        <f>总表!Y8</f>
        <v>8176001215</v>
      </c>
      <c r="D4" s="33" t="str">
        <f>总表!AH8</f>
        <v>342222199812283633</v>
      </c>
    </row>
    <row r="5" spans="1:4">
      <c r="A5" s="1" t="str">
        <f>总表!C9</f>
        <v>张慧</v>
      </c>
      <c r="B5" s="1">
        <f>总表!D9</f>
        <v>18556554532</v>
      </c>
      <c r="C5" s="1">
        <f>总表!Y9</f>
        <v>8176001217</v>
      </c>
      <c r="D5" s="33" t="str">
        <f>总表!AH9</f>
        <v>340123199601182380</v>
      </c>
    </row>
    <row r="6" spans="1:4">
      <c r="A6" s="1" t="str">
        <f>总表!C10</f>
        <v>姚雯</v>
      </c>
      <c r="B6" s="1">
        <f>总表!D10</f>
        <v>17754095322</v>
      </c>
      <c r="C6" s="1">
        <f>总表!Y10</f>
        <v>8176001213</v>
      </c>
      <c r="D6" s="33" t="str">
        <f>总表!AH10</f>
        <v>340521199807096022</v>
      </c>
    </row>
    <row r="7" spans="1:4">
      <c r="A7" s="1" t="str">
        <f>总表!C11</f>
        <v>蒋达</v>
      </c>
      <c r="B7" s="1">
        <f>总表!D11</f>
        <v>17344055003</v>
      </c>
      <c r="C7" s="1">
        <f>总表!Y11</f>
        <v>8176001216</v>
      </c>
      <c r="D7" s="33" t="str">
        <f>总表!AH11</f>
        <v>320281199901157270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7" sqref="D7"/>
    </sheetView>
  </sheetViews>
  <sheetFormatPr defaultColWidth="9" defaultRowHeight="13.5" outlineLevelRow="6" outlineLevelCol="3"/>
  <cols>
    <col min="1" max="1" width="9" style="1"/>
    <col min="2" max="2" width="14.25" style="1" customWidth="1"/>
    <col min="3" max="3" width="9" style="1"/>
    <col min="4" max="4" width="19.375" style="1" customWidth="1"/>
    <col min="5" max="16384" width="9" style="1"/>
  </cols>
  <sheetData>
    <row r="1" spans="1:4">
      <c r="A1" s="1" t="s">
        <v>3</v>
      </c>
      <c r="B1" s="1" t="s">
        <v>59</v>
      </c>
      <c r="C1" s="1" t="s">
        <v>33</v>
      </c>
      <c r="D1" s="1" t="s">
        <v>9</v>
      </c>
    </row>
    <row r="2" spans="1:4">
      <c r="A2" s="1" t="str">
        <f>总表!C6</f>
        <v>李慧敏</v>
      </c>
      <c r="B2" s="1">
        <f>总表!D6</f>
        <v>18256512437</v>
      </c>
      <c r="C2" s="1">
        <v>0</v>
      </c>
      <c r="D2" s="33" t="str">
        <f>总表!AH6</f>
        <v>340123199805208263</v>
      </c>
    </row>
    <row r="3" spans="1:4">
      <c r="A3" s="1" t="str">
        <f>总表!C7</f>
        <v>刘修菊</v>
      </c>
      <c r="B3" s="1">
        <f>总表!D7</f>
        <v>18326369139</v>
      </c>
      <c r="C3" s="1">
        <v>0</v>
      </c>
      <c r="D3" s="33" t="str">
        <f>总表!AH7</f>
        <v>342423199909165382</v>
      </c>
    </row>
    <row r="4" spans="1:4">
      <c r="A4" s="1" t="str">
        <f>总表!C8</f>
        <v>康银标</v>
      </c>
      <c r="B4" s="1">
        <f>总表!D8</f>
        <v>15922464811</v>
      </c>
      <c r="C4" s="1">
        <v>0</v>
      </c>
      <c r="D4" s="33" t="str">
        <f>总表!AH8</f>
        <v>342222199812283633</v>
      </c>
    </row>
    <row r="5" spans="1:4">
      <c r="A5" s="1" t="str">
        <f>总表!C9</f>
        <v>张慧</v>
      </c>
      <c r="B5" s="1">
        <f>总表!D9</f>
        <v>18556554532</v>
      </c>
      <c r="C5" s="1">
        <v>0</v>
      </c>
      <c r="D5" s="33" t="str">
        <f>总表!AH9</f>
        <v>340123199601182380</v>
      </c>
    </row>
    <row r="6" spans="1:4">
      <c r="A6" s="1" t="str">
        <f>总表!C10</f>
        <v>姚雯</v>
      </c>
      <c r="B6" s="1">
        <f>总表!D10</f>
        <v>17754095322</v>
      </c>
      <c r="C6" s="1">
        <v>0</v>
      </c>
      <c r="D6" s="33" t="str">
        <f>总表!AH10</f>
        <v>340521199807096022</v>
      </c>
    </row>
    <row r="7" spans="1:4">
      <c r="A7" s="1" t="str">
        <f>总表!C11</f>
        <v>蒋达</v>
      </c>
      <c r="B7" s="1">
        <f>总表!D11</f>
        <v>17344055003</v>
      </c>
      <c r="C7" s="1">
        <v>0</v>
      </c>
      <c r="D7" s="33" t="str">
        <f>总表!AH11</f>
        <v>320281199901157270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8" sqref="D8"/>
    </sheetView>
  </sheetViews>
  <sheetFormatPr defaultColWidth="9" defaultRowHeight="13.5" outlineLevelRow="1" outlineLevelCol="3"/>
  <cols>
    <col min="1" max="1" width="9" style="2"/>
    <col min="2" max="2" width="15.625" style="2" customWidth="1"/>
    <col min="3" max="3" width="9" style="2"/>
    <col min="4" max="4" width="16.875" style="2" customWidth="1"/>
    <col min="5" max="16384" width="9" style="2"/>
  </cols>
  <sheetData>
    <row r="1" spans="1:4">
      <c r="A1" s="2" t="s">
        <v>3</v>
      </c>
      <c r="B1" s="2" t="s">
        <v>59</v>
      </c>
      <c r="C1" s="2" t="s">
        <v>33</v>
      </c>
      <c r="D1" s="2" t="s">
        <v>9</v>
      </c>
    </row>
    <row r="2" spans="1:4">
      <c r="A2" s="3" t="s">
        <v>44</v>
      </c>
      <c r="B2" s="3">
        <v>18556554532</v>
      </c>
      <c r="C2" s="36" t="s">
        <v>45</v>
      </c>
      <c r="D2" s="35" t="s">
        <v>46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7" sqref="E7"/>
    </sheetView>
  </sheetViews>
  <sheetFormatPr defaultColWidth="9" defaultRowHeight="13.5" outlineLevelRow="7" outlineLevelCol="4"/>
  <cols>
    <col min="2" max="2" width="12.625"/>
    <col min="3" max="3" width="9.375"/>
    <col min="4" max="4" width="19.5" customWidth="1"/>
  </cols>
  <sheetData>
    <row r="1" spans="1:4">
      <c r="A1" t="s">
        <v>3</v>
      </c>
      <c r="B1" t="s">
        <v>59</v>
      </c>
      <c r="C1" t="s">
        <v>33</v>
      </c>
      <c r="D1" t="s">
        <v>9</v>
      </c>
    </row>
    <row r="2" spans="1:4">
      <c r="A2" t="str">
        <f>总表!C6</f>
        <v>李慧敏</v>
      </c>
      <c r="B2">
        <f>总表!D6</f>
        <v>18256512437</v>
      </c>
      <c r="C2">
        <f>总表!AE6</f>
        <v>0</v>
      </c>
      <c r="D2" s="34" t="str">
        <f>总表!AH6</f>
        <v>340123199805208263</v>
      </c>
    </row>
    <row r="3" spans="1:4">
      <c r="A3" t="str">
        <f>总表!C7</f>
        <v>刘修菊</v>
      </c>
      <c r="B3">
        <f>总表!D7</f>
        <v>18326369139</v>
      </c>
      <c r="C3">
        <f>总表!AE7</f>
        <v>20153340</v>
      </c>
      <c r="D3" s="34" t="str">
        <f>总表!AH7</f>
        <v>342423199909165382</v>
      </c>
    </row>
    <row r="4" spans="1:4">
      <c r="A4" t="str">
        <f>总表!C8</f>
        <v>康银标</v>
      </c>
      <c r="B4">
        <f>总表!D8</f>
        <v>15922464811</v>
      </c>
      <c r="C4">
        <f>总表!AE8</f>
        <v>0</v>
      </c>
      <c r="D4" s="34" t="str">
        <f>总表!AH8</f>
        <v>342222199812283633</v>
      </c>
    </row>
    <row r="5" hidden="1" spans="1:5">
      <c r="A5" t="str">
        <f>总表!C9</f>
        <v>张慧</v>
      </c>
      <c r="B5">
        <f>总表!D9</f>
        <v>18556554532</v>
      </c>
      <c r="C5">
        <f>总表!AE9</f>
        <v>0</v>
      </c>
      <c r="D5" s="34" t="str">
        <f>总表!AH9</f>
        <v>340123199601182380</v>
      </c>
      <c r="E5">
        <f>总表!AD9</f>
        <v>0</v>
      </c>
    </row>
    <row r="6" hidden="1" spans="1:5">
      <c r="A6" t="str">
        <f>总表!C10</f>
        <v>姚雯</v>
      </c>
      <c r="B6">
        <f>总表!D10</f>
        <v>17754095322</v>
      </c>
      <c r="C6">
        <f>总表!AE10</f>
        <v>0</v>
      </c>
      <c r="D6" s="34" t="str">
        <f>总表!AH10</f>
        <v>340521199807096022</v>
      </c>
      <c r="E6">
        <f>总表!AD10</f>
        <v>0</v>
      </c>
    </row>
    <row r="7" spans="1:4">
      <c r="A7" t="str">
        <f>总表!C11</f>
        <v>蒋达</v>
      </c>
      <c r="B7">
        <f>总表!D11</f>
        <v>17344055003</v>
      </c>
      <c r="C7">
        <f>总表!AE11</f>
        <v>0</v>
      </c>
      <c r="D7" s="34" t="str">
        <f>总表!AH11</f>
        <v>320281199901157270</v>
      </c>
    </row>
    <row r="8" hidden="1" spans="5:5">
      <c r="E8">
        <f>总表!AD12</f>
        <v>0</v>
      </c>
    </row>
  </sheetData>
  <autoFilter ref="E1:E8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7"/>
  <sheetViews>
    <sheetView workbookViewId="0">
      <selection activeCell="E6" sqref="E6"/>
    </sheetView>
  </sheetViews>
  <sheetFormatPr defaultColWidth="9" defaultRowHeight="13.5" outlineLevelRow="6" outlineLevelCol="4"/>
  <cols>
    <col min="2" max="2" width="12.625"/>
    <col min="4" max="4" width="20.875" customWidth="1"/>
  </cols>
  <sheetData>
    <row r="1" spans="1:4">
      <c r="A1" t="s">
        <v>3</v>
      </c>
      <c r="B1" t="s">
        <v>59</v>
      </c>
      <c r="C1" t="s">
        <v>33</v>
      </c>
      <c r="D1" t="s">
        <v>9</v>
      </c>
    </row>
    <row r="2" hidden="1" spans="1:5">
      <c r="A2" t="str">
        <f>总表!C6</f>
        <v>李慧敏</v>
      </c>
      <c r="B2">
        <f>总表!D6</f>
        <v>18256512437</v>
      </c>
      <c r="C2">
        <f>总表!AG6</f>
        <v>0</v>
      </c>
      <c r="D2" s="34" t="str">
        <f>总表!AH6</f>
        <v>340123199805208263</v>
      </c>
      <c r="E2">
        <f>总表!AF6</f>
        <v>0</v>
      </c>
    </row>
    <row r="3" spans="1:4">
      <c r="A3" t="str">
        <f>总表!C7</f>
        <v>刘修菊</v>
      </c>
      <c r="B3">
        <f>总表!D7</f>
        <v>18326369139</v>
      </c>
      <c r="C3">
        <f>总表!AG7</f>
        <v>0</v>
      </c>
      <c r="D3" s="34" t="str">
        <f>总表!AH7</f>
        <v>342423199909165382</v>
      </c>
    </row>
    <row r="4" spans="1:4">
      <c r="A4" t="str">
        <f>总表!C8</f>
        <v>康银标</v>
      </c>
      <c r="B4">
        <f>总表!D8</f>
        <v>15922464811</v>
      </c>
      <c r="C4">
        <f>总表!AG8</f>
        <v>0</v>
      </c>
      <c r="D4" s="34" t="str">
        <f>总表!AH8</f>
        <v>342222199812283633</v>
      </c>
    </row>
    <row r="5" spans="1:4">
      <c r="A5" t="str">
        <f>总表!C9</f>
        <v>张慧</v>
      </c>
      <c r="B5">
        <f>总表!D9</f>
        <v>18556554532</v>
      </c>
      <c r="C5">
        <f>总表!AG9</f>
        <v>0</v>
      </c>
      <c r="D5" s="34" t="str">
        <f>总表!AH9</f>
        <v>340123199601182380</v>
      </c>
    </row>
    <row r="6" spans="1:4">
      <c r="A6" t="str">
        <f>总表!C10</f>
        <v>姚雯</v>
      </c>
      <c r="B6">
        <f>总表!D10</f>
        <v>17754095322</v>
      </c>
      <c r="C6">
        <f>总表!AG10</f>
        <v>0</v>
      </c>
      <c r="D6" s="34" t="str">
        <f>总表!AH10</f>
        <v>340521199807096022</v>
      </c>
    </row>
    <row r="7" hidden="1" spans="1:5">
      <c r="A7" t="str">
        <f>总表!C11</f>
        <v>蒋达</v>
      </c>
      <c r="B7">
        <f>总表!D11</f>
        <v>17344055003</v>
      </c>
      <c r="C7">
        <f>总表!AG11</f>
        <v>0</v>
      </c>
      <c r="D7" s="34" t="str">
        <f>总表!AH11</f>
        <v>320281199901157270</v>
      </c>
      <c r="E7">
        <f>总表!AF11</f>
        <v>0</v>
      </c>
    </row>
  </sheetData>
  <autoFilter ref="E1:E8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F10" sqref="F10"/>
    </sheetView>
  </sheetViews>
  <sheetFormatPr defaultColWidth="9" defaultRowHeight="13.5" outlineLevelCol="1"/>
  <cols>
    <col min="1" max="16384" width="9" style="1"/>
  </cols>
  <sheetData>
    <row r="1" spans="1:2">
      <c r="A1" s="1" t="s">
        <v>60</v>
      </c>
      <c r="B1" s="1" t="s">
        <v>61</v>
      </c>
    </row>
    <row r="2" spans="1:2">
      <c r="A2" s="1" t="s">
        <v>14</v>
      </c>
      <c r="B2" s="1">
        <v>5</v>
      </c>
    </row>
    <row r="3" spans="1:2">
      <c r="A3" s="1" t="s">
        <v>15</v>
      </c>
      <c r="B3" s="1">
        <v>6</v>
      </c>
    </row>
    <row r="4" spans="1:2">
      <c r="A4" s="1" t="s">
        <v>16</v>
      </c>
      <c r="B4" s="1">
        <v>5</v>
      </c>
    </row>
    <row r="5" spans="1:2">
      <c r="A5" s="1" t="s">
        <v>17</v>
      </c>
      <c r="B5" s="1">
        <v>3</v>
      </c>
    </row>
    <row r="6" spans="1:2">
      <c r="A6" s="1" t="s">
        <v>18</v>
      </c>
      <c r="B6" s="1">
        <v>5</v>
      </c>
    </row>
    <row r="7" spans="1:2">
      <c r="A7" s="1" t="s">
        <v>19</v>
      </c>
      <c r="B7" s="1">
        <v>6</v>
      </c>
    </row>
    <row r="8" spans="1:2">
      <c r="A8" s="1" t="s">
        <v>20</v>
      </c>
      <c r="B8" s="1">
        <v>1</v>
      </c>
    </row>
    <row r="9" spans="1:2">
      <c r="A9" s="1" t="s">
        <v>21</v>
      </c>
      <c r="B9" s="1">
        <v>4</v>
      </c>
    </row>
    <row r="10" spans="1:2">
      <c r="A10" s="1" t="s">
        <v>22</v>
      </c>
      <c r="B10" s="1">
        <v>5</v>
      </c>
    </row>
    <row r="11" spans="1:2">
      <c r="A11" s="1" t="s">
        <v>23</v>
      </c>
      <c r="B11" s="1">
        <v>5</v>
      </c>
    </row>
    <row r="12" spans="1:2">
      <c r="A12" s="1" t="s">
        <v>24</v>
      </c>
      <c r="B12" s="1">
        <v>6</v>
      </c>
    </row>
    <row r="13" spans="1:2">
      <c r="A13" s="1" t="s">
        <v>25</v>
      </c>
      <c r="B13" s="1">
        <v>2</v>
      </c>
    </row>
    <row r="14" spans="1:2">
      <c r="A14" s="1" t="s">
        <v>26</v>
      </c>
      <c r="B14" s="1">
        <v>6</v>
      </c>
    </row>
    <row r="15" spans="1:2">
      <c r="A15" s="1" t="s">
        <v>27</v>
      </c>
      <c r="B15" s="1">
        <v>6</v>
      </c>
    </row>
    <row r="16" spans="1:2">
      <c r="A16" s="1" t="s">
        <v>28</v>
      </c>
      <c r="B16" s="1">
        <v>1</v>
      </c>
    </row>
    <row r="17" spans="1:2">
      <c r="A17" s="1" t="s">
        <v>29</v>
      </c>
      <c r="B17" s="1">
        <v>4</v>
      </c>
    </row>
    <row r="18" spans="1:2">
      <c r="A18" s="1" t="s">
        <v>30</v>
      </c>
      <c r="B18" s="1">
        <v>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7" sqref="C7"/>
    </sheetView>
  </sheetViews>
  <sheetFormatPr defaultColWidth="9" defaultRowHeight="13.5" outlineLevelRow="6" outlineLevelCol="2"/>
  <cols>
    <col min="1" max="1" width="9" style="1"/>
    <col min="2" max="2" width="12.625" style="1"/>
    <col min="3" max="16384" width="9" style="1"/>
  </cols>
  <sheetData>
    <row r="1" spans="1:2">
      <c r="A1" s="1" t="s">
        <v>3</v>
      </c>
      <c r="B1" s="1" t="s">
        <v>59</v>
      </c>
    </row>
    <row r="2" spans="1:2">
      <c r="A2" s="1" t="str">
        <f>总表!C6</f>
        <v>李慧敏</v>
      </c>
      <c r="B2" s="1">
        <f>总表!D6</f>
        <v>18256512437</v>
      </c>
    </row>
    <row r="3" spans="1:2">
      <c r="A3" s="1" t="str">
        <f>总表!C7</f>
        <v>刘修菊</v>
      </c>
      <c r="B3" s="1">
        <f>总表!D7</f>
        <v>18326369139</v>
      </c>
    </row>
    <row r="4" spans="1:2">
      <c r="A4" s="1" t="str">
        <f>总表!C8</f>
        <v>康银标</v>
      </c>
      <c r="B4" s="1">
        <f>总表!D8</f>
        <v>15922464811</v>
      </c>
    </row>
    <row r="5" hidden="1" spans="1:3">
      <c r="A5" s="1" t="str">
        <f>总表!C9</f>
        <v>张慧</v>
      </c>
      <c r="B5" s="1">
        <f>总表!D9</f>
        <v>18556554532</v>
      </c>
      <c r="C5" s="1">
        <f>总表!H9</f>
        <v>0</v>
      </c>
    </row>
    <row r="6" spans="1:2">
      <c r="A6" s="1" t="str">
        <f>总表!C10</f>
        <v>姚雯</v>
      </c>
      <c r="B6" s="1">
        <f>总表!D10</f>
        <v>17754095322</v>
      </c>
    </row>
    <row r="7" spans="1:2">
      <c r="A7" s="1" t="str">
        <f>总表!C11</f>
        <v>蒋达</v>
      </c>
      <c r="B7" s="1">
        <f>总表!D11</f>
        <v>17344055003</v>
      </c>
    </row>
  </sheetData>
  <autoFilter ref="A1:C7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$A1:$XFD1048576"/>
    </sheetView>
  </sheetViews>
  <sheetFormatPr defaultColWidth="9" defaultRowHeight="13.5" outlineLevelRow="6" outlineLevelCol="2"/>
  <cols>
    <col min="1" max="1" width="9" style="1"/>
    <col min="2" max="2" width="12.625" style="1"/>
    <col min="3" max="16384" width="9" style="1"/>
  </cols>
  <sheetData>
    <row r="1" spans="1:3">
      <c r="A1" s="1" t="s">
        <v>3</v>
      </c>
      <c r="B1" s="1" t="s">
        <v>59</v>
      </c>
      <c r="C1" s="1" t="s">
        <v>33</v>
      </c>
    </row>
    <row r="2" spans="1:3">
      <c r="A2" s="1" t="str">
        <f>总表!C6</f>
        <v>李慧敏</v>
      </c>
      <c r="B2" s="1">
        <f>总表!D6</f>
        <v>18256512437</v>
      </c>
      <c r="C2" s="1">
        <f>总表!J6</f>
        <v>794352</v>
      </c>
    </row>
    <row r="3" spans="1:3">
      <c r="A3" s="1" t="str">
        <f>总表!C7</f>
        <v>刘修菊</v>
      </c>
      <c r="B3" s="1">
        <f>总表!D7</f>
        <v>18326369139</v>
      </c>
      <c r="C3" s="1">
        <f>总表!J7</f>
        <v>789212</v>
      </c>
    </row>
    <row r="4" spans="1:3">
      <c r="A4" s="1" t="str">
        <f>总表!C8</f>
        <v>康银标</v>
      </c>
      <c r="B4" s="1">
        <f>总表!D8</f>
        <v>15922464811</v>
      </c>
      <c r="C4" s="1">
        <f>总表!J8</f>
        <v>789279</v>
      </c>
    </row>
    <row r="5" spans="1:3">
      <c r="A5" s="1" t="str">
        <f>总表!C9</f>
        <v>张慧</v>
      </c>
      <c r="B5" s="1">
        <f>总表!D9</f>
        <v>18556554532</v>
      </c>
      <c r="C5" s="1">
        <f>总表!J9</f>
        <v>791002</v>
      </c>
    </row>
    <row r="6" spans="1:3">
      <c r="A6" s="1" t="str">
        <f>总表!C10</f>
        <v>姚雯</v>
      </c>
      <c r="B6" s="1">
        <f>总表!D10</f>
        <v>17754095322</v>
      </c>
      <c r="C6" s="1">
        <f>总表!J10</f>
        <v>789097</v>
      </c>
    </row>
    <row r="7" spans="1:3">
      <c r="A7" s="1" t="str">
        <f>总表!C11</f>
        <v>蒋达</v>
      </c>
      <c r="B7" s="1">
        <f>总表!D11</f>
        <v>17344055003</v>
      </c>
      <c r="C7" s="1">
        <f>总表!J11</f>
        <v>790475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A1" sqref="$A1:$XFD1048576"/>
    </sheetView>
  </sheetViews>
  <sheetFormatPr defaultColWidth="9" defaultRowHeight="13.5" outlineLevelRow="6" outlineLevelCol="2"/>
  <cols>
    <col min="1" max="1" width="9" style="1"/>
    <col min="2" max="2" width="12.625" style="1"/>
    <col min="3" max="16384" width="9" style="1"/>
  </cols>
  <sheetData>
    <row r="1" s="1" customFormat="1" spans="1:2">
      <c r="A1" s="1" t="s">
        <v>3</v>
      </c>
      <c r="B1" s="1" t="s">
        <v>59</v>
      </c>
    </row>
    <row r="2" s="1" customFormat="1" spans="1:2">
      <c r="A2" s="1" t="str">
        <f>总表!C6</f>
        <v>李慧敏</v>
      </c>
      <c r="B2" s="1">
        <f>总表!D6</f>
        <v>18256512437</v>
      </c>
    </row>
    <row r="3" s="1" customFormat="1" spans="1:2">
      <c r="A3" s="1" t="str">
        <f>总表!C7</f>
        <v>刘修菊</v>
      </c>
      <c r="B3" s="1">
        <f>总表!D7</f>
        <v>18326369139</v>
      </c>
    </row>
    <row r="4" s="1" customFormat="1" spans="1:2">
      <c r="A4" s="1" t="str">
        <f>总表!C8</f>
        <v>康银标</v>
      </c>
      <c r="B4" s="1">
        <f>总表!D8</f>
        <v>15922464811</v>
      </c>
    </row>
    <row r="5" customFormat="1" hidden="1" spans="1:3">
      <c r="A5" t="str">
        <f>总表!C9</f>
        <v>张慧</v>
      </c>
      <c r="B5">
        <f>总表!D9</f>
        <v>18556554532</v>
      </c>
      <c r="C5">
        <f>总表!K9</f>
        <v>0</v>
      </c>
    </row>
    <row r="6" spans="1:2">
      <c r="A6" s="1" t="str">
        <f>总表!C10</f>
        <v>姚雯</v>
      </c>
      <c r="B6" s="1">
        <f>总表!D10</f>
        <v>17754095322</v>
      </c>
    </row>
    <row r="7" spans="1:2">
      <c r="A7" s="1" t="str">
        <f>总表!C11</f>
        <v>蒋达</v>
      </c>
      <c r="B7" s="1">
        <f>总表!D11</f>
        <v>17344055003</v>
      </c>
    </row>
  </sheetData>
  <autoFilter ref="C2:C7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A1" sqref="$A1:$XFD1048576"/>
    </sheetView>
  </sheetViews>
  <sheetFormatPr defaultColWidth="9" defaultRowHeight="13.5" outlineLevelRow="6" outlineLevelCol="2"/>
  <cols>
    <col min="1" max="1" width="9" style="1"/>
    <col min="2" max="2" width="12.625" style="1"/>
    <col min="3" max="16384" width="9" style="1"/>
  </cols>
  <sheetData>
    <row r="1" s="1" customFormat="1" spans="1:2">
      <c r="A1" s="1" t="s">
        <v>3</v>
      </c>
      <c r="B1" s="1" t="s">
        <v>59</v>
      </c>
    </row>
    <row r="2" customFormat="1" hidden="1" spans="1:3">
      <c r="A2" t="str">
        <f>总表!C6</f>
        <v>李慧敏</v>
      </c>
      <c r="B2">
        <f>总表!D6</f>
        <v>18256512437</v>
      </c>
      <c r="C2">
        <f>总表!L5</f>
        <v>0</v>
      </c>
    </row>
    <row r="3" s="1" customFormat="1" spans="1:2">
      <c r="A3" s="1" t="str">
        <f>总表!C7</f>
        <v>刘修菊</v>
      </c>
      <c r="B3" s="1">
        <f>总表!D7</f>
        <v>18326369139</v>
      </c>
    </row>
    <row r="4" customFormat="1" hidden="1" spans="1:3">
      <c r="A4" t="str">
        <f>总表!C8</f>
        <v>康银标</v>
      </c>
      <c r="B4">
        <f>总表!D8</f>
        <v>15922464811</v>
      </c>
      <c r="C4">
        <f>总表!L7</f>
        <v>0</v>
      </c>
    </row>
    <row r="5" customFormat="1" hidden="1" spans="1:3">
      <c r="A5" t="str">
        <f>总表!C9</f>
        <v>张慧</v>
      </c>
      <c r="B5">
        <f>总表!D9</f>
        <v>18556554532</v>
      </c>
      <c r="C5">
        <f>总表!L8</f>
        <v>0</v>
      </c>
    </row>
    <row r="6" s="1" customFormat="1" spans="1:2">
      <c r="A6" s="1" t="str">
        <f>总表!C10</f>
        <v>姚雯</v>
      </c>
      <c r="B6" s="1">
        <f>总表!D10</f>
        <v>17754095322</v>
      </c>
    </row>
    <row r="7" customFormat="1" hidden="1" spans="1:3">
      <c r="A7" t="str">
        <f>总表!C11</f>
        <v>蒋达</v>
      </c>
      <c r="B7">
        <f>总表!D11</f>
        <v>17344055003</v>
      </c>
      <c r="C7">
        <f>总表!L10</f>
        <v>0</v>
      </c>
    </row>
  </sheetData>
  <autoFilter ref="C1:C7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7" sqref="C7"/>
    </sheetView>
  </sheetViews>
  <sheetFormatPr defaultColWidth="9" defaultRowHeight="13.5" outlineLevelRow="6" outlineLevelCol="2"/>
  <cols>
    <col min="1" max="1" width="9" style="1"/>
    <col min="2" max="2" width="12.625" style="1"/>
    <col min="3" max="16384" width="9" style="1"/>
  </cols>
  <sheetData>
    <row r="1" s="1" customFormat="1" spans="1:2">
      <c r="A1" s="1" t="s">
        <v>3</v>
      </c>
      <c r="B1" s="1" t="s">
        <v>59</v>
      </c>
    </row>
    <row r="2" customFormat="1" spans="1:2">
      <c r="A2" t="str">
        <f>总表!C6</f>
        <v>李慧敏</v>
      </c>
      <c r="B2">
        <f>总表!D6</f>
        <v>18256512437</v>
      </c>
    </row>
    <row r="3" s="1" customFormat="1" spans="1:3">
      <c r="A3" s="1" t="str">
        <f>总表!C7</f>
        <v>刘修菊</v>
      </c>
      <c r="B3" s="1">
        <f>总表!D7</f>
        <v>18326369139</v>
      </c>
      <c r="C3"/>
    </row>
    <row r="4" s="1" customFormat="1" hidden="1" spans="1:3">
      <c r="A4" s="1" t="str">
        <f>总表!C8</f>
        <v>康银标</v>
      </c>
      <c r="B4" s="1">
        <f>总表!D8</f>
        <v>15922464811</v>
      </c>
      <c r="C4">
        <f>总表!M8</f>
        <v>0</v>
      </c>
    </row>
    <row r="5" customFormat="1" spans="1:2">
      <c r="A5" t="str">
        <f>总表!C9</f>
        <v>张慧</v>
      </c>
      <c r="B5">
        <f>总表!D9</f>
        <v>18556554532</v>
      </c>
    </row>
    <row r="6" spans="1:3">
      <c r="A6" s="1" t="str">
        <f>总表!C10</f>
        <v>姚雯</v>
      </c>
      <c r="B6" s="1">
        <f>总表!D10</f>
        <v>17754095322</v>
      </c>
      <c r="C6"/>
    </row>
    <row r="7" spans="1:3">
      <c r="A7" s="1" t="str">
        <f>总表!C11</f>
        <v>蒋达</v>
      </c>
      <c r="B7" s="1">
        <f>总表!D11</f>
        <v>17344055003</v>
      </c>
      <c r="C7"/>
    </row>
  </sheetData>
  <autoFilter ref="C1:C7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" sqref="$A7:$XFD7"/>
    </sheetView>
  </sheetViews>
  <sheetFormatPr defaultColWidth="9" defaultRowHeight="13.5" outlineLevelRow="6" outlineLevelCol="1"/>
  <cols>
    <col min="1" max="1" width="9" style="1"/>
    <col min="2" max="2" width="12.625" style="1"/>
    <col min="3" max="16384" width="9" style="1"/>
  </cols>
  <sheetData>
    <row r="1" spans="1:2">
      <c r="A1" s="1" t="s">
        <v>3</v>
      </c>
      <c r="B1" s="1" t="s">
        <v>59</v>
      </c>
    </row>
    <row r="2" spans="1:2">
      <c r="A2" s="1" t="str">
        <f>总表!C6</f>
        <v>李慧敏</v>
      </c>
      <c r="B2" s="1">
        <f>总表!D6</f>
        <v>18256512437</v>
      </c>
    </row>
    <row r="3" spans="1:2">
      <c r="A3" s="1" t="str">
        <f>总表!C7</f>
        <v>刘修菊</v>
      </c>
      <c r="B3" s="1">
        <f>总表!D7</f>
        <v>18326369139</v>
      </c>
    </row>
    <row r="4" spans="1:2">
      <c r="A4" s="1" t="str">
        <f>总表!C8</f>
        <v>康银标</v>
      </c>
      <c r="B4" s="1">
        <f>总表!D8</f>
        <v>15922464811</v>
      </c>
    </row>
    <row r="5" spans="1:2">
      <c r="A5" s="1" t="str">
        <f>总表!C9</f>
        <v>张慧</v>
      </c>
      <c r="B5" s="1">
        <f>总表!D9</f>
        <v>18556554532</v>
      </c>
    </row>
    <row r="6" spans="1:2">
      <c r="A6" s="1" t="str">
        <f>总表!C10</f>
        <v>姚雯</v>
      </c>
      <c r="B6" s="1">
        <f>总表!D10</f>
        <v>17754095322</v>
      </c>
    </row>
    <row r="7" spans="1:2">
      <c r="A7" s="1" t="str">
        <f>总表!C11</f>
        <v>蒋达</v>
      </c>
      <c r="B7" s="1">
        <f>总表!D11</f>
        <v>17344055003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7" sqref="E7"/>
    </sheetView>
  </sheetViews>
  <sheetFormatPr defaultColWidth="9" defaultRowHeight="13.5" outlineLevelRow="1" outlineLevelCol="1"/>
  <cols>
    <col min="1" max="1" width="9" style="1"/>
    <col min="2" max="2" width="13.125" style="1" customWidth="1"/>
    <col min="3" max="16384" width="9" style="1"/>
  </cols>
  <sheetData>
    <row r="1" spans="1:2">
      <c r="A1" s="2" t="s">
        <v>3</v>
      </c>
      <c r="B1" s="2" t="s">
        <v>59</v>
      </c>
    </row>
    <row r="2" spans="1:2">
      <c r="A2" s="3" t="s">
        <v>44</v>
      </c>
      <c r="B2" s="3">
        <v>18556554532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C7" sqref="C7"/>
    </sheetView>
  </sheetViews>
  <sheetFormatPr defaultColWidth="9" defaultRowHeight="13.5" outlineLevelRow="6" outlineLevelCol="2"/>
  <cols>
    <col min="2" max="2" width="12.625"/>
  </cols>
  <sheetData>
    <row r="1" spans="1:2">
      <c r="A1" t="s">
        <v>3</v>
      </c>
      <c r="B1" t="s">
        <v>59</v>
      </c>
    </row>
    <row r="2" hidden="1" spans="1:3">
      <c r="A2" t="str">
        <f>总表!C6</f>
        <v>李慧敏</v>
      </c>
      <c r="B2">
        <f>总表!D6</f>
        <v>18256512437</v>
      </c>
      <c r="C2">
        <f>总表!P6</f>
        <v>0</v>
      </c>
    </row>
    <row r="3" hidden="1" spans="1:3">
      <c r="A3" t="str">
        <f>总表!C7</f>
        <v>刘修菊</v>
      </c>
      <c r="B3">
        <f>总表!D7</f>
        <v>18326369139</v>
      </c>
      <c r="C3">
        <f>总表!P7</f>
        <v>0</v>
      </c>
    </row>
    <row r="4" spans="1:2">
      <c r="A4" t="str">
        <f>总表!C8</f>
        <v>康银标</v>
      </c>
      <c r="B4">
        <f>总表!D8</f>
        <v>15922464811</v>
      </c>
    </row>
    <row r="5" spans="1:2">
      <c r="A5" t="str">
        <f>总表!C9</f>
        <v>张慧</v>
      </c>
      <c r="B5">
        <f>总表!D9</f>
        <v>18556554532</v>
      </c>
    </row>
    <row r="6" spans="1:2">
      <c r="A6" t="str">
        <f>总表!C10</f>
        <v>姚雯</v>
      </c>
      <c r="B6">
        <f>总表!D10</f>
        <v>17754095322</v>
      </c>
    </row>
    <row r="7" spans="1:2">
      <c r="A7" t="str">
        <f>总表!C11</f>
        <v>蒋达</v>
      </c>
      <c r="B7">
        <f>总表!D11</f>
        <v>17344055003</v>
      </c>
    </row>
  </sheetData>
  <autoFilter ref="C1:C7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银联</vt:lpstr>
      <vt:lpstr>浙商</vt:lpstr>
      <vt:lpstr>微众</vt:lpstr>
      <vt:lpstr>微信扫码</vt:lpstr>
      <vt:lpstr>紫金</vt:lpstr>
      <vt:lpstr>齐鲁</vt:lpstr>
      <vt:lpstr>平安</vt:lpstr>
      <vt:lpstr>丰收</vt:lpstr>
      <vt:lpstr>光大申请</vt:lpstr>
      <vt:lpstr>海通</vt:lpstr>
      <vt:lpstr>新时代</vt:lpstr>
      <vt:lpstr>川财</vt:lpstr>
      <vt:lpstr>中投</vt:lpstr>
      <vt:lpstr>国泰</vt:lpstr>
      <vt:lpstr>招商</vt:lpstr>
      <vt:lpstr>东北</vt:lpstr>
      <vt:lpstr>安信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2018-03-08T10:19:52Z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