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AL39"/>
  <c r="B23" i="21" s="1"/>
  <c r="A23"/>
  <c r="A22"/>
  <c r="R39" i="2"/>
  <c r="B22" i="21" s="1"/>
  <c r="S39" i="2"/>
  <c r="B21" i="21" s="1"/>
  <c r="A21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AN39" i="2"/>
  <c r="B19" i="21" s="1"/>
  <c r="AJ39" i="2"/>
  <c r="B18" i="21" s="1"/>
  <c r="AH39" i="2"/>
  <c r="B17" i="21" s="1"/>
  <c r="AF39" i="2"/>
  <c r="B16" i="21" s="1"/>
  <c r="AD39" i="2"/>
  <c r="B15" i="21" s="1"/>
  <c r="AB39" i="2"/>
  <c r="B14" i="21" s="1"/>
  <c r="Z39" i="2"/>
  <c r="B13" i="21" s="1"/>
  <c r="X39" i="2"/>
  <c r="B12" i="21" s="1"/>
  <c r="V39" i="2"/>
  <c r="B11" i="21" s="1"/>
  <c r="T39" i="2"/>
  <c r="B10" i="21" s="1"/>
  <c r="P39" i="2"/>
  <c r="B9" i="21" s="1"/>
  <c r="O39" i="2"/>
  <c r="B8" i="21" s="1"/>
  <c r="N39" i="2"/>
  <c r="B7" i="21" s="1"/>
  <c r="M39" i="2"/>
  <c r="B6" i="21" s="1"/>
  <c r="B5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<sst xmlns="http://schemas.openxmlformats.org/spreadsheetml/2006/main" count="78" uniqueCount="57">
  <si>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</si>
  <si>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</si>
  <si>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</si>
  <si>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</si>
  <si>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</si>
  <si>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</si>
  <si>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</si>
  <si>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</si>
  <si>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</si>
  <si>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</si>
  <si>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</si>
  <si>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</si>
  <si>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</si>
  <si>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</si>
  <si>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申万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</si>
  <si>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</si>
  <si>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</si>
  <si>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</si>
  <si>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</si>
  <si>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</si>
  <si>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</si>
  <si>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</si>
  <si>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</si>
  <si>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</si>
  <si>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</si>
  <si>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苏宁</t>
    <phoneticPr fontId="3" type="noConversion"/>
  </si>
  <si>
    <t>钱大掌柜</t>
    <phoneticPr fontId="3" type="noConversion"/>
  </si>
  <si>
    <t>国泰</t>
    <phoneticPr fontId="3" type="noConversion"/>
  </si>
  <si>
    <t>浙商银行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</si>
  <si>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</si>
  <si>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</si>
  <si>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</si>
  <si>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</si>
  <si>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华融证券</t>
    <phoneticPr fontId="3" type="noConversion"/>
  </si>
  <si>
    <t>微信扫码</t>
    <phoneticPr fontId="3" type="noConversion"/>
  </si>
  <si>
    <t>丰收互联</t>
    <phoneticPr fontId="3" type="noConversion"/>
  </si>
  <si>
    <t>华夏</t>
    <phoneticPr fontId="3" type="noConversion"/>
  </si>
  <si>
    <t>民生</t>
    <phoneticPr fontId="3" type="noConversion"/>
  </si>
  <si>
    <t>壹伴客</t>
    <phoneticPr fontId="3" type="noConversion"/>
  </si>
  <si>
    <t>国联</t>
    <phoneticPr fontId="3" type="noConversion"/>
  </si>
  <si>
    <t>是否完成</t>
    <phoneticPr fontId="3" type="noConversion"/>
  </si>
  <si>
    <t>资金帐号</t>
    <phoneticPr fontId="3" type="noConversion"/>
  </si>
  <si>
    <t>后5位</t>
    <phoneticPr fontId="3" type="noConversion"/>
  </si>
  <si>
    <t>安信5</t>
    <phoneticPr fontId="3" type="noConversion"/>
  </si>
  <si>
    <t>云端金融</t>
    <phoneticPr fontId="3" type="noConversion"/>
  </si>
  <si>
    <t>微众</t>
    <phoneticPr fontId="3" type="noConversion"/>
  </si>
  <si>
    <t>川财证券</t>
    <phoneticPr fontId="3" type="noConversion"/>
  </si>
  <si>
    <t>平安证券</t>
    <phoneticPr fontId="3" type="noConversion"/>
  </si>
  <si>
    <r>
      <t>2018年4月9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</si>
  <si>
    <t>王雅蝶</t>
    <phoneticPr fontId="3" type="noConversion"/>
  </si>
  <si>
    <t>光大</t>
    <phoneticPr fontId="3" type="noConversion"/>
  </si>
  <si>
    <t>340322199904012025</t>
    <phoneticPr fontId="3" type="noConversion"/>
  </si>
  <si>
    <t>340322199904012025</t>
    <phoneticPr fontId="3" type="noConversion"/>
  </si>
  <si>
    <t>340322199904012025</t>
    <phoneticPr fontId="3" type="noConversion"/>
  </si>
  <si>
    <t>银河</t>
    <phoneticPr fontId="3" type="noConversion"/>
  </si>
  <si>
    <t>山西</t>
    <phoneticPr fontId="3" type="noConversion"/>
  </si>
  <si>
    <t>广发证券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</si>
</sst>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M41" sqref="M4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19" width="9" style="1"/>
    <col min="20" max="20" width="7.25" style="1" customWidth="1"/>
    <col min="21" max="21" width="11.5" style="1" customWidth="1"/>
    <col min="22" max="22" width="7.125" style="1" customWidth="1"/>
    <col min="23" max="23" width="15.875" style="1" customWidth="1"/>
    <col min="24" max="24" width="9.25" style="1"/>
    <col min="25" max="25" width="18.625" style="1" customWidth="1"/>
    <col min="26" max="26" width="7.25" style="1" customWidth="1"/>
    <col min="27" max="27" width="15.875" style="1" customWidth="1"/>
    <col min="28" max="28" width="9" style="1"/>
    <col min="29" max="29" width="16.25" style="1" customWidth="1"/>
    <col min="30" max="30" width="9" style="1"/>
    <col min="31" max="31" width="16.25" style="1" customWidth="1"/>
    <col min="32" max="32" width="9" style="1"/>
    <col min="33" max="33" width="16.125" style="1" customWidth="1"/>
    <col min="34" max="34" width="9" style="1"/>
    <col min="35" max="35" width="15.625" style="1" customWidth="1"/>
    <col min="36" max="36" width="9" style="1"/>
    <col min="37" max="37" width="16" style="1" customWidth="1"/>
    <col min="38" max="38" width="9.75" style="1" customWidth="1"/>
    <col min="39" max="39" width="10.5" style="1" customWidth="1"/>
    <col min="40" max="40" width="7.125" style="1" customWidth="1"/>
    <col min="41" max="41" width="16.5" style="1" customWidth="1"/>
    <col min="42" max="42" width="17.875" style="2" customWidth="1"/>
    <col min="43" max="16384" width="9" style="2"/>
  </cols>
  <sheetData>
    <row r="1" spans="1:44" ht="27" customHeight="1" thickBot="1">
      <c r="A1" s="53" t="s">
        <v>48</v>
      </c>
      <c r="B1" s="54"/>
      <c r="C1" s="54"/>
      <c r="D1" s="54"/>
      <c r="E1" s="54"/>
      <c r="F1" s="54"/>
      <c r="G1" s="54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4"/>
      <c r="AQ1" s="54"/>
      <c r="AR1" s="54"/>
    </row>
    <row r="2" spans="1:44" ht="15" customHeight="1">
      <c r="A2" s="36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8" t="s">
        <v>5</v>
      </c>
      <c r="G2" s="31" t="s">
        <v>6</v>
      </c>
      <c r="H2" s="56" t="s">
        <v>7</v>
      </c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31" t="s">
        <v>8</v>
      </c>
      <c r="AQ2" s="31" t="s">
        <v>9</v>
      </c>
      <c r="AR2" s="33" t="s">
        <v>10</v>
      </c>
    </row>
    <row r="3" spans="1:44" ht="15" customHeight="1">
      <c r="A3" s="37"/>
      <c r="B3" s="32"/>
      <c r="C3" s="32"/>
      <c r="D3" s="32"/>
      <c r="E3" s="32"/>
      <c r="F3" s="39"/>
      <c r="G3" s="32"/>
      <c r="H3" s="41" t="s">
        <v>11</v>
      </c>
      <c r="I3" s="41"/>
      <c r="J3" s="41"/>
      <c r="K3" s="41"/>
      <c r="L3" s="41"/>
      <c r="M3" s="41"/>
      <c r="N3" s="41"/>
      <c r="O3" s="41"/>
      <c r="P3" s="41"/>
      <c r="Q3" s="17"/>
      <c r="R3" s="18"/>
      <c r="S3" s="18"/>
      <c r="T3" s="41" t="s">
        <v>12</v>
      </c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32"/>
      <c r="AQ3" s="32"/>
      <c r="AR3" s="34"/>
    </row>
    <row r="4" spans="1:44" ht="15" customHeight="1">
      <c r="A4" s="37"/>
      <c r="B4" s="32"/>
      <c r="C4" s="32"/>
      <c r="D4" s="32"/>
      <c r="E4" s="32"/>
      <c r="F4" s="39"/>
      <c r="G4" s="32"/>
      <c r="H4" s="41" t="s">
        <v>13</v>
      </c>
      <c r="I4" s="41" t="s">
        <v>28</v>
      </c>
      <c r="J4" s="41"/>
      <c r="K4" s="42" t="s">
        <v>45</v>
      </c>
      <c r="L4" s="42" t="s">
        <v>34</v>
      </c>
      <c r="M4" s="44" t="s">
        <v>25</v>
      </c>
      <c r="N4" s="44" t="s">
        <v>26</v>
      </c>
      <c r="O4" s="42" t="s">
        <v>35</v>
      </c>
      <c r="P4" s="47" t="s">
        <v>36</v>
      </c>
      <c r="Q4" s="42" t="s">
        <v>44</v>
      </c>
      <c r="R4" s="42" t="s">
        <v>37</v>
      </c>
      <c r="S4" s="42" t="s">
        <v>38</v>
      </c>
      <c r="T4" s="41" t="s">
        <v>47</v>
      </c>
      <c r="U4" s="41"/>
      <c r="V4" s="41" t="s">
        <v>54</v>
      </c>
      <c r="W4" s="41"/>
      <c r="X4" s="57" t="s">
        <v>50</v>
      </c>
      <c r="Y4" s="52"/>
      <c r="Z4" s="41" t="s">
        <v>55</v>
      </c>
      <c r="AA4" s="41"/>
      <c r="AB4" s="57" t="s">
        <v>27</v>
      </c>
      <c r="AC4" s="52"/>
      <c r="AD4" s="57" t="s">
        <v>33</v>
      </c>
      <c r="AE4" s="52"/>
      <c r="AF4" s="58" t="s">
        <v>56</v>
      </c>
      <c r="AG4" s="52"/>
      <c r="AH4" s="58" t="s">
        <v>46</v>
      </c>
      <c r="AI4" s="52"/>
      <c r="AJ4" s="59" t="s">
        <v>14</v>
      </c>
      <c r="AK4" s="52"/>
      <c r="AL4" s="51" t="s">
        <v>39</v>
      </c>
      <c r="AM4" s="52"/>
      <c r="AN4" s="45" t="s">
        <v>43</v>
      </c>
      <c r="AO4" s="45"/>
      <c r="AP4" s="32"/>
      <c r="AQ4" s="32"/>
      <c r="AR4" s="34"/>
    </row>
    <row r="5" spans="1:44" ht="15" customHeight="1">
      <c r="A5" s="37"/>
      <c r="B5" s="32"/>
      <c r="C5" s="32"/>
      <c r="D5" s="32"/>
      <c r="E5" s="32"/>
      <c r="F5" s="40"/>
      <c r="G5" s="32"/>
      <c r="H5" s="41"/>
      <c r="I5" s="3" t="s">
        <v>15</v>
      </c>
      <c r="J5" s="30" t="s">
        <v>42</v>
      </c>
      <c r="K5" s="43"/>
      <c r="L5" s="60"/>
      <c r="M5" s="43"/>
      <c r="N5" s="43"/>
      <c r="O5" s="43"/>
      <c r="P5" s="41"/>
      <c r="Q5" s="43"/>
      <c r="R5" s="43"/>
      <c r="S5" s="43"/>
      <c r="T5" s="3" t="s">
        <v>15</v>
      </c>
      <c r="U5" s="21" t="s">
        <v>32</v>
      </c>
      <c r="V5" s="3" t="s">
        <v>15</v>
      </c>
      <c r="W5" s="3" t="s">
        <v>16</v>
      </c>
      <c r="X5" s="3" t="s">
        <v>15</v>
      </c>
      <c r="Y5" s="3" t="s">
        <v>16</v>
      </c>
      <c r="Z5" s="3" t="s">
        <v>15</v>
      </c>
      <c r="AA5" s="3" t="s">
        <v>16</v>
      </c>
      <c r="AB5" s="3" t="s">
        <v>15</v>
      </c>
      <c r="AC5" s="3" t="s">
        <v>16</v>
      </c>
      <c r="AD5" s="3" t="s">
        <v>15</v>
      </c>
      <c r="AE5" s="3" t="s">
        <v>16</v>
      </c>
      <c r="AF5" s="3" t="s">
        <v>15</v>
      </c>
      <c r="AG5" s="3" t="s">
        <v>16</v>
      </c>
      <c r="AH5" s="3" t="s">
        <v>15</v>
      </c>
      <c r="AI5" s="3" t="s">
        <v>16</v>
      </c>
      <c r="AJ5" s="3" t="s">
        <v>15</v>
      </c>
      <c r="AK5" s="3" t="s">
        <v>16</v>
      </c>
      <c r="AL5" s="30" t="s">
        <v>40</v>
      </c>
      <c r="AM5" s="30" t="s">
        <v>41</v>
      </c>
      <c r="AN5" s="3" t="s">
        <v>15</v>
      </c>
      <c r="AO5" s="3" t="s">
        <v>16</v>
      </c>
      <c r="AP5" s="32"/>
      <c r="AQ5" s="32"/>
      <c r="AR5" s="34"/>
    </row>
    <row r="6" spans="1:44" ht="20.25" customHeight="1">
      <c r="A6" s="4"/>
      <c r="B6" s="5">
        <v>1</v>
      </c>
      <c r="C6" s="5" t="s">
        <v>49</v>
      </c>
      <c r="D6" s="5">
        <v>15556459331</v>
      </c>
      <c r="E6" s="5">
        <v>59</v>
      </c>
      <c r="F6" s="5"/>
      <c r="G6" s="5">
        <v>0</v>
      </c>
      <c r="H6" s="6">
        <v>0</v>
      </c>
      <c r="I6" s="6">
        <v>0</v>
      </c>
      <c r="J6" s="15"/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1</v>
      </c>
      <c r="U6" s="15">
        <v>302619359985</v>
      </c>
      <c r="V6" s="6">
        <v>1</v>
      </c>
      <c r="W6" s="15" t="s">
        <v>53</v>
      </c>
      <c r="X6" s="6">
        <v>1</v>
      </c>
      <c r="Y6" s="15" t="s">
        <v>52</v>
      </c>
      <c r="Z6" s="6">
        <v>1</v>
      </c>
      <c r="AA6" s="15" t="s">
        <v>53</v>
      </c>
      <c r="AB6" s="6">
        <v>1</v>
      </c>
      <c r="AC6" s="15" t="s">
        <v>53</v>
      </c>
      <c r="AD6" s="6">
        <v>1</v>
      </c>
      <c r="AE6" s="15">
        <v>320100022269</v>
      </c>
      <c r="AF6" s="6">
        <v>1</v>
      </c>
      <c r="AG6" s="15" t="s">
        <v>53</v>
      </c>
      <c r="AH6" s="6">
        <v>0</v>
      </c>
      <c r="AI6" s="6"/>
      <c r="AJ6" s="6">
        <v>0</v>
      </c>
      <c r="AK6" s="6"/>
      <c r="AL6" s="6">
        <v>0</v>
      </c>
      <c r="AM6" s="6"/>
      <c r="AN6" s="6">
        <v>0</v>
      </c>
      <c r="AO6" s="15"/>
      <c r="AP6" s="16" t="s">
        <v>51</v>
      </c>
      <c r="AQ6" s="5"/>
      <c r="AR6" s="12"/>
    </row>
    <row r="7" spans="1:44" ht="19.5" customHeight="1">
      <c r="A7" s="4"/>
      <c r="B7" s="5"/>
      <c r="C7" s="5"/>
      <c r="D7" s="5"/>
      <c r="E7" s="5"/>
      <c r="F7" s="5"/>
      <c r="G7" s="5"/>
      <c r="H7" s="6"/>
      <c r="I7" s="6"/>
      <c r="J7" s="15"/>
      <c r="K7" s="6"/>
      <c r="L7" s="6"/>
      <c r="M7" s="6"/>
      <c r="N7" s="6"/>
      <c r="O7" s="6"/>
      <c r="P7" s="6"/>
      <c r="Q7" s="6"/>
      <c r="R7" s="6"/>
      <c r="S7" s="6"/>
      <c r="T7" s="6"/>
      <c r="U7" s="15"/>
      <c r="V7" s="6"/>
      <c r="W7" s="6"/>
      <c r="X7" s="6"/>
      <c r="Y7" s="15"/>
      <c r="Z7" s="6"/>
      <c r="AA7" s="15"/>
      <c r="AB7" s="6"/>
      <c r="AC7" s="15"/>
      <c r="AD7" s="6"/>
      <c r="AE7" s="15"/>
      <c r="AF7" s="6"/>
      <c r="AG7" s="6"/>
      <c r="AH7" s="6"/>
      <c r="AI7" s="15"/>
      <c r="AJ7" s="6"/>
      <c r="AK7" s="6"/>
      <c r="AL7" s="6"/>
      <c r="AM7" s="6"/>
      <c r="AN7" s="6"/>
      <c r="AO7" s="15"/>
      <c r="AP7" s="16"/>
      <c r="AQ7" s="5"/>
      <c r="AR7" s="12"/>
    </row>
    <row r="8" spans="1:44" ht="18" customHeight="1">
      <c r="A8" s="4"/>
      <c r="B8" s="5"/>
      <c r="C8" s="27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26"/>
      <c r="AQ8" s="5"/>
      <c r="AR8" s="12"/>
    </row>
    <row r="9" spans="1:44" ht="15" customHeight="1">
      <c r="A9" s="4"/>
      <c r="B9" s="5"/>
      <c r="C9" s="27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29"/>
      <c r="Z9" s="6"/>
      <c r="AA9" s="29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5"/>
      <c r="AP9" s="26"/>
      <c r="AQ9" s="5"/>
      <c r="AR9" s="12"/>
    </row>
    <row r="10" spans="1:44" ht="15" customHeight="1">
      <c r="A10" s="4"/>
      <c r="B10" s="5"/>
      <c r="C10" s="27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9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26"/>
      <c r="AQ10" s="5"/>
      <c r="AR10" s="12"/>
    </row>
    <row r="11" spans="1:44" ht="15" customHeight="1">
      <c r="A11" s="4"/>
      <c r="B11" s="5"/>
      <c r="C11" s="27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5"/>
      <c r="AL11" s="6"/>
      <c r="AM11" s="15"/>
      <c r="AN11" s="6"/>
      <c r="AO11" s="6"/>
      <c r="AP11" s="26"/>
      <c r="AQ11" s="5"/>
      <c r="AR11" s="12"/>
    </row>
    <row r="12" spans="1:44" ht="15" customHeight="1">
      <c r="A12" s="4"/>
      <c r="B12" s="5"/>
      <c r="C12" s="27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9"/>
      <c r="AD12" s="6"/>
      <c r="AE12" s="6"/>
      <c r="AF12" s="6"/>
      <c r="AG12" s="6"/>
      <c r="AH12" s="6"/>
      <c r="AI12" s="29"/>
      <c r="AJ12" s="6"/>
      <c r="AK12" s="29"/>
      <c r="AL12" s="29"/>
      <c r="AM12" s="29"/>
      <c r="AN12" s="6"/>
      <c r="AO12" s="6"/>
      <c r="AP12" s="26"/>
      <c r="AQ12" s="5"/>
      <c r="AR12" s="12"/>
    </row>
    <row r="13" spans="1:44" s="1" customFormat="1" ht="15" customHeight="1">
      <c r="A13" s="7"/>
      <c r="B13" s="6"/>
      <c r="C13" s="2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9"/>
      <c r="AD13" s="6"/>
      <c r="AE13" s="29"/>
      <c r="AF13" s="6"/>
      <c r="AG13" s="6"/>
      <c r="AH13" s="6"/>
      <c r="AI13" s="29"/>
      <c r="AJ13" s="6"/>
      <c r="AK13" s="6"/>
      <c r="AL13" s="6"/>
      <c r="AM13" s="6"/>
      <c r="AN13" s="6"/>
      <c r="AO13" s="29"/>
      <c r="AP13" s="26"/>
      <c r="AQ13" s="6"/>
      <c r="AR13" s="13"/>
    </row>
    <row r="14" spans="1:44" ht="15" customHeight="1">
      <c r="A14" s="4"/>
      <c r="B14" s="5"/>
      <c r="C14" s="27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29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5"/>
      <c r="AL14" s="15"/>
      <c r="AM14" s="15"/>
      <c r="AN14" s="6"/>
      <c r="AO14" s="15"/>
      <c r="AP14" s="26"/>
      <c r="AQ14" s="5"/>
      <c r="AR14" s="12"/>
    </row>
    <row r="15" spans="1:44" ht="15" customHeight="1">
      <c r="A15" s="4"/>
      <c r="B15" s="5"/>
      <c r="C15" s="27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5"/>
      <c r="AP15" s="26"/>
      <c r="AQ15" s="5"/>
      <c r="AR15" s="12"/>
    </row>
    <row r="16" spans="1:44" ht="15" customHeight="1">
      <c r="A16" s="4"/>
      <c r="B16" s="5"/>
      <c r="C16" s="27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29"/>
      <c r="AF16" s="6"/>
      <c r="AG16" s="15"/>
      <c r="AH16" s="6"/>
      <c r="AI16" s="29"/>
      <c r="AJ16" s="6"/>
      <c r="AK16" s="6"/>
      <c r="AL16" s="6"/>
      <c r="AM16" s="6"/>
      <c r="AN16" s="6"/>
      <c r="AO16" s="6"/>
      <c r="AP16" s="26"/>
      <c r="AQ16" s="5"/>
      <c r="AR16" s="12"/>
    </row>
    <row r="17" spans="1:44" ht="15" customHeight="1">
      <c r="A17" s="4"/>
      <c r="B17" s="5"/>
      <c r="C17" s="27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29"/>
      <c r="AF17" s="6"/>
      <c r="AG17" s="6"/>
      <c r="AH17" s="6"/>
      <c r="AI17" s="29"/>
      <c r="AJ17" s="6"/>
      <c r="AK17" s="6"/>
      <c r="AL17" s="6"/>
      <c r="AM17" s="6"/>
      <c r="AN17" s="6"/>
      <c r="AO17" s="6"/>
      <c r="AP17" s="26"/>
      <c r="AQ17" s="5"/>
      <c r="AR17" s="12"/>
    </row>
    <row r="18" spans="1:44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16"/>
      <c r="AQ18" s="5"/>
      <c r="AR18" s="12"/>
    </row>
    <row r="19" spans="1:44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16"/>
      <c r="AQ19" s="5"/>
      <c r="AR19" s="12"/>
    </row>
    <row r="20" spans="1:44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16"/>
      <c r="AQ20" s="5"/>
      <c r="AR20" s="12"/>
    </row>
    <row r="21" spans="1:44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16"/>
      <c r="AQ21" s="5"/>
      <c r="AR21" s="12"/>
    </row>
    <row r="22" spans="1:44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5"/>
      <c r="AP22" s="16"/>
      <c r="AQ22" s="5"/>
      <c r="AR22" s="12"/>
    </row>
    <row r="23" spans="1:44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16"/>
      <c r="AQ23" s="5"/>
      <c r="AR23" s="12"/>
    </row>
    <row r="24" spans="1:44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16"/>
      <c r="AQ24" s="5"/>
      <c r="AR24" s="12"/>
    </row>
    <row r="25" spans="1:44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16"/>
      <c r="AQ25" s="5"/>
      <c r="AR25" s="12"/>
    </row>
    <row r="26" spans="1:44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5"/>
      <c r="AL26" s="15"/>
      <c r="AM26" s="15"/>
      <c r="AN26" s="6"/>
      <c r="AO26" s="6"/>
      <c r="AP26" s="16"/>
      <c r="AQ26" s="5"/>
      <c r="AR26" s="12"/>
    </row>
    <row r="27" spans="1:44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5"/>
      <c r="AP27" s="5"/>
      <c r="AQ27" s="5"/>
      <c r="AR27" s="12"/>
    </row>
    <row r="28" spans="1:44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5"/>
      <c r="AP28" s="16"/>
      <c r="AQ28" s="5"/>
      <c r="AR28" s="12"/>
    </row>
    <row r="29" spans="1:44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5"/>
      <c r="AP29" s="16"/>
      <c r="AQ29" s="5"/>
      <c r="AR29" s="12"/>
    </row>
    <row r="30" spans="1:44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5"/>
      <c r="AL30" s="15"/>
      <c r="AM30" s="15"/>
      <c r="AN30" s="6"/>
      <c r="AO30" s="6"/>
      <c r="AP30" s="16"/>
      <c r="AQ30" s="5"/>
      <c r="AR30" s="12"/>
    </row>
    <row r="31" spans="1:44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16"/>
      <c r="AQ31" s="5"/>
      <c r="AR31" s="12"/>
    </row>
    <row r="32" spans="1:44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5"/>
      <c r="AL32" s="15"/>
      <c r="AM32" s="15"/>
      <c r="AN32" s="6"/>
      <c r="AO32" s="6"/>
      <c r="AP32" s="16"/>
      <c r="AQ32" s="5"/>
      <c r="AR32" s="12"/>
    </row>
    <row r="33" spans="1:44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16"/>
      <c r="AQ33" s="5"/>
      <c r="AR33" s="12"/>
    </row>
    <row r="34" spans="1:44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16"/>
      <c r="AQ34" s="5"/>
      <c r="AR34" s="12"/>
    </row>
    <row r="35" spans="1:44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16"/>
      <c r="AQ35" s="5"/>
      <c r="AR35" s="12"/>
    </row>
    <row r="36" spans="1:44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16"/>
      <c r="AQ36" s="5"/>
      <c r="AR36" s="12"/>
    </row>
    <row r="37" spans="1:44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16"/>
      <c r="AQ37" s="5"/>
      <c r="AR37" s="12"/>
    </row>
    <row r="38" spans="1:44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5"/>
      <c r="AL38" s="15"/>
      <c r="AM38" s="15"/>
      <c r="AN38" s="6"/>
      <c r="AO38" s="6"/>
      <c r="AP38" s="16"/>
      <c r="AQ38" s="5"/>
      <c r="AR38" s="12"/>
    </row>
    <row r="39" spans="1:44" ht="15" customHeight="1" thickBot="1">
      <c r="A39" s="48" t="s">
        <v>17</v>
      </c>
      <c r="B39" s="49"/>
      <c r="C39" s="49"/>
      <c r="D39" s="50"/>
      <c r="E39" s="8">
        <f>SUM(E6:E38)</f>
        <v>59</v>
      </c>
      <c r="F39" s="8"/>
      <c r="G39" s="8">
        <f>SUM(G6:G38)</f>
        <v>0</v>
      </c>
      <c r="H39" s="9">
        <f>SUM(H6:H38)</f>
        <v>0</v>
      </c>
      <c r="I39" s="9">
        <f>SUM(I6:I38)</f>
        <v>0</v>
      </c>
      <c r="J39" s="9"/>
      <c r="K39" s="9">
        <f>SUM(K6:K38)</f>
        <v>0</v>
      </c>
      <c r="L39" s="9">
        <f t="shared" ref="L39:T39" si="0">SUM(L6:L38)</f>
        <v>0</v>
      </c>
      <c r="M39" s="9">
        <f t="shared" si="0"/>
        <v>0</v>
      </c>
      <c r="N39" s="9">
        <f t="shared" si="0"/>
        <v>0</v>
      </c>
      <c r="O39" s="9">
        <f t="shared" si="0"/>
        <v>0</v>
      </c>
      <c r="P39" s="9">
        <f t="shared" si="0"/>
        <v>1</v>
      </c>
      <c r="Q39" s="9">
        <f>SUM(Q6:Q38)</f>
        <v>0</v>
      </c>
      <c r="R39" s="9">
        <f>SUM(R6:R38)</f>
        <v>0</v>
      </c>
      <c r="S39" s="9">
        <f>SUM(S6:S38)</f>
        <v>0</v>
      </c>
      <c r="T39" s="9">
        <f t="shared" si="0"/>
        <v>1</v>
      </c>
      <c r="U39" s="9"/>
      <c r="V39" s="9">
        <f>SUM(V6:V38)</f>
        <v>1</v>
      </c>
      <c r="W39" s="9"/>
      <c r="X39" s="9">
        <f>SUM(X6:X38)</f>
        <v>1</v>
      </c>
      <c r="Y39" s="9"/>
      <c r="Z39" s="9">
        <f>SUM(Z6:Z38)</f>
        <v>1</v>
      </c>
      <c r="AA39" s="9"/>
      <c r="AB39" s="9">
        <f>SUM(AB6:AB38)</f>
        <v>1</v>
      </c>
      <c r="AC39" s="9"/>
      <c r="AD39" s="9">
        <f>SUM(AD6:AD38)</f>
        <v>1</v>
      </c>
      <c r="AE39" s="9"/>
      <c r="AF39" s="9">
        <f>SUM(AF6:AF38)</f>
        <v>1</v>
      </c>
      <c r="AG39" s="9"/>
      <c r="AH39" s="9">
        <f>SUM(AH6:AH38)</f>
        <v>0</v>
      </c>
      <c r="AI39" s="9"/>
      <c r="AJ39" s="9">
        <f>SUM(AJ6:AJ38)</f>
        <v>0</v>
      </c>
      <c r="AK39" s="9"/>
      <c r="AL39" s="9">
        <f>SUM(AL6:AL38)</f>
        <v>0</v>
      </c>
      <c r="AM39" s="9"/>
      <c r="AN39" s="9">
        <f>SUM(AN6:AN38)</f>
        <v>0</v>
      </c>
      <c r="AO39" s="9"/>
      <c r="AP39" s="8"/>
      <c r="AQ39" s="8"/>
      <c r="AR39" s="14"/>
    </row>
    <row r="40" spans="1:44" ht="27.75" customHeight="1">
      <c r="A40" s="46" t="s">
        <v>18</v>
      </c>
      <c r="B40" s="46"/>
      <c r="C40" s="46"/>
      <c r="D40" s="25">
        <f>E41+I41+L41</f>
        <v>59</v>
      </c>
    </row>
    <row r="41" spans="1:44" ht="24.75" customHeight="1">
      <c r="C41" s="10" t="s">
        <v>19</v>
      </c>
      <c r="D41" s="22" t="s">
        <v>30</v>
      </c>
      <c r="E41" s="19">
        <f>E39</f>
        <v>59</v>
      </c>
      <c r="F41" s="19"/>
      <c r="G41" s="19"/>
      <c r="H41" s="23" t="s">
        <v>31</v>
      </c>
      <c r="I41" s="20">
        <f>G39</f>
        <v>0</v>
      </c>
      <c r="J41" s="20"/>
      <c r="K41" s="24" t="s">
        <v>29</v>
      </c>
      <c r="L41" s="11">
        <v>0</v>
      </c>
      <c r="M41" s="11"/>
      <c r="N41" s="11"/>
      <c r="O41" s="11"/>
      <c r="P41" s="35" t="s">
        <v>20</v>
      </c>
      <c r="Q41" s="35"/>
      <c r="R41" s="35"/>
      <c r="S41" s="35"/>
      <c r="T41" s="35"/>
      <c r="U41" s="35"/>
      <c r="V41" s="35" t="s">
        <v>21</v>
      </c>
      <c r="W41" s="35"/>
      <c r="X41" s="11"/>
      <c r="Y41" s="11"/>
      <c r="AA41" s="35" t="s">
        <v>22</v>
      </c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</sheetData>
  <mergeCells count="41">
    <mergeCell ref="AP2:AP5"/>
    <mergeCell ref="AL4:AM4"/>
    <mergeCell ref="A1:AR1"/>
    <mergeCell ref="H2:AO2"/>
    <mergeCell ref="H3:P3"/>
    <mergeCell ref="T3:AO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N4:AO4"/>
    <mergeCell ref="A40:C40"/>
    <mergeCell ref="P41:U41"/>
    <mergeCell ref="Q4:Q5"/>
    <mergeCell ref="S4:S5"/>
    <mergeCell ref="R4:R5"/>
    <mergeCell ref="O4:O5"/>
    <mergeCell ref="P4:P5"/>
    <mergeCell ref="A39:D39"/>
    <mergeCell ref="AQ2:AQ5"/>
    <mergeCell ref="AR2:AR5"/>
    <mergeCell ref="V41:W41"/>
    <mergeCell ref="AA41:AN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1" sqref="H21"/>
    </sheetView>
  </sheetViews>
  <sheetFormatPr defaultColWidth="9" defaultRowHeight="13.5"/>
  <sheetData>
    <row r="1" spans="1:2">
      <c r="A1" t="s">
        <v>23</v>
      </c>
      <c r="B1" t="s">
        <v>24</v>
      </c>
    </row>
    <row r="2" spans="1:2">
      <c r="A2" t="str">
        <f>总表!H4</f>
        <v>银联</v>
      </c>
      <c r="B2">
        <f>总表!H39</f>
        <v>0</v>
      </c>
    </row>
    <row r="3" spans="1:2">
      <c r="A3" t="str">
        <f>总表!I4</f>
        <v>浙商银行</v>
      </c>
      <c r="B3">
        <f>总表!I39</f>
        <v>0</v>
      </c>
    </row>
    <row r="4" spans="1:2">
      <c r="A4" t="str">
        <f>总表!K4</f>
        <v>微众</v>
      </c>
      <c r="B4">
        <f>总表!K39</f>
        <v>0</v>
      </c>
    </row>
    <row r="5" spans="1:2">
      <c r="A5" t="str">
        <f>总表!L4</f>
        <v>微信扫码</v>
      </c>
      <c r="B5">
        <f>总表!L39</f>
        <v>0</v>
      </c>
    </row>
    <row r="6" spans="1:2">
      <c r="A6" t="str">
        <f>总表!M4</f>
        <v>苏宁</v>
      </c>
      <c r="B6">
        <f>总表!M39</f>
        <v>0</v>
      </c>
    </row>
    <row r="7" spans="1:2">
      <c r="A7" t="str">
        <f>总表!N4</f>
        <v>钱大掌柜</v>
      </c>
      <c r="B7">
        <f>总表!N39</f>
        <v>0</v>
      </c>
    </row>
    <row r="8" spans="1:2">
      <c r="A8" t="str">
        <f>总表!O4</f>
        <v>丰收互联</v>
      </c>
      <c r="B8">
        <f>总表!O39</f>
        <v>0</v>
      </c>
    </row>
    <row r="9" spans="1:2">
      <c r="A9" t="str">
        <f>总表!P4</f>
        <v>华夏</v>
      </c>
      <c r="B9">
        <f>总表!P39</f>
        <v>1</v>
      </c>
    </row>
    <row r="10" spans="1:2">
      <c r="A10" t="str">
        <f>总表!T4</f>
        <v>平安证券</v>
      </c>
      <c r="B10">
        <f>总表!T39</f>
        <v>1</v>
      </c>
    </row>
    <row r="11" spans="1:2">
      <c r="A11" t="str">
        <f>总表!V4</f>
        <v>银河</v>
      </c>
      <c r="B11">
        <f>总表!V39</f>
        <v>1</v>
      </c>
    </row>
    <row r="12" spans="1:2">
      <c r="A12" t="str">
        <f>总表!X4</f>
        <v>光大</v>
      </c>
      <c r="B12">
        <f>总表!X39</f>
        <v>1</v>
      </c>
    </row>
    <row r="13" spans="1:2">
      <c r="A13" t="str">
        <f>总表!Z4</f>
        <v>山西</v>
      </c>
      <c r="B13">
        <f>总表!Z39</f>
        <v>1</v>
      </c>
    </row>
    <row r="14" spans="1:2">
      <c r="A14" t="str">
        <f>总表!AB4</f>
        <v>国泰</v>
      </c>
      <c r="B14">
        <f>总表!AB39</f>
        <v>1</v>
      </c>
    </row>
    <row r="15" spans="1:2">
      <c r="A15" t="str">
        <f>总表!AD4</f>
        <v>华融证券</v>
      </c>
      <c r="B15">
        <f>总表!AD39</f>
        <v>1</v>
      </c>
    </row>
    <row r="16" spans="1:2">
      <c r="A16" t="str">
        <f>总表!AF4</f>
        <v>广发证券</v>
      </c>
      <c r="B16">
        <f>总表!AF39</f>
        <v>1</v>
      </c>
    </row>
    <row r="17" spans="1:2">
      <c r="A17" t="str">
        <f>总表!AH4</f>
        <v>川财证券</v>
      </c>
      <c r="B17">
        <f>总表!AH39</f>
        <v>0</v>
      </c>
    </row>
    <row r="18" spans="1:2">
      <c r="A18" t="str">
        <f>总表!AJ4</f>
        <v>申万</v>
      </c>
      <c r="B18">
        <f>总表!AJ39</f>
        <v>0</v>
      </c>
    </row>
    <row r="19" spans="1:2">
      <c r="A19" t="str">
        <f>总表!AN4</f>
        <v>安信5</v>
      </c>
      <c r="B19">
        <f>总表!AN39</f>
        <v>0</v>
      </c>
    </row>
    <row r="20" spans="1:2">
      <c r="A20" t="str">
        <f>总表!Q4</f>
        <v>云端金融</v>
      </c>
      <c r="B20">
        <f>总表!Q39</f>
        <v>0</v>
      </c>
    </row>
    <row r="21" spans="1:2">
      <c r="A21" t="str">
        <f>总表!S4</f>
        <v>壹伴客</v>
      </c>
      <c r="B21">
        <f>总表!S39</f>
        <v>0</v>
      </c>
    </row>
    <row r="22" spans="1:2">
      <c r="A22" t="str">
        <f>总表!R4</f>
        <v>民生</v>
      </c>
      <c r="B22">
        <f>总表!R39</f>
        <v>0</v>
      </c>
    </row>
    <row r="23" spans="1:2">
      <c r="A23" t="str">
        <f>总表!AL4</f>
        <v>国联</v>
      </c>
      <c r="B23">
        <f>总表!AL39</f>
        <v>0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2018-04-09T08:19:37Z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