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15"/>
  </bookViews>
  <sheets>
    <sheet name="总表" sheetId="2" r:id="rId1"/>
    <sheet name="银联" sheetId="3" r:id="rId2"/>
    <sheet name="浙商" sheetId="4" r:id="rId3"/>
    <sheet name="大连" sheetId="5" r:id="rId4"/>
    <sheet name="齐鲁" sheetId="6" r:id="rId5"/>
    <sheet name="微众" sheetId="7" r:id="rId6"/>
    <sheet name="招商" sheetId="8" r:id="rId7"/>
    <sheet name="云端" sheetId="9" r:id="rId8"/>
    <sheet name="华夏" sheetId="10" r:id="rId9"/>
    <sheet name="聚宝" sheetId="11" r:id="rId10"/>
    <sheet name="钱大" sheetId="12" r:id="rId11"/>
    <sheet name="浦发" sheetId="13" r:id="rId12"/>
    <sheet name="紫金" sheetId="14" r:id="rId13"/>
    <sheet name="苏宁" sheetId="15" r:id="rId14"/>
    <sheet name="蜂狂购" sheetId="16" r:id="rId15"/>
    <sheet name="光大申请" sheetId="17" r:id="rId16"/>
    <sheet name="申万限三" sheetId="18" r:id="rId17"/>
    <sheet name="申万不限三" sheetId="19" r:id="rId18"/>
    <sheet name="国泰" sheetId="20" r:id="rId19"/>
    <sheet name="安信1" sheetId="21" r:id="rId20"/>
    <sheet name="单数" sheetId="22" r:id="rId21"/>
  </sheets>
  <definedNames>
    <definedName name="_xlnm._FilterDatabase" localSheetId="1" hidden="1">银联!$A$1:$C$13</definedName>
    <definedName name="_xlnm._FilterDatabase" localSheetId="2" hidden="1">浙商!$A$1:$D$13</definedName>
    <definedName name="_xlnm._FilterDatabase" localSheetId="3" hidden="1">大连!$A$1:$C$13</definedName>
    <definedName name="_xlnm._FilterDatabase" localSheetId="4" hidden="1">齐鲁!$A$1:$C$13</definedName>
    <definedName name="_xlnm._FilterDatabase" localSheetId="5" hidden="1">微众!$A$1:$C$13</definedName>
    <definedName name="_xlnm._FilterDatabase" localSheetId="6" hidden="1">招商!$A$1:$C$13</definedName>
    <definedName name="_xlnm._FilterDatabase" localSheetId="8" hidden="1">华夏!$A$1:$C$13</definedName>
    <definedName name="_xlnm._FilterDatabase" localSheetId="9" hidden="1">聚宝!$A$1:$C$13</definedName>
    <definedName name="_xlnm._FilterDatabase" localSheetId="10" hidden="1">钱大!$A$1:$C$13</definedName>
    <definedName name="_xlnm._FilterDatabase" localSheetId="11" hidden="1">浦发!$A$1:$C$13</definedName>
    <definedName name="_xlnm._FilterDatabase" localSheetId="12" hidden="1">紫金!$A$1:$C$13</definedName>
    <definedName name="_xlnm._FilterDatabase" localSheetId="13" hidden="1">苏宁!$A$1:$C$13</definedName>
    <definedName name="_xlnm._FilterDatabase" localSheetId="14" hidden="1">蜂狂购!$A$1:$C$13</definedName>
    <definedName name="_xlnm._FilterDatabase" localSheetId="15" hidden="1">光大申请!$A$1:$C$13</definedName>
    <definedName name="_xlnm._FilterDatabase" localSheetId="16" hidden="1">申万限三!$A$1:$E$13</definedName>
    <definedName name="_xlnm._FilterDatabase" localSheetId="17" hidden="1">申万不限三!$A$1:$E$13</definedName>
    <definedName name="_xlnm._FilterDatabase" localSheetId="18" hidden="1">国泰!$A$1:$E$13</definedName>
    <definedName name="_xlnm._FilterDatabase" localSheetId="19" hidden="1">安信1!$A$1:$E$13</definedName>
  </definedNames>
  <calcPr calcId="144525"/>
</workbook>
</file>

<file path=xl/sharedStrings.xml><?xml version="1.0" encoding="utf-8"?>
<sst xmlns="http://schemas.openxmlformats.org/spreadsheetml/2006/main" count="84">
  <si>
    <t>2018年3月18日网点每日报表（明珠广场）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</si>
  <si>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</si>
  <si>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</si>
  <si>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</si>
  <si>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</si>
  <si>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</si>
  <si>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</si>
  <si>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</si>
  <si>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</si>
  <si>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</si>
  <si>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</si>
  <si>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</si>
  <si>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</si>
  <si>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</si>
  <si>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浙商</t>
  </si>
  <si>
    <t>大连</t>
  </si>
  <si>
    <t>齐鲁</t>
  </si>
  <si>
    <t>微众</t>
  </si>
  <si>
    <t>招商</t>
  </si>
  <si>
    <t>云端</t>
  </si>
  <si>
    <t>华夏</t>
  </si>
  <si>
    <t>聚宝</t>
  </si>
  <si>
    <t>钱大</t>
  </si>
  <si>
    <t>浦发</t>
  </si>
  <si>
    <t>紫金</t>
  </si>
  <si>
    <t>苏宁</t>
  </si>
  <si>
    <t>蜂狂购</t>
  </si>
  <si>
    <t>光大申请</t>
  </si>
  <si>
    <t>申万限三</t>
  </si>
  <si>
    <t>申万不限三</t>
  </si>
  <si>
    <t>国泰</t>
  </si>
  <si>
    <t>安信1</t>
  </si>
  <si>
    <t>是否完成</t>
  </si>
  <si>
    <t>后六位</t>
  </si>
  <si>
    <t>资金账号</t>
  </si>
  <si>
    <t>AA</t>
  </si>
  <si>
    <t>刘靖雯</t>
  </si>
  <si>
    <t>代诗词</t>
  </si>
  <si>
    <t>341203199909280324</t>
  </si>
  <si>
    <t>中介</t>
  </si>
  <si>
    <t>龙</t>
  </si>
  <si>
    <t>唐晶晶</t>
  </si>
  <si>
    <t>342224199907080620</t>
  </si>
  <si>
    <t>谢晓晨</t>
  </si>
  <si>
    <t>341225199811236825</t>
  </si>
  <si>
    <t>胡蝶</t>
  </si>
  <si>
    <t>342224199804142024</t>
  </si>
  <si>
    <t>陈媛媛</t>
  </si>
  <si>
    <t>341202199809142729</t>
  </si>
  <si>
    <t>刘年波</t>
  </si>
  <si>
    <t>342423199810266976</t>
  </si>
  <si>
    <t>张传玉</t>
  </si>
  <si>
    <t>沈亚东</t>
  </si>
  <si>
    <t>342622199007082398</t>
  </si>
  <si>
    <t>陈鹏</t>
  </si>
  <si>
    <t>342423199809217878</t>
  </si>
  <si>
    <t>思涂</t>
  </si>
  <si>
    <t>曹瑞琪</t>
  </si>
  <si>
    <t>230125199810111025</t>
  </si>
  <si>
    <t>晨曦</t>
  </si>
  <si>
    <t>鲍彬彬</t>
  </si>
  <si>
    <t>340823199812281213</t>
  </si>
  <si>
    <t>吴敏惠</t>
  </si>
  <si>
    <t>340822199906230728</t>
  </si>
  <si>
    <t>张思嘉</t>
  </si>
  <si>
    <t>34162319990727004X</t>
  </si>
  <si>
    <t>合计：</t>
  </si>
  <si>
    <t>网点发生费用合计：1120</t>
  </si>
  <si>
    <t>其中：</t>
  </si>
  <si>
    <t>1、兼职工资：815</t>
  </si>
  <si>
    <t>2、代理费：305</t>
  </si>
  <si>
    <t>3、有效户手续费：0</t>
  </si>
  <si>
    <t>4、兼职尾款：0</t>
  </si>
  <si>
    <t>电子账户</t>
  </si>
  <si>
    <t>6217379800121812707</t>
  </si>
  <si>
    <t>6217379800121861506</t>
  </si>
  <si>
    <t>6217379800121852604</t>
  </si>
  <si>
    <t>6217379800121801700</t>
  </si>
  <si>
    <t>6217379800121833901</t>
  </si>
  <si>
    <t>6217379800121821609</t>
  </si>
  <si>
    <t>6217379800121825106</t>
  </si>
  <si>
    <t>单名</t>
  </si>
  <si>
    <t>单数</t>
  </si>
  <si>
    <t>安信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</si>
</sst>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4" fillId="19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2" borderId="24" applyNumberFormat="0" applyFon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0" borderId="26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12" borderId="20" applyNumberFormat="0" applyAlignment="0" applyProtection="0">
      <alignment vertical="center"/>
    </xf>
    <xf numFmtId="0" fontId="15" fillId="12" borderId="22" applyNumberFormat="0" applyAlignment="0" applyProtection="0">
      <alignment vertical="center"/>
    </xf>
    <xf numFmtId="0" fontId="21" fillId="32" borderId="25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0" borderId="19" applyNumberFormat="0" applyFill="0" applyAlignment="0" applyProtection="0">
      <alignment vertical="center"/>
    </xf>
    <xf numFmtId="0" fontId="9" fillId="0" borderId="21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5" xfId="0" applyFont="1" applyFill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Border="1">
      <alignment vertical="center"/>
    </xf>
    <xf numFmtId="0" fontId="2" fillId="0" borderId="18" xfId="0" applyFont="1" applyBorder="1">
      <alignment vertical="center"/>
    </xf>
    <xf numFmtId="0" fontId="2" fillId="0" borderId="5" xfId="0" applyFont="1" applyBorder="1" quotePrefix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1"/>
  <sheetViews>
    <sheetView tabSelected="1" workbookViewId="0">
      <pane xSplit="7" ySplit="5" topLeftCell="H6" activePane="bottomRight" state="frozen"/>
      <selection/>
      <selection pane="topRight"/>
      <selection pane="bottomLeft"/>
      <selection pane="bottomRight" activeCell="G18" sqref="G18"/>
    </sheetView>
  </sheetViews>
  <sheetFormatPr defaultColWidth="9" defaultRowHeight="12"/>
  <cols>
    <col min="1" max="1" width="6.25" style="3" customWidth="1"/>
    <col min="2" max="2" width="3.5" style="3" customWidth="1"/>
    <col min="3" max="3" width="7.62962962962963" style="3" customWidth="1"/>
    <col min="4" max="4" width="14.1296296296296" style="3" customWidth="1"/>
    <col min="5" max="7" width="9" style="3"/>
    <col min="8" max="8" width="9" style="4"/>
    <col min="9" max="9" width="7.25" style="4" customWidth="1"/>
    <col min="10" max="23" width="9" style="4"/>
    <col min="24" max="24" width="7.12962962962963" style="4" customWidth="1"/>
    <col min="25" max="27" width="9.25" style="4"/>
    <col min="28" max="31" width="9" style="4"/>
    <col min="32" max="32" width="20.8888888888889" style="3" customWidth="1"/>
    <col min="33" max="16384" width="9" style="3"/>
  </cols>
  <sheetData>
    <row r="1" ht="27" customHeight="1" spans="1:34">
      <c r="A1" s="5" t="s">
        <v>0</v>
      </c>
      <c r="B1" s="5"/>
      <c r="C1" s="5"/>
      <c r="D1" s="5"/>
      <c r="E1" s="5"/>
      <c r="F1" s="5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5"/>
      <c r="AG1" s="5"/>
      <c r="AH1" s="5"/>
    </row>
    <row r="2" ht="15" customHeight="1" spans="1:34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8" t="s">
        <v>7</v>
      </c>
      <c r="H2" s="10" t="s">
        <v>8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8" t="s">
        <v>9</v>
      </c>
      <c r="AG2" s="8" t="s">
        <v>10</v>
      </c>
      <c r="AH2" s="34" t="s">
        <v>11</v>
      </c>
    </row>
    <row r="3" ht="15" customHeight="1" spans="1:34">
      <c r="A3" s="11"/>
      <c r="B3" s="12"/>
      <c r="C3" s="12"/>
      <c r="D3" s="12"/>
      <c r="E3" s="12"/>
      <c r="F3" s="13"/>
      <c r="G3" s="12"/>
      <c r="H3" s="14" t="s">
        <v>12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2"/>
      <c r="AG3" s="12"/>
      <c r="AH3" s="35"/>
    </row>
    <row r="4" ht="15" customHeight="1" spans="1:34">
      <c r="A4" s="11"/>
      <c r="B4" s="12"/>
      <c r="C4" s="12"/>
      <c r="D4" s="12"/>
      <c r="E4" s="12"/>
      <c r="F4" s="13"/>
      <c r="G4" s="12"/>
      <c r="H4" s="14" t="s">
        <v>13</v>
      </c>
      <c r="I4" s="14" t="s">
        <v>14</v>
      </c>
      <c r="J4" s="14"/>
      <c r="K4" s="28" t="s">
        <v>15</v>
      </c>
      <c r="L4" s="28" t="s">
        <v>16</v>
      </c>
      <c r="M4" s="28" t="s">
        <v>17</v>
      </c>
      <c r="N4" s="28" t="s">
        <v>18</v>
      </c>
      <c r="O4" s="28" t="s">
        <v>19</v>
      </c>
      <c r="P4" s="28" t="s">
        <v>20</v>
      </c>
      <c r="Q4" s="28" t="s">
        <v>21</v>
      </c>
      <c r="R4" s="28" t="s">
        <v>22</v>
      </c>
      <c r="S4" s="28" t="s">
        <v>23</v>
      </c>
      <c r="T4" s="28" t="s">
        <v>24</v>
      </c>
      <c r="U4" s="28" t="s">
        <v>25</v>
      </c>
      <c r="V4" s="28" t="s">
        <v>26</v>
      </c>
      <c r="W4" s="14" t="s">
        <v>27</v>
      </c>
      <c r="X4" s="14" t="s">
        <v>28</v>
      </c>
      <c r="Y4" s="14"/>
      <c r="Z4" s="31" t="s">
        <v>29</v>
      </c>
      <c r="AA4" s="32"/>
      <c r="AB4" s="31" t="s">
        <v>30</v>
      </c>
      <c r="AC4" s="32"/>
      <c r="AD4" s="33" t="s">
        <v>31</v>
      </c>
      <c r="AE4" s="32"/>
      <c r="AF4" s="12"/>
      <c r="AG4" s="12"/>
      <c r="AH4" s="35"/>
    </row>
    <row r="5" ht="15" customHeight="1" spans="1:34">
      <c r="A5" s="11"/>
      <c r="B5" s="12"/>
      <c r="C5" s="12"/>
      <c r="D5" s="12"/>
      <c r="E5" s="12"/>
      <c r="F5" s="15"/>
      <c r="G5" s="12"/>
      <c r="H5" s="14"/>
      <c r="I5" s="14" t="s">
        <v>32</v>
      </c>
      <c r="J5" s="14" t="s">
        <v>33</v>
      </c>
      <c r="K5" s="29"/>
      <c r="L5" s="29"/>
      <c r="M5" s="30"/>
      <c r="N5" s="30"/>
      <c r="O5" s="30"/>
      <c r="P5" s="30"/>
      <c r="Q5" s="30"/>
      <c r="R5" s="29"/>
      <c r="S5" s="29"/>
      <c r="T5" s="29"/>
      <c r="U5" s="29"/>
      <c r="V5" s="29"/>
      <c r="W5" s="14"/>
      <c r="X5" s="14" t="s">
        <v>32</v>
      </c>
      <c r="Y5" s="14" t="s">
        <v>34</v>
      </c>
      <c r="Z5" s="14" t="s">
        <v>32</v>
      </c>
      <c r="AA5" s="14" t="s">
        <v>34</v>
      </c>
      <c r="AB5" s="14" t="s">
        <v>32</v>
      </c>
      <c r="AC5" s="14" t="s">
        <v>34</v>
      </c>
      <c r="AD5" s="14" t="s">
        <v>32</v>
      </c>
      <c r="AE5" s="14" t="s">
        <v>34</v>
      </c>
      <c r="AF5" s="12"/>
      <c r="AG5" s="12"/>
      <c r="AH5" s="35"/>
    </row>
    <row r="6" ht="15" customHeight="1" spans="1:34">
      <c r="A6" s="16" t="s">
        <v>35</v>
      </c>
      <c r="B6" s="17">
        <v>1</v>
      </c>
      <c r="C6" s="17" t="s">
        <v>36</v>
      </c>
      <c r="D6" s="17">
        <v>13856588682</v>
      </c>
      <c r="E6" s="17">
        <v>70</v>
      </c>
      <c r="F6" s="17" t="s">
        <v>37</v>
      </c>
      <c r="G6" s="17">
        <v>25</v>
      </c>
      <c r="H6" s="18">
        <v>1</v>
      </c>
      <c r="I6" s="18">
        <v>1</v>
      </c>
      <c r="J6" s="18">
        <v>926178</v>
      </c>
      <c r="K6" s="18">
        <v>0</v>
      </c>
      <c r="L6" s="18">
        <v>1</v>
      </c>
      <c r="M6" s="18">
        <v>1</v>
      </c>
      <c r="N6" s="18">
        <v>1</v>
      </c>
      <c r="O6" s="18">
        <v>1</v>
      </c>
      <c r="P6" s="18">
        <v>1</v>
      </c>
      <c r="Q6" s="18">
        <v>0</v>
      </c>
      <c r="R6" s="18">
        <v>1</v>
      </c>
      <c r="S6" s="18">
        <v>0</v>
      </c>
      <c r="T6" s="18">
        <v>1</v>
      </c>
      <c r="U6" s="18">
        <v>1</v>
      </c>
      <c r="V6" s="18">
        <v>0</v>
      </c>
      <c r="W6" s="18">
        <v>1</v>
      </c>
      <c r="X6" s="18">
        <v>0</v>
      </c>
      <c r="Y6" s="18"/>
      <c r="Z6" s="18">
        <v>1</v>
      </c>
      <c r="AA6" s="18"/>
      <c r="AB6" s="18">
        <v>1</v>
      </c>
      <c r="AC6" s="18"/>
      <c r="AD6" s="18">
        <v>1</v>
      </c>
      <c r="AE6" s="18"/>
      <c r="AF6" s="38" t="s">
        <v>38</v>
      </c>
      <c r="AG6" s="17">
        <v>0</v>
      </c>
      <c r="AH6" s="36" t="s">
        <v>39</v>
      </c>
    </row>
    <row r="7" ht="15" customHeight="1" spans="1:34">
      <c r="A7" s="16" t="s">
        <v>40</v>
      </c>
      <c r="B7" s="17">
        <v>2</v>
      </c>
      <c r="C7" s="17" t="s">
        <v>41</v>
      </c>
      <c r="D7" s="17">
        <v>17850538326</v>
      </c>
      <c r="E7" s="17">
        <v>70</v>
      </c>
      <c r="F7" s="17" t="s">
        <v>37</v>
      </c>
      <c r="G7" s="17">
        <v>30</v>
      </c>
      <c r="H7" s="18">
        <v>1</v>
      </c>
      <c r="I7" s="18">
        <v>1</v>
      </c>
      <c r="J7" s="18">
        <v>927309</v>
      </c>
      <c r="K7" s="18">
        <v>1</v>
      </c>
      <c r="L7" s="18">
        <v>1</v>
      </c>
      <c r="M7" s="18">
        <v>1</v>
      </c>
      <c r="N7" s="18">
        <v>0</v>
      </c>
      <c r="O7" s="18">
        <v>1</v>
      </c>
      <c r="P7" s="18">
        <v>1</v>
      </c>
      <c r="Q7" s="18">
        <v>0</v>
      </c>
      <c r="R7" s="18">
        <v>0</v>
      </c>
      <c r="S7" s="18">
        <v>0</v>
      </c>
      <c r="T7" s="18">
        <v>1</v>
      </c>
      <c r="U7" s="18">
        <v>0</v>
      </c>
      <c r="V7" s="18">
        <v>1</v>
      </c>
      <c r="W7" s="18">
        <v>1</v>
      </c>
      <c r="X7" s="18">
        <v>0</v>
      </c>
      <c r="Y7" s="18"/>
      <c r="Z7" s="18">
        <v>1</v>
      </c>
      <c r="AA7" s="18"/>
      <c r="AB7" s="18">
        <v>1</v>
      </c>
      <c r="AC7" s="18"/>
      <c r="AD7" s="18">
        <v>1</v>
      </c>
      <c r="AE7" s="18"/>
      <c r="AF7" s="38" t="s">
        <v>42</v>
      </c>
      <c r="AG7" s="17">
        <v>0</v>
      </c>
      <c r="AH7" s="36" t="s">
        <v>39</v>
      </c>
    </row>
    <row r="8" ht="15" customHeight="1" spans="1:34">
      <c r="A8" s="16" t="s">
        <v>35</v>
      </c>
      <c r="B8" s="17">
        <v>3</v>
      </c>
      <c r="C8" s="17" t="s">
        <v>43</v>
      </c>
      <c r="D8" s="17">
        <v>18326638879</v>
      </c>
      <c r="E8" s="17">
        <v>70</v>
      </c>
      <c r="F8" s="17" t="s">
        <v>37</v>
      </c>
      <c r="G8" s="17">
        <v>25</v>
      </c>
      <c r="H8" s="18">
        <v>1</v>
      </c>
      <c r="I8" s="18">
        <v>1</v>
      </c>
      <c r="J8" s="18">
        <v>926038</v>
      </c>
      <c r="K8" s="18">
        <v>0</v>
      </c>
      <c r="L8" s="18">
        <v>1</v>
      </c>
      <c r="M8" s="18">
        <v>1</v>
      </c>
      <c r="N8" s="18">
        <v>0</v>
      </c>
      <c r="O8" s="18">
        <v>1</v>
      </c>
      <c r="P8" s="18">
        <v>1</v>
      </c>
      <c r="Q8" s="18">
        <v>0</v>
      </c>
      <c r="R8" s="18">
        <v>1</v>
      </c>
      <c r="S8" s="18">
        <v>0</v>
      </c>
      <c r="T8" s="18">
        <v>1</v>
      </c>
      <c r="U8" s="18">
        <v>1</v>
      </c>
      <c r="V8" s="18">
        <v>0</v>
      </c>
      <c r="W8" s="18">
        <v>1</v>
      </c>
      <c r="X8" s="18">
        <v>0</v>
      </c>
      <c r="Y8" s="18"/>
      <c r="Z8" s="18">
        <v>1</v>
      </c>
      <c r="AA8" s="18"/>
      <c r="AB8" s="18">
        <v>1</v>
      </c>
      <c r="AC8" s="18"/>
      <c r="AD8" s="18">
        <v>1</v>
      </c>
      <c r="AE8" s="18"/>
      <c r="AF8" s="38" t="s">
        <v>44</v>
      </c>
      <c r="AG8" s="17">
        <v>0</v>
      </c>
      <c r="AH8" s="36" t="s">
        <v>39</v>
      </c>
    </row>
    <row r="9" ht="15" customHeight="1" spans="1:34">
      <c r="A9" s="16" t="s">
        <v>40</v>
      </c>
      <c r="B9" s="17">
        <v>4</v>
      </c>
      <c r="C9" s="17" t="s">
        <v>45</v>
      </c>
      <c r="D9" s="17">
        <v>15178275907</v>
      </c>
      <c r="E9" s="17">
        <v>70</v>
      </c>
      <c r="F9" s="17" t="s">
        <v>37</v>
      </c>
      <c r="G9" s="17">
        <v>30</v>
      </c>
      <c r="H9" s="18">
        <v>1</v>
      </c>
      <c r="I9" s="18">
        <v>1</v>
      </c>
      <c r="J9" s="18">
        <v>926756</v>
      </c>
      <c r="K9" s="18">
        <v>0</v>
      </c>
      <c r="L9" s="18">
        <v>1</v>
      </c>
      <c r="M9" s="18">
        <v>1</v>
      </c>
      <c r="N9" s="18">
        <v>0</v>
      </c>
      <c r="O9" s="18">
        <v>1</v>
      </c>
      <c r="P9" s="18">
        <v>1</v>
      </c>
      <c r="Q9" s="18">
        <v>0</v>
      </c>
      <c r="R9" s="18">
        <v>1</v>
      </c>
      <c r="S9" s="18">
        <v>0</v>
      </c>
      <c r="T9" s="18">
        <v>1</v>
      </c>
      <c r="U9" s="18">
        <v>1</v>
      </c>
      <c r="V9" s="18">
        <v>1</v>
      </c>
      <c r="W9" s="18">
        <v>1</v>
      </c>
      <c r="X9" s="18">
        <v>1</v>
      </c>
      <c r="Y9" s="18"/>
      <c r="Z9" s="18">
        <v>0</v>
      </c>
      <c r="AA9" s="18"/>
      <c r="AB9" s="18">
        <v>1</v>
      </c>
      <c r="AC9" s="18"/>
      <c r="AD9" s="18">
        <v>1</v>
      </c>
      <c r="AE9" s="18"/>
      <c r="AF9" s="38" t="s">
        <v>46</v>
      </c>
      <c r="AG9" s="17">
        <v>0</v>
      </c>
      <c r="AH9" s="36" t="s">
        <v>39</v>
      </c>
    </row>
    <row r="10" ht="15" customHeight="1" spans="1:34">
      <c r="A10" s="16" t="s">
        <v>35</v>
      </c>
      <c r="B10" s="17">
        <v>5</v>
      </c>
      <c r="C10" s="17" t="s">
        <v>47</v>
      </c>
      <c r="D10" s="17">
        <v>15105606296</v>
      </c>
      <c r="E10" s="17">
        <v>70</v>
      </c>
      <c r="F10" s="17" t="s">
        <v>37</v>
      </c>
      <c r="G10" s="17">
        <v>25</v>
      </c>
      <c r="H10" s="18">
        <v>1</v>
      </c>
      <c r="I10" s="18">
        <v>0</v>
      </c>
      <c r="J10" s="18"/>
      <c r="K10" s="18">
        <v>0</v>
      </c>
      <c r="L10" s="18">
        <v>1</v>
      </c>
      <c r="M10" s="18">
        <v>1</v>
      </c>
      <c r="N10" s="18">
        <v>0</v>
      </c>
      <c r="O10" s="18">
        <v>1</v>
      </c>
      <c r="P10" s="18">
        <v>1</v>
      </c>
      <c r="Q10" s="18">
        <v>0</v>
      </c>
      <c r="R10" s="18">
        <v>1</v>
      </c>
      <c r="S10" s="18">
        <v>1</v>
      </c>
      <c r="T10" s="18">
        <v>1</v>
      </c>
      <c r="U10" s="18">
        <v>1</v>
      </c>
      <c r="V10" s="18">
        <v>0</v>
      </c>
      <c r="W10" s="18">
        <v>1</v>
      </c>
      <c r="X10" s="18">
        <v>0</v>
      </c>
      <c r="Y10" s="18"/>
      <c r="Z10" s="18">
        <v>1</v>
      </c>
      <c r="AA10" s="18"/>
      <c r="AB10" s="18">
        <v>1</v>
      </c>
      <c r="AC10" s="18"/>
      <c r="AD10" s="18">
        <v>1</v>
      </c>
      <c r="AE10" s="18"/>
      <c r="AF10" s="38" t="s">
        <v>48</v>
      </c>
      <c r="AG10" s="17">
        <v>0</v>
      </c>
      <c r="AH10" s="36" t="s">
        <v>39</v>
      </c>
    </row>
    <row r="11" ht="15" customHeight="1" spans="1:34">
      <c r="A11" s="17" t="s">
        <v>37</v>
      </c>
      <c r="B11" s="17">
        <v>6</v>
      </c>
      <c r="C11" s="17" t="s">
        <v>49</v>
      </c>
      <c r="D11" s="17">
        <v>18721574801</v>
      </c>
      <c r="E11" s="17">
        <v>70</v>
      </c>
      <c r="F11" s="17" t="s">
        <v>37</v>
      </c>
      <c r="G11" s="17">
        <v>20</v>
      </c>
      <c r="H11" s="18">
        <v>1</v>
      </c>
      <c r="I11" s="18">
        <v>1</v>
      </c>
      <c r="J11" s="18">
        <v>926106</v>
      </c>
      <c r="K11" s="18">
        <v>1</v>
      </c>
      <c r="L11" s="18">
        <v>1</v>
      </c>
      <c r="M11" s="18">
        <v>1</v>
      </c>
      <c r="N11" s="18">
        <v>0</v>
      </c>
      <c r="O11" s="18">
        <v>1</v>
      </c>
      <c r="P11" s="18">
        <v>1</v>
      </c>
      <c r="Q11" s="18">
        <v>0</v>
      </c>
      <c r="R11" s="18">
        <v>1</v>
      </c>
      <c r="S11" s="18">
        <v>1</v>
      </c>
      <c r="T11" s="18">
        <v>1</v>
      </c>
      <c r="U11" s="18">
        <v>1</v>
      </c>
      <c r="V11" s="18">
        <v>1</v>
      </c>
      <c r="W11" s="18">
        <v>1</v>
      </c>
      <c r="X11" s="18">
        <v>0</v>
      </c>
      <c r="Y11" s="18"/>
      <c r="Z11" s="18">
        <v>0</v>
      </c>
      <c r="AA11" s="18"/>
      <c r="AB11" s="18">
        <v>0</v>
      </c>
      <c r="AC11" s="18"/>
      <c r="AD11" s="18">
        <v>0</v>
      </c>
      <c r="AE11" s="18"/>
      <c r="AF11" s="38" t="s">
        <v>50</v>
      </c>
      <c r="AG11" s="17">
        <v>0</v>
      </c>
      <c r="AH11" s="17" t="s">
        <v>37</v>
      </c>
    </row>
    <row r="12" ht="15" customHeight="1" spans="1:34">
      <c r="A12" s="17" t="s">
        <v>51</v>
      </c>
      <c r="B12" s="17">
        <v>7</v>
      </c>
      <c r="C12" s="17" t="s">
        <v>52</v>
      </c>
      <c r="D12" s="17">
        <v>13225816256</v>
      </c>
      <c r="E12" s="17">
        <v>70</v>
      </c>
      <c r="F12" s="17" t="s">
        <v>51</v>
      </c>
      <c r="G12" s="17">
        <v>20</v>
      </c>
      <c r="H12" s="18">
        <v>1</v>
      </c>
      <c r="I12" s="18">
        <v>1</v>
      </c>
      <c r="J12" s="18">
        <v>927010</v>
      </c>
      <c r="K12" s="18">
        <v>1</v>
      </c>
      <c r="L12" s="18">
        <v>0</v>
      </c>
      <c r="M12" s="18">
        <v>1</v>
      </c>
      <c r="N12" s="18">
        <v>0</v>
      </c>
      <c r="O12" s="18">
        <v>1</v>
      </c>
      <c r="P12" s="18">
        <v>1</v>
      </c>
      <c r="Q12" s="18">
        <v>1</v>
      </c>
      <c r="R12" s="18">
        <v>1</v>
      </c>
      <c r="S12" s="18">
        <v>1</v>
      </c>
      <c r="T12" s="18">
        <v>0</v>
      </c>
      <c r="U12" s="18">
        <v>1</v>
      </c>
      <c r="V12" s="18">
        <v>0</v>
      </c>
      <c r="W12" s="18">
        <v>0</v>
      </c>
      <c r="X12" s="18">
        <v>0</v>
      </c>
      <c r="Y12" s="18"/>
      <c r="Z12" s="18">
        <v>0</v>
      </c>
      <c r="AA12" s="18"/>
      <c r="AB12" s="18">
        <v>1</v>
      </c>
      <c r="AC12" s="18"/>
      <c r="AD12" s="18">
        <v>1</v>
      </c>
      <c r="AE12" s="18"/>
      <c r="AF12" s="38" t="s">
        <v>53</v>
      </c>
      <c r="AG12" s="17">
        <v>0</v>
      </c>
      <c r="AH12" s="17" t="s">
        <v>51</v>
      </c>
    </row>
    <row r="13" ht="15" customHeight="1" spans="1:34">
      <c r="A13" s="17" t="s">
        <v>37</v>
      </c>
      <c r="B13" s="17">
        <v>8</v>
      </c>
      <c r="C13" s="17" t="s">
        <v>54</v>
      </c>
      <c r="D13" s="17">
        <v>15656433177</v>
      </c>
      <c r="E13" s="17">
        <v>65</v>
      </c>
      <c r="F13" s="17" t="s">
        <v>37</v>
      </c>
      <c r="G13" s="17">
        <v>20</v>
      </c>
      <c r="H13" s="18">
        <v>1</v>
      </c>
      <c r="I13" s="18">
        <v>0</v>
      </c>
      <c r="J13" s="18"/>
      <c r="K13" s="18">
        <v>0</v>
      </c>
      <c r="L13" s="18">
        <v>1</v>
      </c>
      <c r="M13" s="18">
        <v>1</v>
      </c>
      <c r="N13" s="18">
        <v>0</v>
      </c>
      <c r="O13" s="18">
        <v>1</v>
      </c>
      <c r="P13" s="18">
        <v>1</v>
      </c>
      <c r="Q13" s="18">
        <v>0</v>
      </c>
      <c r="R13" s="18">
        <v>0</v>
      </c>
      <c r="S13" s="18">
        <v>1</v>
      </c>
      <c r="T13" s="18">
        <v>1</v>
      </c>
      <c r="U13" s="18">
        <v>0</v>
      </c>
      <c r="V13" s="18">
        <v>1</v>
      </c>
      <c r="W13" s="18">
        <v>1</v>
      </c>
      <c r="X13" s="18">
        <v>0</v>
      </c>
      <c r="Y13" s="18"/>
      <c r="Z13" s="18">
        <v>0</v>
      </c>
      <c r="AA13" s="18"/>
      <c r="AB13" s="18">
        <v>1</v>
      </c>
      <c r="AC13" s="18"/>
      <c r="AD13" s="18">
        <v>1</v>
      </c>
      <c r="AE13" s="18"/>
      <c r="AF13" s="38" t="s">
        <v>55</v>
      </c>
      <c r="AG13" s="17">
        <v>0</v>
      </c>
      <c r="AH13" s="17" t="s">
        <v>37</v>
      </c>
    </row>
    <row r="14" ht="15" customHeight="1" spans="1:34">
      <c r="A14" s="16" t="s">
        <v>56</v>
      </c>
      <c r="B14" s="17">
        <v>9</v>
      </c>
      <c r="C14" s="17" t="s">
        <v>57</v>
      </c>
      <c r="D14" s="17">
        <v>18297952928</v>
      </c>
      <c r="E14" s="17">
        <v>70</v>
      </c>
      <c r="F14" s="17" t="s">
        <v>37</v>
      </c>
      <c r="G14" s="17">
        <v>25</v>
      </c>
      <c r="H14" s="18">
        <v>1</v>
      </c>
      <c r="I14" s="18">
        <v>0</v>
      </c>
      <c r="J14" s="18"/>
      <c r="K14" s="18">
        <v>0</v>
      </c>
      <c r="L14" s="18">
        <v>0</v>
      </c>
      <c r="M14" s="18">
        <v>1</v>
      </c>
      <c r="N14" s="18">
        <v>0</v>
      </c>
      <c r="O14" s="18">
        <v>1</v>
      </c>
      <c r="P14" s="18">
        <v>0</v>
      </c>
      <c r="Q14" s="18">
        <v>1</v>
      </c>
      <c r="R14" s="18">
        <v>1</v>
      </c>
      <c r="S14" s="18">
        <v>1</v>
      </c>
      <c r="T14" s="18">
        <v>1</v>
      </c>
      <c r="U14" s="18">
        <v>0</v>
      </c>
      <c r="V14" s="18">
        <v>1</v>
      </c>
      <c r="W14" s="18">
        <v>1</v>
      </c>
      <c r="X14" s="18">
        <v>0</v>
      </c>
      <c r="Y14" s="18"/>
      <c r="Z14" s="18">
        <v>1</v>
      </c>
      <c r="AA14" s="18"/>
      <c r="AB14" s="18">
        <v>1</v>
      </c>
      <c r="AC14" s="18"/>
      <c r="AD14" s="18">
        <v>1</v>
      </c>
      <c r="AE14" s="18"/>
      <c r="AF14" s="38" t="s">
        <v>58</v>
      </c>
      <c r="AG14" s="17">
        <v>0</v>
      </c>
      <c r="AH14" s="36" t="s">
        <v>39</v>
      </c>
    </row>
    <row r="15" ht="15" customHeight="1" spans="1:34">
      <c r="A15" s="16" t="s">
        <v>59</v>
      </c>
      <c r="B15" s="17">
        <v>10</v>
      </c>
      <c r="C15" s="17" t="s">
        <v>60</v>
      </c>
      <c r="D15" s="17">
        <v>18555221325</v>
      </c>
      <c r="E15" s="17">
        <v>65</v>
      </c>
      <c r="F15" s="17" t="s">
        <v>37</v>
      </c>
      <c r="G15" s="17">
        <v>30</v>
      </c>
      <c r="H15" s="18">
        <v>0</v>
      </c>
      <c r="I15" s="18">
        <v>1</v>
      </c>
      <c r="J15" s="18">
        <v>926285</v>
      </c>
      <c r="K15" s="18">
        <v>0</v>
      </c>
      <c r="L15" s="18">
        <v>0</v>
      </c>
      <c r="M15" s="18">
        <v>0</v>
      </c>
      <c r="N15" s="18">
        <v>0</v>
      </c>
      <c r="O15" s="18">
        <v>1</v>
      </c>
      <c r="P15" s="18">
        <v>1</v>
      </c>
      <c r="Q15" s="18">
        <v>1</v>
      </c>
      <c r="R15" s="18">
        <v>1</v>
      </c>
      <c r="S15" s="18">
        <v>1</v>
      </c>
      <c r="T15" s="18">
        <v>0</v>
      </c>
      <c r="U15" s="18">
        <v>0</v>
      </c>
      <c r="V15" s="18">
        <v>1</v>
      </c>
      <c r="W15" s="18">
        <v>1</v>
      </c>
      <c r="X15" s="18">
        <v>1</v>
      </c>
      <c r="Y15" s="18"/>
      <c r="Z15" s="18">
        <v>0</v>
      </c>
      <c r="AA15" s="18"/>
      <c r="AB15" s="18">
        <v>1</v>
      </c>
      <c r="AC15" s="18"/>
      <c r="AD15" s="18">
        <v>1</v>
      </c>
      <c r="AE15" s="18"/>
      <c r="AF15" s="38" t="s">
        <v>61</v>
      </c>
      <c r="AG15" s="17">
        <v>0</v>
      </c>
      <c r="AH15" s="36" t="s">
        <v>39</v>
      </c>
    </row>
    <row r="16" ht="15" customHeight="1" spans="1:34">
      <c r="A16" s="16" t="s">
        <v>59</v>
      </c>
      <c r="B16" s="17">
        <v>11</v>
      </c>
      <c r="C16" s="17" t="s">
        <v>62</v>
      </c>
      <c r="D16" s="17">
        <v>15555664243</v>
      </c>
      <c r="E16" s="17">
        <v>65</v>
      </c>
      <c r="F16" s="17" t="s">
        <v>37</v>
      </c>
      <c r="G16" s="17">
        <v>30</v>
      </c>
      <c r="H16" s="18">
        <v>0</v>
      </c>
      <c r="I16" s="18">
        <v>1</v>
      </c>
      <c r="J16" s="18">
        <v>926103</v>
      </c>
      <c r="K16" s="18">
        <v>0</v>
      </c>
      <c r="L16" s="18">
        <v>0</v>
      </c>
      <c r="M16" s="18">
        <v>0</v>
      </c>
      <c r="N16" s="18">
        <v>0</v>
      </c>
      <c r="O16" s="18">
        <v>1</v>
      </c>
      <c r="P16" s="18">
        <v>1</v>
      </c>
      <c r="Q16" s="18">
        <v>1</v>
      </c>
      <c r="R16" s="18">
        <v>1</v>
      </c>
      <c r="S16" s="18">
        <v>1</v>
      </c>
      <c r="T16" s="18">
        <v>0</v>
      </c>
      <c r="U16" s="18">
        <v>0</v>
      </c>
      <c r="V16" s="18">
        <v>1</v>
      </c>
      <c r="W16" s="18">
        <v>1</v>
      </c>
      <c r="X16" s="18">
        <v>1</v>
      </c>
      <c r="Y16" s="18"/>
      <c r="Z16" s="18">
        <v>0</v>
      </c>
      <c r="AA16" s="18"/>
      <c r="AB16" s="18">
        <v>1</v>
      </c>
      <c r="AC16" s="18"/>
      <c r="AD16" s="18">
        <v>1</v>
      </c>
      <c r="AE16" s="18"/>
      <c r="AF16" s="38" t="s">
        <v>63</v>
      </c>
      <c r="AG16" s="17">
        <v>0</v>
      </c>
      <c r="AH16" s="36" t="s">
        <v>39</v>
      </c>
    </row>
    <row r="17" ht="14" customHeight="1" spans="1:34">
      <c r="A17" s="16" t="s">
        <v>56</v>
      </c>
      <c r="B17" s="17">
        <v>12</v>
      </c>
      <c r="C17" s="17" t="s">
        <v>64</v>
      </c>
      <c r="D17" s="17">
        <v>18856717866</v>
      </c>
      <c r="E17" s="17">
        <v>60</v>
      </c>
      <c r="F17" s="17" t="s">
        <v>37</v>
      </c>
      <c r="G17" s="17">
        <v>25</v>
      </c>
      <c r="H17" s="18">
        <v>0</v>
      </c>
      <c r="I17" s="18">
        <v>0</v>
      </c>
      <c r="J17" s="18"/>
      <c r="K17" s="18">
        <v>0</v>
      </c>
      <c r="L17" s="18">
        <v>0</v>
      </c>
      <c r="M17" s="18">
        <v>1</v>
      </c>
      <c r="N17" s="18">
        <v>0</v>
      </c>
      <c r="O17" s="18">
        <v>1</v>
      </c>
      <c r="P17" s="18">
        <v>0</v>
      </c>
      <c r="Q17" s="18">
        <v>1</v>
      </c>
      <c r="R17" s="18">
        <v>0</v>
      </c>
      <c r="S17" s="18">
        <v>1</v>
      </c>
      <c r="T17" s="18">
        <v>1</v>
      </c>
      <c r="U17" s="18">
        <v>0</v>
      </c>
      <c r="V17" s="18">
        <v>1</v>
      </c>
      <c r="W17" s="18">
        <v>1</v>
      </c>
      <c r="X17" s="18">
        <v>0</v>
      </c>
      <c r="Y17" s="18"/>
      <c r="Z17" s="18">
        <v>1</v>
      </c>
      <c r="AA17" s="18"/>
      <c r="AB17" s="18">
        <v>1</v>
      </c>
      <c r="AC17" s="18"/>
      <c r="AD17" s="18">
        <v>0</v>
      </c>
      <c r="AE17" s="18"/>
      <c r="AF17" s="17" t="s">
        <v>65</v>
      </c>
      <c r="AG17" s="17">
        <v>0</v>
      </c>
      <c r="AH17" s="36" t="s">
        <v>39</v>
      </c>
    </row>
    <row r="18" ht="15" customHeight="1" spans="1:34">
      <c r="A18" s="16"/>
      <c r="B18" s="17"/>
      <c r="C18" s="17"/>
      <c r="D18" s="17"/>
      <c r="E18" s="17"/>
      <c r="F18" s="17"/>
      <c r="G18" s="1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7"/>
      <c r="AG18" s="17"/>
      <c r="AH18" s="36"/>
    </row>
    <row r="19" ht="15" customHeight="1" spans="1:34">
      <c r="A19" s="19" t="s">
        <v>66</v>
      </c>
      <c r="B19" s="20"/>
      <c r="C19" s="20"/>
      <c r="D19" s="21"/>
      <c r="E19" s="22">
        <f>SUM(E6:E18)</f>
        <v>815</v>
      </c>
      <c r="F19" s="22"/>
      <c r="G19" s="22">
        <f>SUM(G6:G18)</f>
        <v>305</v>
      </c>
      <c r="H19" s="23">
        <f>SUM(H6:H18)</f>
        <v>9</v>
      </c>
      <c r="I19" s="23">
        <f>SUM(I6:I18)</f>
        <v>8</v>
      </c>
      <c r="J19" s="23"/>
      <c r="K19" s="23">
        <f t="shared" ref="K19:X19" si="0">SUM(K6:K18)</f>
        <v>3</v>
      </c>
      <c r="L19" s="23">
        <f t="shared" si="0"/>
        <v>7</v>
      </c>
      <c r="M19" s="23">
        <f t="shared" si="0"/>
        <v>10</v>
      </c>
      <c r="N19" s="23">
        <f t="shared" si="0"/>
        <v>1</v>
      </c>
      <c r="O19" s="23">
        <f t="shared" si="0"/>
        <v>12</v>
      </c>
      <c r="P19" s="23">
        <f t="shared" si="0"/>
        <v>10</v>
      </c>
      <c r="Q19" s="23">
        <f t="shared" si="0"/>
        <v>5</v>
      </c>
      <c r="R19" s="23">
        <f t="shared" si="0"/>
        <v>9</v>
      </c>
      <c r="S19" s="23">
        <f t="shared" si="0"/>
        <v>8</v>
      </c>
      <c r="T19" s="23">
        <f t="shared" si="0"/>
        <v>9</v>
      </c>
      <c r="U19" s="23">
        <f t="shared" si="0"/>
        <v>6</v>
      </c>
      <c r="V19" s="23">
        <f t="shared" si="0"/>
        <v>8</v>
      </c>
      <c r="W19" s="23">
        <f t="shared" si="0"/>
        <v>11</v>
      </c>
      <c r="X19" s="23">
        <f t="shared" si="0"/>
        <v>3</v>
      </c>
      <c r="Y19" s="23"/>
      <c r="Z19" s="23">
        <f>SUM(Z6:Z18)</f>
        <v>6</v>
      </c>
      <c r="AA19" s="23"/>
      <c r="AB19" s="23">
        <f>SUM(AB6:AB18)</f>
        <v>11</v>
      </c>
      <c r="AC19" s="23"/>
      <c r="AD19" s="23">
        <f>SUM(AD6:AD18)</f>
        <v>10</v>
      </c>
      <c r="AE19" s="23"/>
      <c r="AF19" s="22"/>
      <c r="AG19" s="22"/>
      <c r="AH19" s="37"/>
    </row>
    <row r="20" ht="16" customHeight="1" spans="1:4">
      <c r="A20" s="24" t="s">
        <v>67</v>
      </c>
      <c r="B20" s="24"/>
      <c r="C20" s="24"/>
      <c r="D20" s="24"/>
    </row>
    <row r="21" ht="16" customHeight="1" spans="3:31">
      <c r="C21" s="25" t="s">
        <v>68</v>
      </c>
      <c r="D21" s="26" t="s">
        <v>69</v>
      </c>
      <c r="E21" s="26"/>
      <c r="F21" s="26"/>
      <c r="G21" s="26"/>
      <c r="H21" s="27" t="s">
        <v>70</v>
      </c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 t="s">
        <v>71</v>
      </c>
      <c r="X21" s="27" t="s">
        <v>72</v>
      </c>
      <c r="Y21" s="27"/>
      <c r="Z21" s="27"/>
      <c r="AA21" s="27"/>
      <c r="AB21" s="27"/>
      <c r="AC21" s="27"/>
      <c r="AD21" s="27"/>
      <c r="AE21" s="27"/>
    </row>
  </sheetData>
  <mergeCells count="39">
    <mergeCell ref="A1:AH1"/>
    <mergeCell ref="H2:AE2"/>
    <mergeCell ref="H3:W3"/>
    <mergeCell ref="X3:AE3"/>
    <mergeCell ref="I4:J4"/>
    <mergeCell ref="X4:Y4"/>
    <mergeCell ref="Z4:AA4"/>
    <mergeCell ref="AB4:AC4"/>
    <mergeCell ref="AD4:AE4"/>
    <mergeCell ref="A19:D19"/>
    <mergeCell ref="A20:D20"/>
    <mergeCell ref="D21:G21"/>
    <mergeCell ref="H21:J21"/>
    <mergeCell ref="X21:Y21"/>
    <mergeCell ref="AB21:AE21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AF2:AF5"/>
    <mergeCell ref="AG2:AG5"/>
    <mergeCell ref="AH2:AH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13"/>
  <sheetViews>
    <sheetView workbookViewId="0">
      <selection activeCell="C18" sqref="C18"/>
    </sheetView>
  </sheetViews>
  <sheetFormatPr defaultColWidth="8.88888888888889" defaultRowHeight="14.4" outlineLevelCol="2"/>
  <cols>
    <col min="2" max="2" width="12.8888888888889"/>
  </cols>
  <sheetData>
    <row r="1" spans="1:2">
      <c r="A1" t="s">
        <v>3</v>
      </c>
      <c r="B1" t="s">
        <v>4</v>
      </c>
    </row>
    <row r="2" hidden="1" spans="1:3">
      <c r="A2" t="str">
        <f>总表!C6</f>
        <v>刘靖雯</v>
      </c>
      <c r="B2">
        <f>总表!D6</f>
        <v>13856588682</v>
      </c>
      <c r="C2">
        <f>总表!Q6</f>
        <v>0</v>
      </c>
    </row>
    <row r="3" hidden="1" spans="1:3">
      <c r="A3" t="str">
        <f>总表!C7</f>
        <v>唐晶晶</v>
      </c>
      <c r="B3">
        <f>总表!D7</f>
        <v>17850538326</v>
      </c>
      <c r="C3">
        <f>总表!Q7</f>
        <v>0</v>
      </c>
    </row>
    <row r="4" hidden="1" spans="1:3">
      <c r="A4" t="str">
        <f>总表!C8</f>
        <v>谢晓晨</v>
      </c>
      <c r="B4">
        <f>总表!D8</f>
        <v>18326638879</v>
      </c>
      <c r="C4">
        <f>总表!Q8</f>
        <v>0</v>
      </c>
    </row>
    <row r="5" hidden="1" spans="1:3">
      <c r="A5" t="str">
        <f>总表!C9</f>
        <v>胡蝶</v>
      </c>
      <c r="B5">
        <f>总表!D9</f>
        <v>15178275907</v>
      </c>
      <c r="C5">
        <f>总表!Q9</f>
        <v>0</v>
      </c>
    </row>
    <row r="6" hidden="1" spans="1:3">
      <c r="A6" t="str">
        <f>总表!C10</f>
        <v>陈媛媛</v>
      </c>
      <c r="B6">
        <f>总表!D10</f>
        <v>15105606296</v>
      </c>
      <c r="C6">
        <f>总表!Q10</f>
        <v>0</v>
      </c>
    </row>
    <row r="7" hidden="1" spans="1:3">
      <c r="A7" t="str">
        <f>总表!C11</f>
        <v>刘年波</v>
      </c>
      <c r="B7">
        <f>总表!D11</f>
        <v>18721574801</v>
      </c>
      <c r="C7">
        <f>总表!Q11</f>
        <v>0</v>
      </c>
    </row>
    <row r="8" spans="1:2">
      <c r="A8" t="str">
        <f>总表!C12</f>
        <v>沈亚东</v>
      </c>
      <c r="B8">
        <f>总表!D12</f>
        <v>13225816256</v>
      </c>
    </row>
    <row r="9" hidden="1" spans="1:3">
      <c r="A9" t="str">
        <f>总表!C13</f>
        <v>陈鹏</v>
      </c>
      <c r="B9">
        <f>总表!D13</f>
        <v>15656433177</v>
      </c>
      <c r="C9">
        <f>总表!Q13</f>
        <v>0</v>
      </c>
    </row>
    <row r="10" spans="1:2">
      <c r="A10" t="str">
        <f>总表!C14</f>
        <v>曹瑞琪</v>
      </c>
      <c r="B10">
        <f>总表!D14</f>
        <v>18297952928</v>
      </c>
    </row>
    <row r="11" spans="1:2">
      <c r="A11" t="str">
        <f>总表!C15</f>
        <v>鲍彬彬</v>
      </c>
      <c r="B11">
        <f>总表!D15</f>
        <v>18555221325</v>
      </c>
    </row>
    <row r="12" spans="1:2">
      <c r="A12" t="str">
        <f>总表!C16</f>
        <v>吴敏惠</v>
      </c>
      <c r="B12">
        <f>总表!D16</f>
        <v>15555664243</v>
      </c>
    </row>
    <row r="13" spans="1:2">
      <c r="A13" t="str">
        <f>总表!C17</f>
        <v>张思嘉</v>
      </c>
      <c r="B13">
        <f>总表!D17</f>
        <v>18856717866</v>
      </c>
    </row>
  </sheetData>
  <autoFilter ref="A1:C13">
    <filterColumn colId="2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13"/>
  <sheetViews>
    <sheetView zoomScale="85" zoomScaleNormal="85" workbookViewId="0">
      <selection activeCell="D18" sqref="D17:D18"/>
    </sheetView>
  </sheetViews>
  <sheetFormatPr defaultColWidth="8.88888888888889" defaultRowHeight="14.4" outlineLevelCol="3"/>
  <cols>
    <col min="2" max="2" width="17.1111111111111"/>
  </cols>
  <sheetData>
    <row r="1" ht="17.4" spans="1:2">
      <c r="A1" s="2" t="s">
        <v>3</v>
      </c>
      <c r="B1" s="2" t="s">
        <v>4</v>
      </c>
    </row>
    <row r="2" ht="17.4" spans="1:2">
      <c r="A2" s="2" t="str">
        <f>总表!C6</f>
        <v>刘靖雯</v>
      </c>
      <c r="B2" s="2">
        <f>总表!D6</f>
        <v>13856588682</v>
      </c>
    </row>
    <row r="3" hidden="1" spans="1:3">
      <c r="A3" t="str">
        <f>总表!C7</f>
        <v>唐晶晶</v>
      </c>
      <c r="B3">
        <f>总表!D7</f>
        <v>17850538326</v>
      </c>
      <c r="C3">
        <f>总表!R7</f>
        <v>0</v>
      </c>
    </row>
    <row r="4" ht="17.4" spans="1:2">
      <c r="A4" s="2" t="str">
        <f>总表!C8</f>
        <v>谢晓晨</v>
      </c>
      <c r="B4" s="2">
        <f>总表!D8</f>
        <v>18326638879</v>
      </c>
    </row>
    <row r="5" ht="17.4" spans="1:4">
      <c r="A5" s="2" t="str">
        <f>总表!C9</f>
        <v>胡蝶</v>
      </c>
      <c r="B5" s="2">
        <f>总表!D9</f>
        <v>15178275907</v>
      </c>
      <c r="D5" s="3"/>
    </row>
    <row r="6" ht="17.4" spans="1:2">
      <c r="A6" s="2" t="str">
        <f>总表!C10</f>
        <v>陈媛媛</v>
      </c>
      <c r="B6" s="2">
        <f>总表!D10</f>
        <v>15105606296</v>
      </c>
    </row>
    <row r="7" ht="17.4" spans="1:2">
      <c r="A7" s="2" t="str">
        <f>总表!C11</f>
        <v>刘年波</v>
      </c>
      <c r="B7" s="2">
        <f>总表!D11</f>
        <v>18721574801</v>
      </c>
    </row>
    <row r="8" ht="17.4" spans="1:2">
      <c r="A8" s="2" t="str">
        <f>总表!C12</f>
        <v>沈亚东</v>
      </c>
      <c r="B8" s="2">
        <f>总表!D12</f>
        <v>13225816256</v>
      </c>
    </row>
    <row r="9" hidden="1" spans="1:3">
      <c r="A9" t="str">
        <f>总表!C13</f>
        <v>陈鹏</v>
      </c>
      <c r="B9">
        <f>总表!D13</f>
        <v>15656433177</v>
      </c>
      <c r="C9">
        <f>总表!R13</f>
        <v>0</v>
      </c>
    </row>
    <row r="10" ht="17.4" spans="1:2">
      <c r="A10" s="2" t="str">
        <f>总表!C14</f>
        <v>曹瑞琪</v>
      </c>
      <c r="B10" s="2">
        <f>总表!D14</f>
        <v>18297952928</v>
      </c>
    </row>
    <row r="11" ht="17.4" spans="1:2">
      <c r="A11" s="2" t="str">
        <f>总表!C15</f>
        <v>鲍彬彬</v>
      </c>
      <c r="B11" s="2">
        <f>总表!D15</f>
        <v>18555221325</v>
      </c>
    </row>
    <row r="12" ht="17.4" spans="1:2">
      <c r="A12" s="2" t="str">
        <f>总表!C16</f>
        <v>吴敏惠</v>
      </c>
      <c r="B12" s="2">
        <f>总表!D16</f>
        <v>15555664243</v>
      </c>
    </row>
    <row r="13" hidden="1" spans="1:3">
      <c r="A13" t="str">
        <f>总表!C17</f>
        <v>张思嘉</v>
      </c>
      <c r="B13">
        <f>总表!D17</f>
        <v>18856717866</v>
      </c>
      <c r="C13">
        <f>总表!R17</f>
        <v>0</v>
      </c>
    </row>
  </sheetData>
  <autoFilter ref="A1:C13">
    <filterColumn colId="2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13"/>
  <sheetViews>
    <sheetView workbookViewId="0">
      <selection activeCell="C6" sqref="C6:C13"/>
    </sheetView>
  </sheetViews>
  <sheetFormatPr defaultColWidth="8.88888888888889" defaultRowHeight="14.4" outlineLevelCol="2"/>
  <cols>
    <col min="2" max="2" width="12.8888888888889"/>
  </cols>
  <sheetData>
    <row r="1" spans="1:2">
      <c r="A1" t="s">
        <v>3</v>
      </c>
      <c r="B1" t="s">
        <v>4</v>
      </c>
    </row>
    <row r="2" hidden="1" spans="1:3">
      <c r="A2" t="str">
        <f>总表!C6</f>
        <v>刘靖雯</v>
      </c>
      <c r="B2">
        <f>总表!D6</f>
        <v>13856588682</v>
      </c>
      <c r="C2">
        <f>总表!S6</f>
        <v>0</v>
      </c>
    </row>
    <row r="3" hidden="1" spans="1:3">
      <c r="A3" t="str">
        <f>总表!C7</f>
        <v>唐晶晶</v>
      </c>
      <c r="B3">
        <f>总表!D7</f>
        <v>17850538326</v>
      </c>
      <c r="C3">
        <f>总表!S7</f>
        <v>0</v>
      </c>
    </row>
    <row r="4" hidden="1" spans="1:3">
      <c r="A4" t="str">
        <f>总表!C8</f>
        <v>谢晓晨</v>
      </c>
      <c r="B4">
        <f>总表!D8</f>
        <v>18326638879</v>
      </c>
      <c r="C4">
        <f>总表!S8</f>
        <v>0</v>
      </c>
    </row>
    <row r="5" hidden="1" spans="1:3">
      <c r="A5" t="str">
        <f>总表!C9</f>
        <v>胡蝶</v>
      </c>
      <c r="B5">
        <f>总表!D9</f>
        <v>15178275907</v>
      </c>
      <c r="C5">
        <f>总表!S9</f>
        <v>0</v>
      </c>
    </row>
    <row r="6" spans="1:2">
      <c r="A6" t="str">
        <f>总表!C10</f>
        <v>陈媛媛</v>
      </c>
      <c r="B6">
        <f>总表!D10</f>
        <v>15105606296</v>
      </c>
    </row>
    <row r="7" spans="1:2">
      <c r="A7" t="str">
        <f>总表!C11</f>
        <v>刘年波</v>
      </c>
      <c r="B7">
        <f>总表!D11</f>
        <v>18721574801</v>
      </c>
    </row>
    <row r="8" spans="1:2">
      <c r="A8" t="str">
        <f>总表!C12</f>
        <v>沈亚东</v>
      </c>
      <c r="B8">
        <f>总表!D12</f>
        <v>13225816256</v>
      </c>
    </row>
    <row r="9" spans="1:2">
      <c r="A9" t="str">
        <f>总表!C13</f>
        <v>陈鹏</v>
      </c>
      <c r="B9">
        <f>总表!D13</f>
        <v>15656433177</v>
      </c>
    </row>
    <row r="10" spans="1:2">
      <c r="A10" t="str">
        <f>总表!C14</f>
        <v>曹瑞琪</v>
      </c>
      <c r="B10">
        <f>总表!D14</f>
        <v>18297952928</v>
      </c>
    </row>
    <row r="11" spans="1:2">
      <c r="A11" t="str">
        <f>总表!C15</f>
        <v>鲍彬彬</v>
      </c>
      <c r="B11">
        <f>总表!D15</f>
        <v>18555221325</v>
      </c>
    </row>
    <row r="12" spans="1:2">
      <c r="A12" t="str">
        <f>总表!C16</f>
        <v>吴敏惠</v>
      </c>
      <c r="B12">
        <f>总表!D16</f>
        <v>15555664243</v>
      </c>
    </row>
    <row r="13" spans="1:2">
      <c r="A13" t="str">
        <f>总表!C17</f>
        <v>张思嘉</v>
      </c>
      <c r="B13">
        <f>总表!D17</f>
        <v>18856717866</v>
      </c>
    </row>
  </sheetData>
  <autoFilter ref="A1:C13">
    <filterColumn colId="2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13"/>
  <sheetViews>
    <sheetView workbookViewId="0">
      <selection activeCell="E9" sqref="E9"/>
    </sheetView>
  </sheetViews>
  <sheetFormatPr defaultColWidth="8.88888888888889" defaultRowHeight="14.4" outlineLevelCol="2"/>
  <cols>
    <col min="2" max="2" width="12.8888888888889"/>
  </cols>
  <sheetData>
    <row r="1" spans="1:2">
      <c r="A1" t="s">
        <v>3</v>
      </c>
      <c r="B1" t="s">
        <v>4</v>
      </c>
    </row>
    <row r="2" spans="1:2">
      <c r="A2" t="str">
        <f>总表!C6</f>
        <v>刘靖雯</v>
      </c>
      <c r="B2">
        <f>总表!D6</f>
        <v>13856588682</v>
      </c>
    </row>
    <row r="3" spans="1:2">
      <c r="A3" t="str">
        <f>总表!C7</f>
        <v>唐晶晶</v>
      </c>
      <c r="B3">
        <f>总表!D7</f>
        <v>17850538326</v>
      </c>
    </row>
    <row r="4" spans="1:2">
      <c r="A4" t="str">
        <f>总表!C8</f>
        <v>谢晓晨</v>
      </c>
      <c r="B4">
        <f>总表!D8</f>
        <v>18326638879</v>
      </c>
    </row>
    <row r="5" spans="1:2">
      <c r="A5" t="str">
        <f>总表!C9</f>
        <v>胡蝶</v>
      </c>
      <c r="B5">
        <f>总表!D9</f>
        <v>15178275907</v>
      </c>
    </row>
    <row r="6" spans="1:2">
      <c r="A6" t="str">
        <f>总表!C10</f>
        <v>陈媛媛</v>
      </c>
      <c r="B6">
        <f>总表!D10</f>
        <v>15105606296</v>
      </c>
    </row>
    <row r="7" spans="1:2">
      <c r="A7" t="str">
        <f>总表!C11</f>
        <v>刘年波</v>
      </c>
      <c r="B7">
        <f>总表!D11</f>
        <v>18721574801</v>
      </c>
    </row>
    <row r="8" hidden="1" spans="1:3">
      <c r="A8" t="str">
        <f>总表!C12</f>
        <v>沈亚东</v>
      </c>
      <c r="B8">
        <f>总表!D12</f>
        <v>13225816256</v>
      </c>
      <c r="C8">
        <f>总表!T12</f>
        <v>0</v>
      </c>
    </row>
    <row r="9" spans="1:2">
      <c r="A9" t="str">
        <f>总表!C13</f>
        <v>陈鹏</v>
      </c>
      <c r="B9">
        <f>总表!D13</f>
        <v>15656433177</v>
      </c>
    </row>
    <row r="10" spans="1:2">
      <c r="A10" t="str">
        <f>总表!C14</f>
        <v>曹瑞琪</v>
      </c>
      <c r="B10">
        <f>总表!D14</f>
        <v>18297952928</v>
      </c>
    </row>
    <row r="11" hidden="1" spans="1:3">
      <c r="A11" t="str">
        <f>总表!C15</f>
        <v>鲍彬彬</v>
      </c>
      <c r="B11">
        <f>总表!D15</f>
        <v>18555221325</v>
      </c>
      <c r="C11">
        <f>总表!T15</f>
        <v>0</v>
      </c>
    </row>
    <row r="12" hidden="1" spans="1:3">
      <c r="A12" t="str">
        <f>总表!C16</f>
        <v>吴敏惠</v>
      </c>
      <c r="B12">
        <f>总表!D16</f>
        <v>15555664243</v>
      </c>
      <c r="C12">
        <f>总表!T16</f>
        <v>0</v>
      </c>
    </row>
    <row r="13" spans="1:2">
      <c r="A13" t="str">
        <f>总表!C17</f>
        <v>张思嘉</v>
      </c>
      <c r="B13">
        <f>总表!D17</f>
        <v>18856717866</v>
      </c>
    </row>
  </sheetData>
  <autoFilter ref="A1:C13">
    <filterColumn colId="2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13"/>
  <sheetViews>
    <sheetView workbookViewId="0">
      <selection activeCell="E17" sqref="E17"/>
    </sheetView>
  </sheetViews>
  <sheetFormatPr defaultColWidth="8.88888888888889" defaultRowHeight="14.4" outlineLevelCol="2"/>
  <cols>
    <col min="2" max="2" width="12.8888888888889"/>
  </cols>
  <sheetData>
    <row r="1" spans="1:2">
      <c r="A1" t="s">
        <v>3</v>
      </c>
      <c r="B1" t="s">
        <v>4</v>
      </c>
    </row>
    <row r="2" spans="1:2">
      <c r="A2" t="str">
        <f>总表!C6</f>
        <v>刘靖雯</v>
      </c>
      <c r="B2">
        <f>总表!D6</f>
        <v>13856588682</v>
      </c>
    </row>
    <row r="3" hidden="1" spans="1:3">
      <c r="A3" t="str">
        <f>总表!C7</f>
        <v>唐晶晶</v>
      </c>
      <c r="B3">
        <f>总表!D7</f>
        <v>17850538326</v>
      </c>
      <c r="C3">
        <f>总表!U7</f>
        <v>0</v>
      </c>
    </row>
    <row r="4" spans="1:2">
      <c r="A4" t="str">
        <f>总表!C8</f>
        <v>谢晓晨</v>
      </c>
      <c r="B4">
        <f>总表!D8</f>
        <v>18326638879</v>
      </c>
    </row>
    <row r="5" spans="1:2">
      <c r="A5" t="str">
        <f>总表!C9</f>
        <v>胡蝶</v>
      </c>
      <c r="B5">
        <f>总表!D9</f>
        <v>15178275907</v>
      </c>
    </row>
    <row r="6" spans="1:2">
      <c r="A6" t="str">
        <f>总表!C10</f>
        <v>陈媛媛</v>
      </c>
      <c r="B6">
        <f>总表!D10</f>
        <v>15105606296</v>
      </c>
    </row>
    <row r="7" spans="1:2">
      <c r="A7" t="str">
        <f>总表!C11</f>
        <v>刘年波</v>
      </c>
      <c r="B7">
        <f>总表!D11</f>
        <v>18721574801</v>
      </c>
    </row>
    <row r="8" spans="1:2">
      <c r="A8" t="str">
        <f>总表!C12</f>
        <v>沈亚东</v>
      </c>
      <c r="B8">
        <f>总表!D12</f>
        <v>13225816256</v>
      </c>
    </row>
    <row r="9" hidden="1" spans="1:3">
      <c r="A9" t="str">
        <f>总表!C13</f>
        <v>陈鹏</v>
      </c>
      <c r="B9">
        <f>总表!D13</f>
        <v>15656433177</v>
      </c>
      <c r="C9">
        <f>总表!U13</f>
        <v>0</v>
      </c>
    </row>
    <row r="10" hidden="1" spans="1:3">
      <c r="A10" t="str">
        <f>总表!C14</f>
        <v>曹瑞琪</v>
      </c>
      <c r="B10">
        <f>总表!D14</f>
        <v>18297952928</v>
      </c>
      <c r="C10">
        <f>总表!U14</f>
        <v>0</v>
      </c>
    </row>
    <row r="11" hidden="1" spans="1:3">
      <c r="A11" t="str">
        <f>总表!C15</f>
        <v>鲍彬彬</v>
      </c>
      <c r="B11">
        <f>总表!D15</f>
        <v>18555221325</v>
      </c>
      <c r="C11">
        <f>总表!U15</f>
        <v>0</v>
      </c>
    </row>
    <row r="12" hidden="1" spans="1:3">
      <c r="A12" t="str">
        <f>总表!C16</f>
        <v>吴敏惠</v>
      </c>
      <c r="B12">
        <f>总表!D16</f>
        <v>15555664243</v>
      </c>
      <c r="C12">
        <f>总表!U16</f>
        <v>0</v>
      </c>
    </row>
    <row r="13" hidden="1" spans="1:3">
      <c r="A13" t="str">
        <f>总表!C17</f>
        <v>张思嘉</v>
      </c>
      <c r="B13">
        <f>总表!D17</f>
        <v>18856717866</v>
      </c>
      <c r="C13">
        <f>总表!U17</f>
        <v>0</v>
      </c>
    </row>
  </sheetData>
  <autoFilter ref="A1:C13">
    <filterColumn colId="2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13"/>
  <sheetViews>
    <sheetView workbookViewId="0">
      <selection activeCell="H15" sqref="H15"/>
    </sheetView>
  </sheetViews>
  <sheetFormatPr defaultColWidth="8.88888888888889" defaultRowHeight="14.4" outlineLevelCol="2"/>
  <cols>
    <col min="2" max="2" width="12.8888888888889"/>
  </cols>
  <sheetData>
    <row r="1" spans="1:2">
      <c r="A1" t="s">
        <v>3</v>
      </c>
      <c r="B1" t="s">
        <v>4</v>
      </c>
    </row>
    <row r="2" hidden="1" spans="1:3">
      <c r="A2" t="str">
        <f>总表!C6</f>
        <v>刘靖雯</v>
      </c>
      <c r="B2">
        <f>总表!D6</f>
        <v>13856588682</v>
      </c>
      <c r="C2">
        <f>总表!V6</f>
        <v>0</v>
      </c>
    </row>
    <row r="3" spans="1:2">
      <c r="A3" t="str">
        <f>总表!C7</f>
        <v>唐晶晶</v>
      </c>
      <c r="B3">
        <f>总表!D7</f>
        <v>17850538326</v>
      </c>
    </row>
    <row r="4" hidden="1" spans="1:3">
      <c r="A4" t="str">
        <f>总表!C8</f>
        <v>谢晓晨</v>
      </c>
      <c r="B4">
        <f>总表!D8</f>
        <v>18326638879</v>
      </c>
      <c r="C4">
        <f>总表!V8</f>
        <v>0</v>
      </c>
    </row>
    <row r="5" spans="1:2">
      <c r="A5" t="str">
        <f>总表!C9</f>
        <v>胡蝶</v>
      </c>
      <c r="B5">
        <f>总表!D9</f>
        <v>15178275907</v>
      </c>
    </row>
    <row r="6" hidden="1" spans="1:3">
      <c r="A6" t="str">
        <f>总表!C10</f>
        <v>陈媛媛</v>
      </c>
      <c r="B6">
        <f>总表!D10</f>
        <v>15105606296</v>
      </c>
      <c r="C6">
        <f>总表!V10</f>
        <v>0</v>
      </c>
    </row>
    <row r="7" spans="1:2">
      <c r="A7" t="str">
        <f>总表!C11</f>
        <v>刘年波</v>
      </c>
      <c r="B7">
        <f>总表!D11</f>
        <v>18721574801</v>
      </c>
    </row>
    <row r="8" hidden="1" spans="1:3">
      <c r="A8" t="str">
        <f>总表!C12</f>
        <v>沈亚东</v>
      </c>
      <c r="B8">
        <f>总表!D12</f>
        <v>13225816256</v>
      </c>
      <c r="C8">
        <f>总表!V12</f>
        <v>0</v>
      </c>
    </row>
    <row r="9" spans="1:2">
      <c r="A9" t="str">
        <f>总表!C13</f>
        <v>陈鹏</v>
      </c>
      <c r="B9">
        <f>总表!D13</f>
        <v>15656433177</v>
      </c>
    </row>
    <row r="10" spans="1:2">
      <c r="A10" t="str">
        <f>总表!C14</f>
        <v>曹瑞琪</v>
      </c>
      <c r="B10">
        <f>总表!D14</f>
        <v>18297952928</v>
      </c>
    </row>
    <row r="11" spans="1:2">
      <c r="A11" t="str">
        <f>总表!C15</f>
        <v>鲍彬彬</v>
      </c>
      <c r="B11">
        <f>总表!D15</f>
        <v>18555221325</v>
      </c>
    </row>
    <row r="12" spans="1:2">
      <c r="A12" t="str">
        <f>总表!C16</f>
        <v>吴敏惠</v>
      </c>
      <c r="B12">
        <f>总表!D16</f>
        <v>15555664243</v>
      </c>
    </row>
    <row r="13" spans="1:2">
      <c r="A13" t="str">
        <f>总表!C17</f>
        <v>张思嘉</v>
      </c>
      <c r="B13">
        <f>总表!D17</f>
        <v>18856717866</v>
      </c>
    </row>
  </sheetData>
  <autoFilter ref="A1:C13">
    <filterColumn colId="2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13"/>
  <sheetViews>
    <sheetView workbookViewId="0">
      <selection activeCell="D18" sqref="D18"/>
    </sheetView>
  </sheetViews>
  <sheetFormatPr defaultColWidth="8.88888888888889" defaultRowHeight="14.4" outlineLevelCol="2"/>
  <cols>
    <col min="2" max="2" width="12.8888888888889"/>
  </cols>
  <sheetData>
    <row r="1" spans="1:2">
      <c r="A1" t="s">
        <v>3</v>
      </c>
      <c r="B1" t="s">
        <v>4</v>
      </c>
    </row>
    <row r="2" spans="1:2">
      <c r="A2" t="str">
        <f>总表!C6</f>
        <v>刘靖雯</v>
      </c>
      <c r="B2">
        <f>总表!D6</f>
        <v>13856588682</v>
      </c>
    </row>
    <row r="3" spans="1:2">
      <c r="A3" t="str">
        <f>总表!C7</f>
        <v>唐晶晶</v>
      </c>
      <c r="B3">
        <f>总表!D7</f>
        <v>17850538326</v>
      </c>
    </row>
    <row r="4" spans="1:2">
      <c r="A4" t="str">
        <f>总表!C8</f>
        <v>谢晓晨</v>
      </c>
      <c r="B4">
        <f>总表!D8</f>
        <v>18326638879</v>
      </c>
    </row>
    <row r="5" spans="1:2">
      <c r="A5" t="str">
        <f>总表!C9</f>
        <v>胡蝶</v>
      </c>
      <c r="B5">
        <f>总表!D9</f>
        <v>15178275907</v>
      </c>
    </row>
    <row r="6" spans="1:2">
      <c r="A6" t="str">
        <f>总表!C10</f>
        <v>陈媛媛</v>
      </c>
      <c r="B6">
        <f>总表!D10</f>
        <v>15105606296</v>
      </c>
    </row>
    <row r="7" spans="1:2">
      <c r="A7" t="str">
        <f>总表!C11</f>
        <v>刘年波</v>
      </c>
      <c r="B7">
        <f>总表!D11</f>
        <v>18721574801</v>
      </c>
    </row>
    <row r="8" hidden="1" spans="1:3">
      <c r="A8" t="str">
        <f>总表!C12</f>
        <v>沈亚东</v>
      </c>
      <c r="B8">
        <f>总表!D12</f>
        <v>13225816256</v>
      </c>
      <c r="C8">
        <f>总表!W12</f>
        <v>0</v>
      </c>
    </row>
    <row r="9" spans="1:2">
      <c r="A9" t="str">
        <f>总表!C13</f>
        <v>陈鹏</v>
      </c>
      <c r="B9">
        <f>总表!D13</f>
        <v>15656433177</v>
      </c>
    </row>
    <row r="10" spans="1:2">
      <c r="A10" t="str">
        <f>总表!C14</f>
        <v>曹瑞琪</v>
      </c>
      <c r="B10">
        <f>总表!D14</f>
        <v>18297952928</v>
      </c>
    </row>
    <row r="11" spans="1:2">
      <c r="A11" t="str">
        <f>总表!C15</f>
        <v>鲍彬彬</v>
      </c>
      <c r="B11">
        <f>总表!D15</f>
        <v>18555221325</v>
      </c>
    </row>
    <row r="12" spans="1:2">
      <c r="A12" t="str">
        <f>总表!C16</f>
        <v>吴敏惠</v>
      </c>
      <c r="B12">
        <f>总表!D16</f>
        <v>15555664243</v>
      </c>
    </row>
    <row r="13" spans="1:2">
      <c r="A13" t="str">
        <f>总表!C17</f>
        <v>张思嘉</v>
      </c>
      <c r="B13">
        <f>总表!D17</f>
        <v>18856717866</v>
      </c>
    </row>
  </sheetData>
  <autoFilter ref="A1:C13">
    <filterColumn colId="2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13"/>
  <sheetViews>
    <sheetView workbookViewId="0">
      <selection activeCell="C24" sqref="C24:C25"/>
    </sheetView>
  </sheetViews>
  <sheetFormatPr defaultColWidth="8.88888888888889" defaultRowHeight="14.4" outlineLevelCol="4"/>
  <cols>
    <col min="2" max="2" width="12.8888888888889"/>
    <col min="3" max="3" width="12.3333333333333" customWidth="1"/>
    <col min="4" max="4" width="20.7777777777778" customWidth="1"/>
  </cols>
  <sheetData>
    <row r="1" spans="1:4">
      <c r="A1" t="s">
        <v>3</v>
      </c>
      <c r="B1" t="s">
        <v>4</v>
      </c>
      <c r="C1" t="s">
        <v>34</v>
      </c>
      <c r="D1" t="s">
        <v>9</v>
      </c>
    </row>
    <row r="2" hidden="1" spans="1:5">
      <c r="A2" t="str">
        <f>总表!C6</f>
        <v>刘靖雯</v>
      </c>
      <c r="B2">
        <f>总表!D6</f>
        <v>13856588682</v>
      </c>
      <c r="C2">
        <f>总表!Y6</f>
        <v>0</v>
      </c>
      <c r="D2" s="39" t="str">
        <f>总表!AF6</f>
        <v>341203199909280324</v>
      </c>
      <c r="E2">
        <f>总表!X6</f>
        <v>0</v>
      </c>
    </row>
    <row r="3" hidden="1" spans="1:5">
      <c r="A3" t="str">
        <f>总表!C7</f>
        <v>唐晶晶</v>
      </c>
      <c r="B3">
        <f>总表!D7</f>
        <v>17850538326</v>
      </c>
      <c r="C3">
        <f>总表!Y7</f>
        <v>0</v>
      </c>
      <c r="D3" s="39" t="str">
        <f>总表!AF7</f>
        <v>342224199907080620</v>
      </c>
      <c r="E3">
        <f>总表!X7</f>
        <v>0</v>
      </c>
    </row>
    <row r="4" hidden="1" spans="1:5">
      <c r="A4" t="str">
        <f>总表!C8</f>
        <v>谢晓晨</v>
      </c>
      <c r="B4">
        <f>总表!D8</f>
        <v>18326638879</v>
      </c>
      <c r="C4">
        <f>总表!Y8</f>
        <v>0</v>
      </c>
      <c r="D4" s="39" t="str">
        <f>总表!AF8</f>
        <v>341225199811236825</v>
      </c>
      <c r="E4">
        <f>总表!X8</f>
        <v>0</v>
      </c>
    </row>
    <row r="5" spans="1:4">
      <c r="A5" t="str">
        <f>总表!C9</f>
        <v>胡蝶</v>
      </c>
      <c r="B5">
        <f>总表!D9</f>
        <v>15178275907</v>
      </c>
      <c r="C5">
        <f>总表!Y9</f>
        <v>0</v>
      </c>
      <c r="D5" s="39" t="str">
        <f>总表!AF9</f>
        <v>342224199804142024</v>
      </c>
    </row>
    <row r="6" hidden="1" spans="1:5">
      <c r="A6" t="str">
        <f>总表!C10</f>
        <v>陈媛媛</v>
      </c>
      <c r="B6">
        <f>总表!D10</f>
        <v>15105606296</v>
      </c>
      <c r="C6">
        <f>总表!Y10</f>
        <v>0</v>
      </c>
      <c r="D6" s="39" t="str">
        <f>总表!AF10</f>
        <v>341202199809142729</v>
      </c>
      <c r="E6">
        <f>总表!X10</f>
        <v>0</v>
      </c>
    </row>
    <row r="7" hidden="1" spans="1:5">
      <c r="A7" t="str">
        <f>总表!C11</f>
        <v>刘年波</v>
      </c>
      <c r="B7">
        <f>总表!D11</f>
        <v>18721574801</v>
      </c>
      <c r="C7">
        <f>总表!Y11</f>
        <v>0</v>
      </c>
      <c r="D7" s="39" t="str">
        <f>总表!AF11</f>
        <v>342423199810266976</v>
      </c>
      <c r="E7">
        <f>总表!X11</f>
        <v>0</v>
      </c>
    </row>
    <row r="8" hidden="1" spans="1:5">
      <c r="A8" t="str">
        <f>总表!C12</f>
        <v>沈亚东</v>
      </c>
      <c r="B8">
        <f>总表!D12</f>
        <v>13225816256</v>
      </c>
      <c r="C8">
        <f>总表!Y12</f>
        <v>0</v>
      </c>
      <c r="D8" s="39" t="str">
        <f>总表!AF12</f>
        <v>342622199007082398</v>
      </c>
      <c r="E8">
        <f>总表!X12</f>
        <v>0</v>
      </c>
    </row>
    <row r="9" hidden="1" spans="1:5">
      <c r="A9" t="str">
        <f>总表!C13</f>
        <v>陈鹏</v>
      </c>
      <c r="B9">
        <f>总表!D13</f>
        <v>15656433177</v>
      </c>
      <c r="C9">
        <f>总表!Y13</f>
        <v>0</v>
      </c>
      <c r="D9" s="39" t="str">
        <f>总表!AF13</f>
        <v>342423199809217878</v>
      </c>
      <c r="E9">
        <f>总表!X13</f>
        <v>0</v>
      </c>
    </row>
    <row r="10" hidden="1" spans="1:5">
      <c r="A10" t="str">
        <f>总表!C14</f>
        <v>曹瑞琪</v>
      </c>
      <c r="B10">
        <f>总表!D14</f>
        <v>18297952928</v>
      </c>
      <c r="C10">
        <f>总表!Y14</f>
        <v>0</v>
      </c>
      <c r="D10" s="39" t="str">
        <f>总表!AF14</f>
        <v>230125199810111025</v>
      </c>
      <c r="E10">
        <f>总表!X14</f>
        <v>0</v>
      </c>
    </row>
    <row r="11" spans="1:4">
      <c r="A11" t="str">
        <f>总表!C15</f>
        <v>鲍彬彬</v>
      </c>
      <c r="B11">
        <f>总表!D15</f>
        <v>18555221325</v>
      </c>
      <c r="C11">
        <f>总表!Y15</f>
        <v>0</v>
      </c>
      <c r="D11" s="39" t="str">
        <f>总表!AF15</f>
        <v>340823199812281213</v>
      </c>
    </row>
    <row r="12" spans="1:4">
      <c r="A12" t="str">
        <f>总表!C16</f>
        <v>吴敏惠</v>
      </c>
      <c r="B12">
        <f>总表!D16</f>
        <v>15555664243</v>
      </c>
      <c r="C12">
        <f>总表!Y16</f>
        <v>0</v>
      </c>
      <c r="D12" s="39" t="str">
        <f>总表!AF16</f>
        <v>340822199906230728</v>
      </c>
    </row>
    <row r="13" hidden="1" spans="1:5">
      <c r="A13" t="str">
        <f>总表!C17</f>
        <v>张思嘉</v>
      </c>
      <c r="B13">
        <f>总表!D17</f>
        <v>18856717866</v>
      </c>
      <c r="C13">
        <f>总表!Y17</f>
        <v>0</v>
      </c>
      <c r="D13" t="str">
        <f>总表!AF17</f>
        <v>34162319990727004X</v>
      </c>
      <c r="E13">
        <f>总表!X17</f>
        <v>0</v>
      </c>
    </row>
  </sheetData>
  <autoFilter ref="A1:E13">
    <filterColumn colId="4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13"/>
  <sheetViews>
    <sheetView workbookViewId="0">
      <selection activeCell="E2" sqref="E2:E13"/>
    </sheetView>
  </sheetViews>
  <sheetFormatPr defaultColWidth="8.88888888888889" defaultRowHeight="14.4" outlineLevelCol="4"/>
  <cols>
    <col min="2" max="2" width="12.8888888888889"/>
    <col min="4" max="4" width="18.3333333333333" customWidth="1"/>
  </cols>
  <sheetData>
    <row r="1" spans="1:4">
      <c r="A1" t="s">
        <v>3</v>
      </c>
      <c r="B1" t="s">
        <v>4</v>
      </c>
      <c r="C1" t="s">
        <v>34</v>
      </c>
      <c r="D1" t="s">
        <v>9</v>
      </c>
    </row>
    <row r="2" spans="1:4">
      <c r="A2" t="str">
        <f>总表!C6</f>
        <v>刘靖雯</v>
      </c>
      <c r="B2">
        <f>总表!D6</f>
        <v>13856588682</v>
      </c>
      <c r="C2">
        <f>总表!AA6</f>
        <v>0</v>
      </c>
      <c r="D2" s="39" t="str">
        <f>总表!AF6</f>
        <v>341203199909280324</v>
      </c>
    </row>
    <row r="3" spans="1:4">
      <c r="A3" t="str">
        <f>总表!C7</f>
        <v>唐晶晶</v>
      </c>
      <c r="B3">
        <f>总表!D7</f>
        <v>17850538326</v>
      </c>
      <c r="C3">
        <f>总表!AA7</f>
        <v>0</v>
      </c>
      <c r="D3" s="39" t="str">
        <f>总表!AF7</f>
        <v>342224199907080620</v>
      </c>
    </row>
    <row r="4" spans="1:4">
      <c r="A4" t="str">
        <f>总表!C8</f>
        <v>谢晓晨</v>
      </c>
      <c r="B4">
        <f>总表!D8</f>
        <v>18326638879</v>
      </c>
      <c r="C4">
        <f>总表!AA8</f>
        <v>0</v>
      </c>
      <c r="D4" s="39" t="str">
        <f>总表!AF8</f>
        <v>341225199811236825</v>
      </c>
    </row>
    <row r="5" hidden="1" spans="1:5">
      <c r="A5" t="str">
        <f>总表!C9</f>
        <v>胡蝶</v>
      </c>
      <c r="B5">
        <f>总表!D9</f>
        <v>15178275907</v>
      </c>
      <c r="C5">
        <f>总表!AA9</f>
        <v>0</v>
      </c>
      <c r="D5" s="39" t="str">
        <f>总表!AF9</f>
        <v>342224199804142024</v>
      </c>
      <c r="E5">
        <f>总表!Z9</f>
        <v>0</v>
      </c>
    </row>
    <row r="6" spans="1:4">
      <c r="A6" t="str">
        <f>总表!C10</f>
        <v>陈媛媛</v>
      </c>
      <c r="B6">
        <f>总表!D10</f>
        <v>15105606296</v>
      </c>
      <c r="C6">
        <f>总表!AA10</f>
        <v>0</v>
      </c>
      <c r="D6" s="39" t="str">
        <f>总表!AF10</f>
        <v>341202199809142729</v>
      </c>
    </row>
    <row r="7" hidden="1" spans="1:5">
      <c r="A7" t="str">
        <f>总表!C11</f>
        <v>刘年波</v>
      </c>
      <c r="B7">
        <f>总表!D11</f>
        <v>18721574801</v>
      </c>
      <c r="C7">
        <f>总表!AA11</f>
        <v>0</v>
      </c>
      <c r="D7" s="39" t="str">
        <f>总表!AF11</f>
        <v>342423199810266976</v>
      </c>
      <c r="E7">
        <f>总表!Z11</f>
        <v>0</v>
      </c>
    </row>
    <row r="8" hidden="1" spans="1:5">
      <c r="A8" t="str">
        <f>总表!C12</f>
        <v>沈亚东</v>
      </c>
      <c r="B8">
        <f>总表!D12</f>
        <v>13225816256</v>
      </c>
      <c r="C8">
        <f>总表!AA12</f>
        <v>0</v>
      </c>
      <c r="D8" s="39" t="str">
        <f>总表!AF12</f>
        <v>342622199007082398</v>
      </c>
      <c r="E8">
        <f>总表!Z12</f>
        <v>0</v>
      </c>
    </row>
    <row r="9" hidden="1" spans="1:5">
      <c r="A9" t="str">
        <f>总表!C13</f>
        <v>陈鹏</v>
      </c>
      <c r="B9">
        <f>总表!D13</f>
        <v>15656433177</v>
      </c>
      <c r="C9">
        <f>总表!AA13</f>
        <v>0</v>
      </c>
      <c r="D9" s="39" t="str">
        <f>总表!AF13</f>
        <v>342423199809217878</v>
      </c>
      <c r="E9">
        <f>总表!Z13</f>
        <v>0</v>
      </c>
    </row>
    <row r="10" spans="1:4">
      <c r="A10" t="str">
        <f>总表!C14</f>
        <v>曹瑞琪</v>
      </c>
      <c r="B10">
        <f>总表!D14</f>
        <v>18297952928</v>
      </c>
      <c r="C10">
        <f>总表!AA14</f>
        <v>0</v>
      </c>
      <c r="D10" s="39" t="str">
        <f>总表!AF14</f>
        <v>230125199810111025</v>
      </c>
    </row>
    <row r="11" hidden="1" spans="1:5">
      <c r="A11" t="str">
        <f>总表!C15</f>
        <v>鲍彬彬</v>
      </c>
      <c r="B11">
        <f>总表!D15</f>
        <v>18555221325</v>
      </c>
      <c r="C11">
        <f>总表!AA15</f>
        <v>0</v>
      </c>
      <c r="D11" s="39" t="str">
        <f>总表!AF15</f>
        <v>340823199812281213</v>
      </c>
      <c r="E11">
        <f>总表!Z15</f>
        <v>0</v>
      </c>
    </row>
    <row r="12" hidden="1" spans="1:5">
      <c r="A12" t="str">
        <f>总表!C16</f>
        <v>吴敏惠</v>
      </c>
      <c r="B12">
        <f>总表!D16</f>
        <v>15555664243</v>
      </c>
      <c r="C12">
        <f>总表!AA16</f>
        <v>0</v>
      </c>
      <c r="D12" s="39" t="str">
        <f>总表!AF16</f>
        <v>340822199906230728</v>
      </c>
      <c r="E12">
        <f>总表!Z16</f>
        <v>0</v>
      </c>
    </row>
    <row r="13" spans="1:4">
      <c r="A13" t="str">
        <f>总表!C17</f>
        <v>张思嘉</v>
      </c>
      <c r="B13">
        <f>总表!D17</f>
        <v>18856717866</v>
      </c>
      <c r="C13">
        <f>总表!AA17</f>
        <v>0</v>
      </c>
      <c r="D13" t="str">
        <f>总表!AF17</f>
        <v>34162319990727004X</v>
      </c>
    </row>
  </sheetData>
  <autoFilter ref="A1:E13">
    <filterColumn colId="4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13"/>
  <sheetViews>
    <sheetView workbookViewId="0">
      <selection activeCell="D8" sqref="D8"/>
    </sheetView>
  </sheetViews>
  <sheetFormatPr defaultColWidth="8.88888888888889" defaultRowHeight="14.4" outlineLevelCol="4"/>
  <cols>
    <col min="2" max="2" width="12.8888888888889"/>
    <col min="4" max="4" width="21.5555555555556" customWidth="1"/>
  </cols>
  <sheetData>
    <row r="1" spans="1:4">
      <c r="A1" t="s">
        <v>3</v>
      </c>
      <c r="B1" t="s">
        <v>4</v>
      </c>
      <c r="C1" t="s">
        <v>34</v>
      </c>
      <c r="D1" s="1" t="s">
        <v>9</v>
      </c>
    </row>
    <row r="2" spans="1:4">
      <c r="A2" t="str">
        <f>总表!C6</f>
        <v>刘靖雯</v>
      </c>
      <c r="B2">
        <f>总表!D6</f>
        <v>13856588682</v>
      </c>
      <c r="C2">
        <f>总表!AC6</f>
        <v>0</v>
      </c>
      <c r="D2" s="39" t="str">
        <f>总表!AF6</f>
        <v>341203199909280324</v>
      </c>
    </row>
    <row r="3" spans="1:4">
      <c r="A3" t="str">
        <f>总表!C7</f>
        <v>唐晶晶</v>
      </c>
      <c r="B3">
        <f>总表!D7</f>
        <v>17850538326</v>
      </c>
      <c r="C3">
        <f>总表!AC7</f>
        <v>0</v>
      </c>
      <c r="D3" s="39" t="str">
        <f>总表!AF7</f>
        <v>342224199907080620</v>
      </c>
    </row>
    <row r="4" spans="1:4">
      <c r="A4" t="str">
        <f>总表!C8</f>
        <v>谢晓晨</v>
      </c>
      <c r="B4">
        <f>总表!D8</f>
        <v>18326638879</v>
      </c>
      <c r="C4">
        <f>总表!AC8</f>
        <v>0</v>
      </c>
      <c r="D4" s="39" t="str">
        <f>总表!AF8</f>
        <v>341225199811236825</v>
      </c>
    </row>
    <row r="5" spans="1:4">
      <c r="A5" t="str">
        <f>总表!C9</f>
        <v>胡蝶</v>
      </c>
      <c r="B5">
        <f>总表!D9</f>
        <v>15178275907</v>
      </c>
      <c r="C5">
        <f>总表!AC9</f>
        <v>0</v>
      </c>
      <c r="D5" s="39" t="str">
        <f>总表!AF9</f>
        <v>342224199804142024</v>
      </c>
    </row>
    <row r="6" spans="1:4">
      <c r="A6" t="str">
        <f>总表!C10</f>
        <v>陈媛媛</v>
      </c>
      <c r="B6">
        <f>总表!D10</f>
        <v>15105606296</v>
      </c>
      <c r="C6">
        <f>总表!AC10</f>
        <v>0</v>
      </c>
      <c r="D6" s="39" t="str">
        <f>总表!AF10</f>
        <v>341202199809142729</v>
      </c>
    </row>
    <row r="7" hidden="1" spans="1:5">
      <c r="A7" t="str">
        <f>总表!C11</f>
        <v>刘年波</v>
      </c>
      <c r="B7">
        <f>总表!D11</f>
        <v>18721574801</v>
      </c>
      <c r="C7">
        <f>总表!AC11</f>
        <v>0</v>
      </c>
      <c r="D7" s="39" t="str">
        <f>总表!AF11</f>
        <v>342423199810266976</v>
      </c>
      <c r="E7">
        <f>总表!AB11</f>
        <v>0</v>
      </c>
    </row>
    <row r="8" spans="1:4">
      <c r="A8" t="str">
        <f>总表!C12</f>
        <v>沈亚东</v>
      </c>
      <c r="B8">
        <f>总表!D12</f>
        <v>13225816256</v>
      </c>
      <c r="C8">
        <f>总表!AC12</f>
        <v>0</v>
      </c>
      <c r="D8" s="39" t="str">
        <f>总表!AF12</f>
        <v>342622199007082398</v>
      </c>
    </row>
    <row r="9" spans="1:4">
      <c r="A9" t="str">
        <f>总表!C13</f>
        <v>陈鹏</v>
      </c>
      <c r="B9">
        <f>总表!D13</f>
        <v>15656433177</v>
      </c>
      <c r="C9">
        <f>总表!AC13</f>
        <v>0</v>
      </c>
      <c r="D9" s="39" t="str">
        <f>总表!AF13</f>
        <v>342423199809217878</v>
      </c>
    </row>
    <row r="10" spans="1:4">
      <c r="A10" t="str">
        <f>总表!C14</f>
        <v>曹瑞琪</v>
      </c>
      <c r="B10">
        <f>总表!D14</f>
        <v>18297952928</v>
      </c>
      <c r="C10">
        <f>总表!AC14</f>
        <v>0</v>
      </c>
      <c r="D10" s="39" t="str">
        <f>总表!AF14</f>
        <v>230125199810111025</v>
      </c>
    </row>
    <row r="11" spans="1:4">
      <c r="A11" t="str">
        <f>总表!C15</f>
        <v>鲍彬彬</v>
      </c>
      <c r="B11">
        <f>总表!D15</f>
        <v>18555221325</v>
      </c>
      <c r="C11">
        <f>总表!AC15</f>
        <v>0</v>
      </c>
      <c r="D11" s="39" t="str">
        <f>总表!AF15</f>
        <v>340823199812281213</v>
      </c>
    </row>
    <row r="12" spans="1:4">
      <c r="A12" t="str">
        <f>总表!C16</f>
        <v>吴敏惠</v>
      </c>
      <c r="B12">
        <f>总表!D16</f>
        <v>15555664243</v>
      </c>
      <c r="C12">
        <f>总表!AC16</f>
        <v>0</v>
      </c>
      <c r="D12" s="39" t="str">
        <f>总表!AF16</f>
        <v>340822199906230728</v>
      </c>
    </row>
    <row r="13" spans="1:4">
      <c r="A13" t="str">
        <f>总表!C17</f>
        <v>张思嘉</v>
      </c>
      <c r="B13">
        <f>总表!D17</f>
        <v>18856717866</v>
      </c>
      <c r="C13">
        <f>总表!AC17</f>
        <v>0</v>
      </c>
      <c r="D13" t="str">
        <f>总表!AF17</f>
        <v>34162319990727004X</v>
      </c>
    </row>
  </sheetData>
  <autoFilter ref="A1:E13">
    <filterColumn colId="4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13"/>
  <sheetViews>
    <sheetView workbookViewId="0">
      <selection activeCell="E8" sqref="E8"/>
    </sheetView>
  </sheetViews>
  <sheetFormatPr defaultColWidth="8.88888888888889" defaultRowHeight="14.4" outlineLevelCol="2"/>
  <cols>
    <col min="2" max="2" width="12.8888888888889"/>
  </cols>
  <sheetData>
    <row r="1" spans="1:2">
      <c r="A1" t="s">
        <v>3</v>
      </c>
      <c r="B1" t="s">
        <v>4</v>
      </c>
    </row>
    <row r="2" spans="1:2">
      <c r="A2" t="str">
        <f>总表!C6</f>
        <v>刘靖雯</v>
      </c>
      <c r="B2">
        <f>总表!D6</f>
        <v>13856588682</v>
      </c>
    </row>
    <row r="3" spans="1:2">
      <c r="A3" t="str">
        <f>总表!C7</f>
        <v>唐晶晶</v>
      </c>
      <c r="B3">
        <f>总表!D7</f>
        <v>17850538326</v>
      </c>
    </row>
    <row r="4" spans="1:2">
      <c r="A4" t="str">
        <f>总表!C8</f>
        <v>谢晓晨</v>
      </c>
      <c r="B4">
        <f>总表!D8</f>
        <v>18326638879</v>
      </c>
    </row>
    <row r="5" spans="1:2">
      <c r="A5" t="str">
        <f>总表!C9</f>
        <v>胡蝶</v>
      </c>
      <c r="B5">
        <f>总表!D9</f>
        <v>15178275907</v>
      </c>
    </row>
    <row r="6" spans="1:2">
      <c r="A6" t="str">
        <f>总表!C10</f>
        <v>陈媛媛</v>
      </c>
      <c r="B6">
        <f>总表!D10</f>
        <v>15105606296</v>
      </c>
    </row>
    <row r="7" spans="1:2">
      <c r="A7" t="str">
        <f>总表!C11</f>
        <v>刘年波</v>
      </c>
      <c r="B7">
        <f>总表!D11</f>
        <v>18721574801</v>
      </c>
    </row>
    <row r="8" spans="1:2">
      <c r="A8" t="str">
        <f>总表!C12</f>
        <v>沈亚东</v>
      </c>
      <c r="B8">
        <f>总表!D12</f>
        <v>13225816256</v>
      </c>
    </row>
    <row r="9" spans="1:2">
      <c r="A9" t="str">
        <f>总表!C13</f>
        <v>陈鹏</v>
      </c>
      <c r="B9">
        <f>总表!D13</f>
        <v>15656433177</v>
      </c>
    </row>
    <row r="10" spans="1:2">
      <c r="A10" t="str">
        <f>总表!C14</f>
        <v>曹瑞琪</v>
      </c>
      <c r="B10">
        <f>总表!D14</f>
        <v>18297952928</v>
      </c>
    </row>
    <row r="11" hidden="1" spans="1:3">
      <c r="A11" t="str">
        <f>总表!C15</f>
        <v>鲍彬彬</v>
      </c>
      <c r="B11">
        <f>总表!D15</f>
        <v>18555221325</v>
      </c>
      <c r="C11">
        <f>总表!H15</f>
        <v>0</v>
      </c>
    </row>
    <row r="12" hidden="1" spans="1:3">
      <c r="A12" t="str">
        <f>总表!C16</f>
        <v>吴敏惠</v>
      </c>
      <c r="B12">
        <f>总表!D16</f>
        <v>15555664243</v>
      </c>
      <c r="C12">
        <f>总表!H16</f>
        <v>0</v>
      </c>
    </row>
    <row r="13" hidden="1" spans="1:3">
      <c r="A13" t="str">
        <f>总表!C17</f>
        <v>张思嘉</v>
      </c>
      <c r="B13">
        <f>总表!D17</f>
        <v>18856717866</v>
      </c>
      <c r="C13">
        <f>总表!H17</f>
        <v>0</v>
      </c>
    </row>
  </sheetData>
  <autoFilter ref="A1:C13">
    <filterColumn colId="2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13"/>
  <sheetViews>
    <sheetView workbookViewId="0">
      <selection activeCell="I18" sqref="I18"/>
    </sheetView>
  </sheetViews>
  <sheetFormatPr defaultColWidth="8.88888888888889" defaultRowHeight="14.4" outlineLevelCol="4"/>
  <cols>
    <col min="2" max="2" width="12.8888888888889"/>
    <col min="4" max="4" width="23.3333333333333" customWidth="1"/>
  </cols>
  <sheetData>
    <row r="1" spans="1:4">
      <c r="A1" t="s">
        <v>3</v>
      </c>
      <c r="B1" t="s">
        <v>4</v>
      </c>
      <c r="C1" t="s">
        <v>34</v>
      </c>
      <c r="D1" s="1" t="s">
        <v>9</v>
      </c>
    </row>
    <row r="2" spans="1:4">
      <c r="A2" t="str">
        <f>总表!C6</f>
        <v>刘靖雯</v>
      </c>
      <c r="B2">
        <f>总表!D6</f>
        <v>13856588682</v>
      </c>
      <c r="C2">
        <f>总表!AE6</f>
        <v>0</v>
      </c>
      <c r="D2" s="39" t="str">
        <f>总表!AF6</f>
        <v>341203199909280324</v>
      </c>
    </row>
    <row r="3" spans="1:4">
      <c r="A3" t="str">
        <f>总表!C7</f>
        <v>唐晶晶</v>
      </c>
      <c r="B3">
        <f>总表!D7</f>
        <v>17850538326</v>
      </c>
      <c r="C3">
        <f>总表!AE7</f>
        <v>0</v>
      </c>
      <c r="D3" s="39" t="str">
        <f>总表!AF7</f>
        <v>342224199907080620</v>
      </c>
    </row>
    <row r="4" spans="1:4">
      <c r="A4" t="str">
        <f>总表!C8</f>
        <v>谢晓晨</v>
      </c>
      <c r="B4">
        <f>总表!D8</f>
        <v>18326638879</v>
      </c>
      <c r="C4">
        <f>总表!AE8</f>
        <v>0</v>
      </c>
      <c r="D4" s="39" t="str">
        <f>总表!AF8</f>
        <v>341225199811236825</v>
      </c>
    </row>
    <row r="5" spans="1:4">
      <c r="A5" t="str">
        <f>总表!C9</f>
        <v>胡蝶</v>
      </c>
      <c r="B5">
        <f>总表!D9</f>
        <v>15178275907</v>
      </c>
      <c r="C5">
        <f>总表!AE9</f>
        <v>0</v>
      </c>
      <c r="D5" s="39" t="str">
        <f>总表!AF9</f>
        <v>342224199804142024</v>
      </c>
    </row>
    <row r="6" spans="1:4">
      <c r="A6" t="str">
        <f>总表!C10</f>
        <v>陈媛媛</v>
      </c>
      <c r="B6">
        <f>总表!D10</f>
        <v>15105606296</v>
      </c>
      <c r="C6">
        <f>总表!AE10</f>
        <v>0</v>
      </c>
      <c r="D6" s="39" t="str">
        <f>总表!AF10</f>
        <v>341202199809142729</v>
      </c>
    </row>
    <row r="7" hidden="1" spans="1:5">
      <c r="A7" t="str">
        <f>总表!C11</f>
        <v>刘年波</v>
      </c>
      <c r="B7">
        <f>总表!D11</f>
        <v>18721574801</v>
      </c>
      <c r="C7">
        <f>总表!AE11</f>
        <v>0</v>
      </c>
      <c r="D7" s="39" t="str">
        <f>总表!AF11</f>
        <v>342423199810266976</v>
      </c>
      <c r="E7">
        <f>总表!AD11</f>
        <v>0</v>
      </c>
    </row>
    <row r="8" spans="1:4">
      <c r="A8" t="str">
        <f>总表!C12</f>
        <v>沈亚东</v>
      </c>
      <c r="B8">
        <f>总表!D12</f>
        <v>13225816256</v>
      </c>
      <c r="C8">
        <f>总表!AE12</f>
        <v>0</v>
      </c>
      <c r="D8" s="39" t="str">
        <f>总表!AF12</f>
        <v>342622199007082398</v>
      </c>
    </row>
    <row r="9" spans="1:4">
      <c r="A9" t="str">
        <f>总表!C13</f>
        <v>陈鹏</v>
      </c>
      <c r="B9">
        <f>总表!D13</f>
        <v>15656433177</v>
      </c>
      <c r="C9">
        <f>总表!AE13</f>
        <v>0</v>
      </c>
      <c r="D9" s="39" t="str">
        <f>总表!AF13</f>
        <v>342423199809217878</v>
      </c>
    </row>
    <row r="10" spans="1:4">
      <c r="A10" t="str">
        <f>总表!C14</f>
        <v>曹瑞琪</v>
      </c>
      <c r="B10">
        <f>总表!D14</f>
        <v>18297952928</v>
      </c>
      <c r="C10">
        <f>总表!AE14</f>
        <v>0</v>
      </c>
      <c r="D10" s="39" t="str">
        <f>总表!AF14</f>
        <v>230125199810111025</v>
      </c>
    </row>
    <row r="11" spans="1:4">
      <c r="A11" t="str">
        <f>总表!C15</f>
        <v>鲍彬彬</v>
      </c>
      <c r="B11">
        <f>总表!D15</f>
        <v>18555221325</v>
      </c>
      <c r="C11">
        <f>总表!AE15</f>
        <v>0</v>
      </c>
      <c r="D11" s="39" t="str">
        <f>总表!AF15</f>
        <v>340823199812281213</v>
      </c>
    </row>
    <row r="12" spans="1:4">
      <c r="A12" t="str">
        <f>总表!C16</f>
        <v>吴敏惠</v>
      </c>
      <c r="B12">
        <f>总表!D16</f>
        <v>15555664243</v>
      </c>
      <c r="C12">
        <f>总表!AE16</f>
        <v>0</v>
      </c>
      <c r="D12" s="39" t="str">
        <f>总表!AF16</f>
        <v>340822199906230728</v>
      </c>
    </row>
    <row r="13" hidden="1" spans="1:5">
      <c r="A13" t="str">
        <f>总表!C17</f>
        <v>张思嘉</v>
      </c>
      <c r="B13">
        <f>总表!D17</f>
        <v>18856717866</v>
      </c>
      <c r="C13">
        <f>总表!AE17</f>
        <v>0</v>
      </c>
      <c r="D13" t="str">
        <f>总表!AF17</f>
        <v>34162319990727004X</v>
      </c>
      <c r="E13">
        <f>总表!AD17</f>
        <v>0</v>
      </c>
    </row>
  </sheetData>
  <autoFilter ref="A1:E13">
    <filterColumn colId="4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D7" sqref="D7"/>
    </sheetView>
  </sheetViews>
  <sheetFormatPr defaultColWidth="8.88888888888889" defaultRowHeight="14.4" outlineLevelCol="1"/>
  <cols>
    <col min="1" max="1" width="10.8888888888889" customWidth="1"/>
  </cols>
  <sheetData>
    <row r="1" spans="1:2">
      <c r="A1" t="s">
        <v>81</v>
      </c>
      <c r="B1" t="s">
        <v>82</v>
      </c>
    </row>
    <row r="2" spans="1:2">
      <c r="A2" t="s">
        <v>13</v>
      </c>
      <c r="B2">
        <v>9</v>
      </c>
    </row>
    <row r="3" spans="1:2">
      <c r="A3" t="s">
        <v>14</v>
      </c>
      <c r="B3">
        <v>8</v>
      </c>
    </row>
    <row r="4" spans="1:2">
      <c r="A4" t="s">
        <v>15</v>
      </c>
      <c r="B4">
        <v>3</v>
      </c>
    </row>
    <row r="5" spans="1:2">
      <c r="A5" t="s">
        <v>16</v>
      </c>
      <c r="B5">
        <v>7</v>
      </c>
    </row>
    <row r="6" spans="1:2">
      <c r="A6" t="s">
        <v>17</v>
      </c>
      <c r="B6">
        <v>10</v>
      </c>
    </row>
    <row r="7" spans="1:2">
      <c r="A7" t="s">
        <v>18</v>
      </c>
      <c r="B7">
        <v>1</v>
      </c>
    </row>
    <row r="8" spans="1:2">
      <c r="A8" t="s">
        <v>19</v>
      </c>
      <c r="B8">
        <v>12</v>
      </c>
    </row>
    <row r="9" spans="1:2">
      <c r="A9" t="s">
        <v>20</v>
      </c>
      <c r="B9">
        <v>10</v>
      </c>
    </row>
    <row r="10" spans="1:2">
      <c r="A10" t="s">
        <v>21</v>
      </c>
      <c r="B10">
        <v>5</v>
      </c>
    </row>
    <row r="11" spans="1:2">
      <c r="A11" t="s">
        <v>22</v>
      </c>
      <c r="B11">
        <v>9</v>
      </c>
    </row>
    <row r="12" spans="1:2">
      <c r="A12" t="s">
        <v>23</v>
      </c>
      <c r="B12">
        <v>8</v>
      </c>
    </row>
    <row r="13" spans="1:2">
      <c r="A13" t="s">
        <v>24</v>
      </c>
      <c r="B13">
        <v>9</v>
      </c>
    </row>
    <row r="14" spans="1:2">
      <c r="A14" t="s">
        <v>25</v>
      </c>
      <c r="B14">
        <v>6</v>
      </c>
    </row>
    <row r="15" spans="1:2">
      <c r="A15" t="s">
        <v>26</v>
      </c>
      <c r="B15">
        <v>8</v>
      </c>
    </row>
    <row r="16" spans="1:2">
      <c r="A16" t="s">
        <v>27</v>
      </c>
      <c r="B16">
        <v>11</v>
      </c>
    </row>
    <row r="17" spans="1:2">
      <c r="A17" t="s">
        <v>28</v>
      </c>
      <c r="B17">
        <v>3</v>
      </c>
    </row>
    <row r="18" spans="1:2">
      <c r="A18" t="s">
        <v>29</v>
      </c>
      <c r="B18">
        <v>6</v>
      </c>
    </row>
    <row r="19" spans="1:2">
      <c r="A19" t="s">
        <v>30</v>
      </c>
      <c r="B19">
        <v>11</v>
      </c>
    </row>
    <row r="20" spans="1:2">
      <c r="A20" t="s">
        <v>83</v>
      </c>
      <c r="B20">
        <v>10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13"/>
  <sheetViews>
    <sheetView workbookViewId="0">
      <selection activeCell="F16" sqref="F16"/>
    </sheetView>
  </sheetViews>
  <sheetFormatPr defaultColWidth="8.88888888888889" defaultRowHeight="14.4" outlineLevelCol="3"/>
  <cols>
    <col min="2" max="2" width="12.8888888888889"/>
  </cols>
  <sheetData>
    <row r="1" spans="1:3">
      <c r="A1" t="s">
        <v>3</v>
      </c>
      <c r="B1" t="s">
        <v>4</v>
      </c>
      <c r="C1" t="s">
        <v>34</v>
      </c>
    </row>
    <row r="2" spans="1:3">
      <c r="A2" t="str">
        <f>总表!C6</f>
        <v>刘靖雯</v>
      </c>
      <c r="B2">
        <f>总表!D6</f>
        <v>13856588682</v>
      </c>
      <c r="C2">
        <f>总表!J6</f>
        <v>926178</v>
      </c>
    </row>
    <row r="3" spans="1:3">
      <c r="A3" t="str">
        <f>总表!C7</f>
        <v>唐晶晶</v>
      </c>
      <c r="B3">
        <f>总表!D7</f>
        <v>17850538326</v>
      </c>
      <c r="C3">
        <f>总表!J7</f>
        <v>927309</v>
      </c>
    </row>
    <row r="4" spans="1:3">
      <c r="A4" t="str">
        <f>总表!C8</f>
        <v>谢晓晨</v>
      </c>
      <c r="B4">
        <f>总表!D8</f>
        <v>18326638879</v>
      </c>
      <c r="C4">
        <f>总表!J8</f>
        <v>926038</v>
      </c>
    </row>
    <row r="5" spans="1:3">
      <c r="A5" t="str">
        <f>总表!C9</f>
        <v>胡蝶</v>
      </c>
      <c r="B5">
        <f>总表!D9</f>
        <v>15178275907</v>
      </c>
      <c r="C5">
        <f>总表!J9</f>
        <v>926756</v>
      </c>
    </row>
    <row r="6" hidden="1" spans="1:4">
      <c r="A6" t="str">
        <f>总表!C10</f>
        <v>陈媛媛</v>
      </c>
      <c r="B6">
        <f>总表!D10</f>
        <v>15105606296</v>
      </c>
      <c r="C6">
        <f>总表!J10</f>
        <v>0</v>
      </c>
      <c r="D6">
        <f>总表!I10</f>
        <v>0</v>
      </c>
    </row>
    <row r="7" spans="1:3">
      <c r="A7" t="str">
        <f>总表!C11</f>
        <v>刘年波</v>
      </c>
      <c r="B7">
        <f>总表!D11</f>
        <v>18721574801</v>
      </c>
      <c r="C7">
        <f>总表!J11</f>
        <v>926106</v>
      </c>
    </row>
    <row r="8" spans="1:3">
      <c r="A8" t="str">
        <f>总表!C12</f>
        <v>沈亚东</v>
      </c>
      <c r="B8">
        <f>总表!D12</f>
        <v>13225816256</v>
      </c>
      <c r="C8">
        <f>总表!J12</f>
        <v>927010</v>
      </c>
    </row>
    <row r="9" hidden="1" spans="1:4">
      <c r="A9" t="str">
        <f>总表!C13</f>
        <v>陈鹏</v>
      </c>
      <c r="B9">
        <f>总表!D13</f>
        <v>15656433177</v>
      </c>
      <c r="C9">
        <f>总表!J13</f>
        <v>0</v>
      </c>
      <c r="D9">
        <f>总表!I13</f>
        <v>0</v>
      </c>
    </row>
    <row r="10" hidden="1" spans="1:4">
      <c r="A10" t="str">
        <f>总表!C14</f>
        <v>曹瑞琪</v>
      </c>
      <c r="B10">
        <f>总表!D14</f>
        <v>18297952928</v>
      </c>
      <c r="C10">
        <f>总表!J14</f>
        <v>0</v>
      </c>
      <c r="D10">
        <f>总表!I14</f>
        <v>0</v>
      </c>
    </row>
    <row r="11" spans="1:3">
      <c r="A11" t="str">
        <f>总表!C15</f>
        <v>鲍彬彬</v>
      </c>
      <c r="B11">
        <f>总表!D15</f>
        <v>18555221325</v>
      </c>
      <c r="C11">
        <f>总表!J15</f>
        <v>926285</v>
      </c>
    </row>
    <row r="12" spans="1:3">
      <c r="A12" t="str">
        <f>总表!C16</f>
        <v>吴敏惠</v>
      </c>
      <c r="B12">
        <f>总表!D16</f>
        <v>15555664243</v>
      </c>
      <c r="C12">
        <f>总表!J16</f>
        <v>926103</v>
      </c>
    </row>
    <row r="13" hidden="1" spans="1:4">
      <c r="A13" t="str">
        <f>总表!C17</f>
        <v>张思嘉</v>
      </c>
      <c r="B13">
        <f>总表!D17</f>
        <v>18856717866</v>
      </c>
      <c r="C13">
        <f>总表!J17</f>
        <v>0</v>
      </c>
      <c r="D13">
        <f>总表!I17</f>
        <v>0</v>
      </c>
    </row>
  </sheetData>
  <autoFilter ref="A1:D13">
    <filterColumn colId="3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13"/>
  <sheetViews>
    <sheetView workbookViewId="0">
      <selection activeCell="C21" sqref="C21"/>
    </sheetView>
  </sheetViews>
  <sheetFormatPr defaultColWidth="8.88888888888889" defaultRowHeight="14.4" outlineLevelCol="2"/>
  <cols>
    <col min="2" max="2" width="12.8888888888889"/>
  </cols>
  <sheetData>
    <row r="1" spans="1:2">
      <c r="A1" t="s">
        <v>3</v>
      </c>
      <c r="B1" t="s">
        <v>4</v>
      </c>
    </row>
    <row r="2" hidden="1" spans="1:3">
      <c r="A2" t="str">
        <f>总表!C6</f>
        <v>刘靖雯</v>
      </c>
      <c r="B2">
        <f>总表!D6</f>
        <v>13856588682</v>
      </c>
      <c r="C2">
        <f>总表!K6</f>
        <v>0</v>
      </c>
    </row>
    <row r="3" spans="1:2">
      <c r="A3" t="str">
        <f>总表!C7</f>
        <v>唐晶晶</v>
      </c>
      <c r="B3">
        <f>总表!D7</f>
        <v>17850538326</v>
      </c>
    </row>
    <row r="4" hidden="1" spans="1:3">
      <c r="A4" t="str">
        <f>总表!C8</f>
        <v>谢晓晨</v>
      </c>
      <c r="B4">
        <f>总表!D8</f>
        <v>18326638879</v>
      </c>
      <c r="C4">
        <f>总表!K8</f>
        <v>0</v>
      </c>
    </row>
    <row r="5" hidden="1" spans="1:3">
      <c r="A5" t="str">
        <f>总表!C9</f>
        <v>胡蝶</v>
      </c>
      <c r="B5">
        <f>总表!D9</f>
        <v>15178275907</v>
      </c>
      <c r="C5">
        <f>总表!K9</f>
        <v>0</v>
      </c>
    </row>
    <row r="6" hidden="1" spans="1:3">
      <c r="A6" t="str">
        <f>总表!C10</f>
        <v>陈媛媛</v>
      </c>
      <c r="B6">
        <f>总表!D10</f>
        <v>15105606296</v>
      </c>
      <c r="C6">
        <f>总表!K10</f>
        <v>0</v>
      </c>
    </row>
    <row r="7" spans="1:2">
      <c r="A7" t="str">
        <f>总表!C11</f>
        <v>刘年波</v>
      </c>
      <c r="B7">
        <f>总表!D11</f>
        <v>18721574801</v>
      </c>
    </row>
    <row r="8" spans="1:2">
      <c r="A8" t="str">
        <f>总表!C12</f>
        <v>沈亚东</v>
      </c>
      <c r="B8">
        <f>总表!D12</f>
        <v>13225816256</v>
      </c>
    </row>
    <row r="9" hidden="1" spans="1:3">
      <c r="A9" t="str">
        <f>总表!C13</f>
        <v>陈鹏</v>
      </c>
      <c r="B9">
        <f>总表!D13</f>
        <v>15656433177</v>
      </c>
      <c r="C9">
        <f>总表!K13</f>
        <v>0</v>
      </c>
    </row>
    <row r="10" hidden="1" spans="1:3">
      <c r="A10" t="str">
        <f>总表!C14</f>
        <v>曹瑞琪</v>
      </c>
      <c r="B10">
        <f>总表!D14</f>
        <v>18297952928</v>
      </c>
      <c r="C10">
        <f>总表!K14</f>
        <v>0</v>
      </c>
    </row>
    <row r="11" hidden="1" spans="1:3">
      <c r="A11" t="str">
        <f>总表!C15</f>
        <v>鲍彬彬</v>
      </c>
      <c r="B11">
        <f>总表!D15</f>
        <v>18555221325</v>
      </c>
      <c r="C11">
        <f>总表!K15</f>
        <v>0</v>
      </c>
    </row>
    <row r="12" hidden="1" spans="1:3">
      <c r="A12" t="str">
        <f>总表!C16</f>
        <v>吴敏惠</v>
      </c>
      <c r="B12">
        <f>总表!D16</f>
        <v>15555664243</v>
      </c>
      <c r="C12">
        <f>总表!K16</f>
        <v>0</v>
      </c>
    </row>
    <row r="13" hidden="1" spans="1:3">
      <c r="A13" t="str">
        <f>总表!C17</f>
        <v>张思嘉</v>
      </c>
      <c r="B13">
        <f>总表!D17</f>
        <v>18856717866</v>
      </c>
      <c r="C13">
        <f>总表!K17</f>
        <v>0</v>
      </c>
    </row>
  </sheetData>
  <autoFilter ref="A1:C13">
    <filterColumn colId="2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13"/>
  <sheetViews>
    <sheetView workbookViewId="0">
      <selection activeCell="G22" sqref="G21:G22"/>
    </sheetView>
  </sheetViews>
  <sheetFormatPr defaultColWidth="8.88888888888889" defaultRowHeight="14.4" outlineLevelCol="2"/>
  <cols>
    <col min="2" max="2" width="12.8888888888889"/>
  </cols>
  <sheetData>
    <row r="1" spans="1:2">
      <c r="A1" t="s">
        <v>3</v>
      </c>
      <c r="B1" t="s">
        <v>4</v>
      </c>
    </row>
    <row r="2" spans="1:2">
      <c r="A2" t="str">
        <f>总表!C6</f>
        <v>刘靖雯</v>
      </c>
      <c r="B2">
        <f>总表!D6</f>
        <v>13856588682</v>
      </c>
    </row>
    <row r="3" spans="1:2">
      <c r="A3" t="str">
        <f>总表!C7</f>
        <v>唐晶晶</v>
      </c>
      <c r="B3">
        <f>总表!D7</f>
        <v>17850538326</v>
      </c>
    </row>
    <row r="4" spans="1:2">
      <c r="A4" t="str">
        <f>总表!C8</f>
        <v>谢晓晨</v>
      </c>
      <c r="B4">
        <f>总表!D8</f>
        <v>18326638879</v>
      </c>
    </row>
    <row r="5" spans="1:2">
      <c r="A5" t="str">
        <f>总表!C9</f>
        <v>胡蝶</v>
      </c>
      <c r="B5">
        <f>总表!D9</f>
        <v>15178275907</v>
      </c>
    </row>
    <row r="6" spans="1:2">
      <c r="A6" t="str">
        <f>总表!C10</f>
        <v>陈媛媛</v>
      </c>
      <c r="B6">
        <f>总表!D10</f>
        <v>15105606296</v>
      </c>
    </row>
    <row r="7" spans="1:2">
      <c r="A7" t="str">
        <f>总表!C11</f>
        <v>刘年波</v>
      </c>
      <c r="B7">
        <f>总表!D11</f>
        <v>18721574801</v>
      </c>
    </row>
    <row r="8" hidden="1" spans="1:3">
      <c r="A8" t="str">
        <f>总表!C12</f>
        <v>沈亚东</v>
      </c>
      <c r="B8">
        <f>总表!D12</f>
        <v>13225816256</v>
      </c>
      <c r="C8">
        <f>总表!L12</f>
        <v>0</v>
      </c>
    </row>
    <row r="9" spans="1:2">
      <c r="A9" t="str">
        <f>总表!C13</f>
        <v>陈鹏</v>
      </c>
      <c r="B9">
        <f>总表!D13</f>
        <v>15656433177</v>
      </c>
    </row>
    <row r="10" hidden="1" spans="1:3">
      <c r="A10" t="str">
        <f>总表!C14</f>
        <v>曹瑞琪</v>
      </c>
      <c r="B10">
        <f>总表!D14</f>
        <v>18297952928</v>
      </c>
      <c r="C10">
        <f>总表!L14</f>
        <v>0</v>
      </c>
    </row>
    <row r="11" hidden="1" spans="1:3">
      <c r="A11" t="str">
        <f>总表!C15</f>
        <v>鲍彬彬</v>
      </c>
      <c r="B11">
        <f>总表!D15</f>
        <v>18555221325</v>
      </c>
      <c r="C11">
        <f>总表!L15</f>
        <v>0</v>
      </c>
    </row>
    <row r="12" hidden="1" spans="1:3">
      <c r="A12" t="str">
        <f>总表!C16</f>
        <v>吴敏惠</v>
      </c>
      <c r="B12">
        <f>总表!D16</f>
        <v>15555664243</v>
      </c>
      <c r="C12">
        <f>总表!L16</f>
        <v>0</v>
      </c>
    </row>
    <row r="13" hidden="1" spans="1:3">
      <c r="A13" t="str">
        <f>总表!C17</f>
        <v>张思嘉</v>
      </c>
      <c r="B13">
        <f>总表!D17</f>
        <v>18856717866</v>
      </c>
      <c r="C13">
        <f>总表!L17</f>
        <v>0</v>
      </c>
    </row>
  </sheetData>
  <autoFilter ref="A1:C13">
    <filterColumn colId="2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13"/>
  <sheetViews>
    <sheetView workbookViewId="0">
      <selection activeCell="E22" sqref="E22"/>
    </sheetView>
  </sheetViews>
  <sheetFormatPr defaultColWidth="8.88888888888889" defaultRowHeight="14.4" outlineLevelCol="2"/>
  <cols>
    <col min="2" max="2" width="12.8888888888889"/>
  </cols>
  <sheetData>
    <row r="1" spans="1:2">
      <c r="A1" t="s">
        <v>3</v>
      </c>
      <c r="B1" t="s">
        <v>4</v>
      </c>
    </row>
    <row r="2" spans="1:2">
      <c r="A2" t="str">
        <f>总表!C6</f>
        <v>刘靖雯</v>
      </c>
      <c r="B2">
        <f>总表!D6</f>
        <v>13856588682</v>
      </c>
    </row>
    <row r="3" spans="1:2">
      <c r="A3" t="str">
        <f>总表!C7</f>
        <v>唐晶晶</v>
      </c>
      <c r="B3">
        <f>总表!D7</f>
        <v>17850538326</v>
      </c>
    </row>
    <row r="4" spans="1:2">
      <c r="A4" t="str">
        <f>总表!C8</f>
        <v>谢晓晨</v>
      </c>
      <c r="B4">
        <f>总表!D8</f>
        <v>18326638879</v>
      </c>
    </row>
    <row r="5" spans="1:2">
      <c r="A5" t="str">
        <f>总表!C9</f>
        <v>胡蝶</v>
      </c>
      <c r="B5">
        <f>总表!D9</f>
        <v>15178275907</v>
      </c>
    </row>
    <row r="6" spans="1:2">
      <c r="A6" t="str">
        <f>总表!C10</f>
        <v>陈媛媛</v>
      </c>
      <c r="B6">
        <f>总表!D10</f>
        <v>15105606296</v>
      </c>
    </row>
    <row r="7" spans="1:2">
      <c r="A7" t="str">
        <f>总表!C11</f>
        <v>刘年波</v>
      </c>
      <c r="B7">
        <f>总表!D11</f>
        <v>18721574801</v>
      </c>
    </row>
    <row r="8" spans="1:2">
      <c r="A8" t="str">
        <f>总表!C12</f>
        <v>沈亚东</v>
      </c>
      <c r="B8">
        <f>总表!D12</f>
        <v>13225816256</v>
      </c>
    </row>
    <row r="9" spans="1:2">
      <c r="A9" t="str">
        <f>总表!C13</f>
        <v>陈鹏</v>
      </c>
      <c r="B9">
        <f>总表!D13</f>
        <v>15656433177</v>
      </c>
    </row>
    <row r="10" spans="1:2">
      <c r="A10" t="str">
        <f>总表!C14</f>
        <v>曹瑞琪</v>
      </c>
      <c r="B10">
        <f>总表!D14</f>
        <v>18297952928</v>
      </c>
    </row>
    <row r="11" hidden="1" spans="1:3">
      <c r="A11" t="str">
        <f>总表!C15</f>
        <v>鲍彬彬</v>
      </c>
      <c r="B11">
        <f>总表!D15</f>
        <v>18555221325</v>
      </c>
      <c r="C11">
        <f>总表!M15</f>
        <v>0</v>
      </c>
    </row>
    <row r="12" hidden="1" spans="1:3">
      <c r="A12" t="str">
        <f>总表!C16</f>
        <v>吴敏惠</v>
      </c>
      <c r="B12">
        <f>总表!D16</f>
        <v>15555664243</v>
      </c>
      <c r="C12">
        <f>总表!M16</f>
        <v>0</v>
      </c>
    </row>
    <row r="13" spans="1:2">
      <c r="A13" t="str">
        <f>总表!C17</f>
        <v>张思嘉</v>
      </c>
      <c r="B13">
        <f>总表!D17</f>
        <v>18856717866</v>
      </c>
    </row>
  </sheetData>
  <autoFilter ref="A1:C13">
    <filterColumn colId="2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13"/>
  <sheetViews>
    <sheetView workbookViewId="0">
      <selection activeCell="C2" sqref="C2"/>
    </sheetView>
  </sheetViews>
  <sheetFormatPr defaultColWidth="8.88888888888889" defaultRowHeight="14.4" outlineLevelCol="2"/>
  <cols>
    <col min="2" max="2" width="12.8888888888889"/>
  </cols>
  <sheetData>
    <row r="1" spans="1:2">
      <c r="A1" t="s">
        <v>3</v>
      </c>
      <c r="B1" t="s">
        <v>4</v>
      </c>
    </row>
    <row r="2" spans="1:2">
      <c r="A2" t="str">
        <f>总表!C6</f>
        <v>刘靖雯</v>
      </c>
      <c r="B2">
        <f>总表!D6</f>
        <v>13856588682</v>
      </c>
    </row>
    <row r="3" hidden="1" spans="1:3">
      <c r="A3" t="str">
        <f>总表!C7</f>
        <v>唐晶晶</v>
      </c>
      <c r="B3">
        <f>总表!D7</f>
        <v>17850538326</v>
      </c>
      <c r="C3">
        <f>总表!N7</f>
        <v>0</v>
      </c>
    </row>
    <row r="4" hidden="1" spans="1:3">
      <c r="A4" t="str">
        <f>总表!C8</f>
        <v>谢晓晨</v>
      </c>
      <c r="B4">
        <f>总表!D8</f>
        <v>18326638879</v>
      </c>
      <c r="C4">
        <f>总表!N8</f>
        <v>0</v>
      </c>
    </row>
    <row r="5" hidden="1" spans="1:3">
      <c r="A5" t="str">
        <f>总表!C9</f>
        <v>胡蝶</v>
      </c>
      <c r="B5">
        <f>总表!D9</f>
        <v>15178275907</v>
      </c>
      <c r="C5">
        <f>总表!N9</f>
        <v>0</v>
      </c>
    </row>
    <row r="6" hidden="1" spans="1:3">
      <c r="A6" t="str">
        <f>总表!C10</f>
        <v>陈媛媛</v>
      </c>
      <c r="B6">
        <f>总表!D10</f>
        <v>15105606296</v>
      </c>
      <c r="C6">
        <f>总表!N10</f>
        <v>0</v>
      </c>
    </row>
    <row r="7" hidden="1" spans="1:3">
      <c r="A7" t="str">
        <f>总表!C11</f>
        <v>刘年波</v>
      </c>
      <c r="B7">
        <f>总表!D11</f>
        <v>18721574801</v>
      </c>
      <c r="C7">
        <f>总表!N11</f>
        <v>0</v>
      </c>
    </row>
    <row r="8" hidden="1" spans="1:3">
      <c r="A8" t="str">
        <f>总表!C12</f>
        <v>沈亚东</v>
      </c>
      <c r="B8">
        <f>总表!D12</f>
        <v>13225816256</v>
      </c>
      <c r="C8">
        <f>总表!N12</f>
        <v>0</v>
      </c>
    </row>
    <row r="9" hidden="1" spans="1:3">
      <c r="A9" t="str">
        <f>总表!C13</f>
        <v>陈鹏</v>
      </c>
      <c r="B9">
        <f>总表!D13</f>
        <v>15656433177</v>
      </c>
      <c r="C9">
        <f>总表!N13</f>
        <v>0</v>
      </c>
    </row>
    <row r="10" hidden="1" spans="1:3">
      <c r="A10" t="str">
        <f>总表!C14</f>
        <v>曹瑞琪</v>
      </c>
      <c r="B10">
        <f>总表!D14</f>
        <v>18297952928</v>
      </c>
      <c r="C10">
        <f>总表!N14</f>
        <v>0</v>
      </c>
    </row>
    <row r="11" hidden="1" spans="1:3">
      <c r="A11" t="str">
        <f>总表!C15</f>
        <v>鲍彬彬</v>
      </c>
      <c r="B11">
        <f>总表!D15</f>
        <v>18555221325</v>
      </c>
      <c r="C11">
        <f>总表!N15</f>
        <v>0</v>
      </c>
    </row>
    <row r="12" hidden="1" spans="1:3">
      <c r="A12" t="str">
        <f>总表!C16</f>
        <v>吴敏惠</v>
      </c>
      <c r="B12">
        <f>总表!D16</f>
        <v>15555664243</v>
      </c>
      <c r="C12">
        <f>总表!N16</f>
        <v>0</v>
      </c>
    </row>
    <row r="13" hidden="1" spans="1:3">
      <c r="A13" t="str">
        <f>总表!C17</f>
        <v>张思嘉</v>
      </c>
      <c r="B13">
        <f>总表!D17</f>
        <v>18856717866</v>
      </c>
      <c r="C13">
        <f>总表!N17</f>
        <v>0</v>
      </c>
    </row>
  </sheetData>
  <autoFilter ref="A1:C13">
    <filterColumn colId="2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C12" sqref="C12"/>
    </sheetView>
  </sheetViews>
  <sheetFormatPr defaultColWidth="8.88888888888889" defaultRowHeight="14.4" outlineLevelCol="2"/>
  <cols>
    <col min="2" max="2" width="12.8888888888889"/>
    <col min="3" max="3" width="27.3333333333333" customWidth="1"/>
  </cols>
  <sheetData>
    <row r="1" spans="1:3">
      <c r="A1" t="s">
        <v>3</v>
      </c>
      <c r="B1" t="s">
        <v>4</v>
      </c>
      <c r="C1" t="s">
        <v>73</v>
      </c>
    </row>
    <row r="2" spans="1:3">
      <c r="A2" t="str">
        <f>总表!C6</f>
        <v>刘靖雯</v>
      </c>
      <c r="B2">
        <f>总表!D6</f>
        <v>13856588682</v>
      </c>
      <c r="C2" s="39" t="s">
        <v>74</v>
      </c>
    </row>
    <row r="3" spans="1:3">
      <c r="A3" t="str">
        <f>总表!C7</f>
        <v>唐晶晶</v>
      </c>
      <c r="B3">
        <f>总表!D7</f>
        <v>17850538326</v>
      </c>
      <c r="C3" s="39" t="s">
        <v>75</v>
      </c>
    </row>
    <row r="4" spans="1:2">
      <c r="A4" t="str">
        <f>总表!C8</f>
        <v>谢晓晨</v>
      </c>
      <c r="B4">
        <f>总表!D8</f>
        <v>18326638879</v>
      </c>
    </row>
    <row r="5" spans="1:3">
      <c r="A5" t="str">
        <f>总表!C9</f>
        <v>胡蝶</v>
      </c>
      <c r="B5">
        <f>总表!D9</f>
        <v>15178275907</v>
      </c>
      <c r="C5" s="39" t="s">
        <v>76</v>
      </c>
    </row>
    <row r="6" spans="1:3">
      <c r="A6" t="str">
        <f>总表!C10</f>
        <v>陈媛媛</v>
      </c>
      <c r="B6">
        <f>总表!D10</f>
        <v>15105606296</v>
      </c>
      <c r="C6" s="39" t="s">
        <v>77</v>
      </c>
    </row>
    <row r="7" spans="1:2">
      <c r="A7" t="str">
        <f>总表!C11</f>
        <v>刘年波</v>
      </c>
      <c r="B7">
        <f>总表!D11</f>
        <v>18721574801</v>
      </c>
    </row>
    <row r="8" spans="1:3">
      <c r="A8" t="str">
        <f>总表!C12</f>
        <v>沈亚东</v>
      </c>
      <c r="B8">
        <f>总表!D12</f>
        <v>13225816256</v>
      </c>
      <c r="C8" s="39" t="s">
        <v>78</v>
      </c>
    </row>
    <row r="9" spans="1:3">
      <c r="A9" t="str">
        <f>总表!C13</f>
        <v>陈鹏</v>
      </c>
      <c r="B9">
        <f>总表!D13</f>
        <v>15656433177</v>
      </c>
      <c r="C9" s="39" t="s">
        <v>76</v>
      </c>
    </row>
    <row r="10" spans="1:2">
      <c r="A10" t="str">
        <f>总表!C14</f>
        <v>曹瑞琪</v>
      </c>
      <c r="B10">
        <f>总表!D14</f>
        <v>18297952928</v>
      </c>
    </row>
    <row r="11" spans="1:3">
      <c r="A11" t="str">
        <f>总表!C15</f>
        <v>鲍彬彬</v>
      </c>
      <c r="B11">
        <f>总表!D15</f>
        <v>18555221325</v>
      </c>
      <c r="C11" s="39" t="s">
        <v>79</v>
      </c>
    </row>
    <row r="12" spans="1:2">
      <c r="A12" t="str">
        <f>总表!C16</f>
        <v>吴敏惠</v>
      </c>
      <c r="B12">
        <f>总表!D16</f>
        <v>15555664243</v>
      </c>
    </row>
    <row r="13" spans="1:3">
      <c r="A13" t="str">
        <f>总表!C17</f>
        <v>张思嘉</v>
      </c>
      <c r="B13">
        <f>总表!D17</f>
        <v>18856717866</v>
      </c>
      <c r="C13" s="39" t="s">
        <v>80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13"/>
  <sheetViews>
    <sheetView workbookViewId="0">
      <selection activeCell="C2" sqref="C2:C12"/>
    </sheetView>
  </sheetViews>
  <sheetFormatPr defaultColWidth="8.88888888888889" defaultRowHeight="14.4" outlineLevelCol="2"/>
  <cols>
    <col min="2" max="2" width="12.8888888888889"/>
  </cols>
  <sheetData>
    <row r="1" spans="1:2">
      <c r="A1" t="s">
        <v>3</v>
      </c>
      <c r="B1" t="s">
        <v>4</v>
      </c>
    </row>
    <row r="2" spans="1:2">
      <c r="A2" t="str">
        <f>总表!C6</f>
        <v>刘靖雯</v>
      </c>
      <c r="B2">
        <f>总表!D6</f>
        <v>13856588682</v>
      </c>
    </row>
    <row r="3" spans="1:2">
      <c r="A3" t="str">
        <f>总表!C7</f>
        <v>唐晶晶</v>
      </c>
      <c r="B3">
        <f>总表!D7</f>
        <v>17850538326</v>
      </c>
    </row>
    <row r="4" spans="1:2">
      <c r="A4" t="str">
        <f>总表!C8</f>
        <v>谢晓晨</v>
      </c>
      <c r="B4">
        <f>总表!D8</f>
        <v>18326638879</v>
      </c>
    </row>
    <row r="5" spans="1:2">
      <c r="A5" t="str">
        <f>总表!C9</f>
        <v>胡蝶</v>
      </c>
      <c r="B5">
        <f>总表!D9</f>
        <v>15178275907</v>
      </c>
    </row>
    <row r="6" spans="1:2">
      <c r="A6" t="str">
        <f>总表!C10</f>
        <v>陈媛媛</v>
      </c>
      <c r="B6">
        <f>总表!D10</f>
        <v>15105606296</v>
      </c>
    </row>
    <row r="7" spans="1:2">
      <c r="A7" t="str">
        <f>总表!C11</f>
        <v>刘年波</v>
      </c>
      <c r="B7">
        <f>总表!D11</f>
        <v>18721574801</v>
      </c>
    </row>
    <row r="8" spans="1:2">
      <c r="A8" t="str">
        <f>总表!C12</f>
        <v>沈亚东</v>
      </c>
      <c r="B8">
        <f>总表!D12</f>
        <v>13225816256</v>
      </c>
    </row>
    <row r="9" spans="1:2">
      <c r="A9" t="str">
        <f>总表!C13</f>
        <v>陈鹏</v>
      </c>
      <c r="B9">
        <f>总表!D13</f>
        <v>15656433177</v>
      </c>
    </row>
    <row r="10" hidden="1" spans="1:3">
      <c r="A10" t="str">
        <f>总表!C14</f>
        <v>曹瑞琪</v>
      </c>
      <c r="B10">
        <f>总表!D14</f>
        <v>18297952928</v>
      </c>
      <c r="C10">
        <f>总表!P14</f>
        <v>0</v>
      </c>
    </row>
    <row r="11" spans="1:2">
      <c r="A11" t="str">
        <f>总表!C15</f>
        <v>鲍彬彬</v>
      </c>
      <c r="B11">
        <f>总表!D15</f>
        <v>18555221325</v>
      </c>
    </row>
    <row r="12" spans="1:2">
      <c r="A12" t="str">
        <f>总表!C16</f>
        <v>吴敏惠</v>
      </c>
      <c r="B12">
        <f>总表!D16</f>
        <v>15555664243</v>
      </c>
    </row>
    <row r="13" hidden="1" spans="1:3">
      <c r="A13" t="str">
        <f>总表!C17</f>
        <v>张思嘉</v>
      </c>
      <c r="B13">
        <f>总表!D17</f>
        <v>18856717866</v>
      </c>
      <c r="C13">
        <f>总表!P17</f>
        <v>0</v>
      </c>
    </row>
  </sheetData>
  <autoFilter ref="A1:C13">
    <filterColumn colId="2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总表</vt:lpstr>
      <vt:lpstr>银联</vt:lpstr>
      <vt:lpstr>浙商</vt:lpstr>
      <vt:lpstr>大连</vt:lpstr>
      <vt:lpstr>齐鲁</vt:lpstr>
      <vt:lpstr>微众</vt:lpstr>
      <vt:lpstr>招商</vt:lpstr>
      <vt:lpstr>云端</vt:lpstr>
      <vt:lpstr>华夏</vt:lpstr>
      <vt:lpstr>聚宝</vt:lpstr>
      <vt:lpstr>钱大</vt:lpstr>
      <vt:lpstr>浦发</vt:lpstr>
      <vt:lpstr>紫金</vt:lpstr>
      <vt:lpstr>苏宁</vt:lpstr>
      <vt:lpstr>蜂狂购</vt:lpstr>
      <vt:lpstr>光大申请</vt:lpstr>
      <vt:lpstr>申万限三</vt:lpstr>
      <vt:lpstr>申万不限三</vt:lpstr>
      <vt:lpstr>国泰</vt:lpstr>
      <vt:lpstr>安信1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wl</cp:lastModifiedBy>
  <dcterms:created xsi:type="dcterms:W3CDTF">2018-01-22T01:42:00Z</dcterms:created>
  <dcterms:modified xsi:type="dcterms:W3CDTF">2018-03-18T08:56:33Z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