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单数!$A$1:$B$38</definedName>
  </definedNames>
  <calcPr calcId="144525"/>
</workbook>
</file>

<file path=xl/sharedStrings.xml><?xml version="1.0" encoding="utf-8"?>
<sst xmlns="http://schemas.openxmlformats.org/spreadsheetml/2006/main" count="76">
  <si>
    <t>2018年4月22日磨店网点每日报表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</si>
  <si>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</si>
  <si>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</si>
  <si>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</si>
  <si>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</si>
  <si>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</si>
  <si>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</si>
  <si>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</si>
  <si>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</si>
  <si>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</si>
  <si>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</si>
  <si>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</si>
  <si>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</si>
  <si>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聚宝</t>
  </si>
  <si>
    <t>苏宁</t>
  </si>
  <si>
    <t>华夏</t>
  </si>
  <si>
    <t>江苏银行</t>
  </si>
  <si>
    <t>杭州银行</t>
  </si>
  <si>
    <t>钱大掌柜</t>
  </si>
  <si>
    <t>微众有折</t>
  </si>
  <si>
    <t>微众银行</t>
  </si>
  <si>
    <t>招商</t>
  </si>
  <si>
    <t>甘肃</t>
  </si>
  <si>
    <t>鄞州银行</t>
  </si>
  <si>
    <t>360纯</t>
  </si>
  <si>
    <t>朝阳</t>
  </si>
  <si>
    <t>银联</t>
  </si>
  <si>
    <t>探探</t>
  </si>
  <si>
    <t>友宝</t>
  </si>
  <si>
    <t>浙商</t>
  </si>
  <si>
    <t>昆仑</t>
  </si>
  <si>
    <t>一淘</t>
  </si>
  <si>
    <t>民生</t>
  </si>
  <si>
    <t>山西不限3</t>
  </si>
  <si>
    <t>光大限3</t>
  </si>
  <si>
    <t>东吴限3</t>
  </si>
  <si>
    <t>国泰不限3</t>
  </si>
  <si>
    <t>玖富不限3</t>
  </si>
  <si>
    <t>是否完成</t>
  </si>
  <si>
    <t>资金账号</t>
  </si>
  <si>
    <t>张啸天</t>
  </si>
  <si>
    <t>刘畅</t>
  </si>
  <si>
    <t>别两难嘿晚安999</t>
  </si>
  <si>
    <t>6216923516406402</t>
  </si>
  <si>
    <t>340824199910180439</t>
  </si>
  <si>
    <t>中介</t>
  </si>
  <si>
    <t>张奥玉</t>
  </si>
  <si>
    <t>小臭19950607</t>
  </si>
  <si>
    <t>6216923516416260</t>
  </si>
  <si>
    <t>342222199912014449</t>
  </si>
  <si>
    <t>徐慢</t>
  </si>
  <si>
    <t>6216923516429537</t>
  </si>
  <si>
    <t>342601199812202426</t>
  </si>
  <si>
    <t>肖雅</t>
  </si>
  <si>
    <t>6216923516425303</t>
  </si>
  <si>
    <t>342225199802205761</t>
  </si>
  <si>
    <t>赵寅</t>
  </si>
  <si>
    <t>583433364106</t>
  </si>
  <si>
    <t>曹尼玛鲨币</t>
  </si>
  <si>
    <t>6216923516405743</t>
  </si>
  <si>
    <t>340202199807020516</t>
  </si>
  <si>
    <t>杨缘波</t>
  </si>
  <si>
    <t>杨闲生</t>
  </si>
  <si>
    <t>6216923516407640</t>
  </si>
  <si>
    <t>342224199709280533</t>
  </si>
  <si>
    <t>朱文</t>
  </si>
  <si>
    <t>tb58122455</t>
  </si>
  <si>
    <t>6216923516407764</t>
  </si>
  <si>
    <t>340403199703263828</t>
  </si>
  <si>
    <t>合计：</t>
  </si>
  <si>
    <t>网点发生费用合计：</t>
  </si>
  <si>
    <t>其中：</t>
  </si>
  <si>
    <t>1、兼职工资：</t>
  </si>
  <si>
    <t>单名</t>
  </si>
  <si>
    <t>单数</t>
  </si>
  <si>
    <t>360纯申请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</si>
</sst>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3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8" applyNumberFormat="0" applyAlignment="0" applyProtection="0">
      <alignment vertical="center"/>
    </xf>
    <xf numFmtId="0" fontId="19" fillId="13" borderId="32" applyNumberFormat="0" applyAlignment="0" applyProtection="0">
      <alignment vertical="center"/>
    </xf>
    <xf numFmtId="0" fontId="8" fillId="8" borderId="2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1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H33" sqref="H33"/>
    </sheetView>
  </sheetViews>
  <sheetFormatPr defaultColWidth="9" defaultRowHeight="12"/>
  <cols>
    <col min="1" max="1" width="6.25" style="5" customWidth="1"/>
    <col min="2" max="2" width="3.5" style="5" customWidth="1"/>
    <col min="3" max="3" width="12.9166666666667" style="5" customWidth="1"/>
    <col min="4" max="4" width="14.125" style="5" customWidth="1"/>
    <col min="5" max="5" width="9" style="5"/>
    <col min="6" max="6" width="9" style="5" hidden="1" customWidth="1"/>
    <col min="7" max="7" width="9" style="5" customWidth="1"/>
    <col min="8" max="8" width="11.525" style="5" customWidth="1"/>
    <col min="9" max="9" width="9.30833333333333" style="5" hidden="1" customWidth="1"/>
    <col min="10" max="12" width="9.30833333333333" style="5" customWidth="1"/>
    <col min="13" max="25" width="9" style="4"/>
    <col min="26" max="26" width="15.5583333333333" style="4" customWidth="1"/>
    <col min="27" max="31" width="9" style="4"/>
    <col min="32" max="32" width="23.1916666666667" style="4" customWidth="1"/>
    <col min="33" max="33" width="9" style="4"/>
    <col min="34" max="34" width="17.6416666666667" style="4" customWidth="1"/>
    <col min="35" max="35" width="9" style="4"/>
    <col min="36" max="36" width="16.95" style="4" customWidth="1"/>
    <col min="37" max="37" width="12.6333333333333" style="4" customWidth="1"/>
    <col min="38" max="38" width="16.5166666666667" style="4" customWidth="1"/>
    <col min="39" max="39" width="9" style="4"/>
    <col min="40" max="40" width="17.9166666666667" style="4" customWidth="1"/>
    <col min="41" max="42" width="17.225" style="4" customWidth="1"/>
    <col min="43" max="43" width="12.775" style="4" customWidth="1"/>
    <col min="44" max="44" width="22.775" style="4" customWidth="1"/>
    <col min="45" max="45" width="17.875" style="5" customWidth="1"/>
    <col min="46" max="16384" width="9" style="5"/>
  </cols>
  <sheetData>
    <row r="1" ht="27" customHeight="1" spans="1:4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6"/>
      <c r="AT1" s="6"/>
      <c r="AU1" s="6"/>
    </row>
    <row r="2" ht="15" customHeight="1" spans="1:4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10" t="s">
        <v>6</v>
      </c>
      <c r="I2" s="26" t="s">
        <v>7</v>
      </c>
      <c r="J2" s="26"/>
      <c r="K2" s="26"/>
      <c r="L2" s="2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8" t="s">
        <v>8</v>
      </c>
      <c r="AT2" s="8" t="s">
        <v>9</v>
      </c>
      <c r="AU2" s="45" t="s">
        <v>10</v>
      </c>
    </row>
    <row r="3" ht="15" customHeight="1" spans="1:47">
      <c r="A3" s="11"/>
      <c r="B3" s="12"/>
      <c r="C3" s="12"/>
      <c r="D3" s="12"/>
      <c r="E3" s="12"/>
      <c r="F3" s="13"/>
      <c r="G3" s="14"/>
      <c r="H3" s="14"/>
      <c r="I3" s="28"/>
      <c r="J3" s="29" t="s">
        <v>11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8"/>
      <c r="AI3" s="41" t="s">
        <v>12</v>
      </c>
      <c r="AJ3" s="41"/>
      <c r="AK3" s="41"/>
      <c r="AL3" s="41"/>
      <c r="AM3" s="41"/>
      <c r="AN3" s="41"/>
      <c r="AO3" s="41"/>
      <c r="AP3" s="41"/>
      <c r="AQ3" s="41"/>
      <c r="AR3" s="41"/>
      <c r="AS3" s="12"/>
      <c r="AT3" s="12"/>
      <c r="AU3" s="46"/>
    </row>
    <row r="4" ht="15" customHeight="1" spans="1:47">
      <c r="A4" s="11"/>
      <c r="B4" s="12"/>
      <c r="C4" s="12"/>
      <c r="D4" s="12"/>
      <c r="E4" s="12"/>
      <c r="F4" s="13"/>
      <c r="G4" s="14"/>
      <c r="H4" s="14"/>
      <c r="I4" s="29"/>
      <c r="J4" s="30" t="s">
        <v>13</v>
      </c>
      <c r="K4" s="30" t="s">
        <v>14</v>
      </c>
      <c r="L4" s="30" t="s">
        <v>15</v>
      </c>
      <c r="M4" s="31" t="s">
        <v>16</v>
      </c>
      <c r="N4" s="32" t="s">
        <v>17</v>
      </c>
      <c r="O4" s="32" t="s">
        <v>18</v>
      </c>
      <c r="P4" s="32" t="s">
        <v>19</v>
      </c>
      <c r="Q4" s="32" t="s">
        <v>20</v>
      </c>
      <c r="R4" s="32" t="s">
        <v>21</v>
      </c>
      <c r="S4" s="32" t="s">
        <v>22</v>
      </c>
      <c r="T4" s="32" t="s">
        <v>23</v>
      </c>
      <c r="U4" s="32" t="s">
        <v>24</v>
      </c>
      <c r="V4" s="32" t="s">
        <v>25</v>
      </c>
      <c r="W4" s="32" t="s">
        <v>26</v>
      </c>
      <c r="X4" s="39" t="s">
        <v>27</v>
      </c>
      <c r="Y4" s="39" t="s">
        <v>28</v>
      </c>
      <c r="Z4" s="39"/>
      <c r="AA4" s="32" t="s">
        <v>29</v>
      </c>
      <c r="AB4" s="39"/>
      <c r="AC4" s="32" t="s">
        <v>30</v>
      </c>
      <c r="AD4" s="39"/>
      <c r="AE4" s="32" t="s">
        <v>31</v>
      </c>
      <c r="AF4" s="39"/>
      <c r="AG4" s="42" t="s">
        <v>32</v>
      </c>
      <c r="AH4" s="43"/>
      <c r="AI4" s="39" t="s">
        <v>33</v>
      </c>
      <c r="AJ4" s="39"/>
      <c r="AK4" s="39" t="s">
        <v>34</v>
      </c>
      <c r="AL4" s="39"/>
      <c r="AM4" s="41" t="s">
        <v>35</v>
      </c>
      <c r="AN4" s="43"/>
      <c r="AO4" s="41" t="s">
        <v>36</v>
      </c>
      <c r="AP4" s="41"/>
      <c r="AQ4" s="41" t="s">
        <v>37</v>
      </c>
      <c r="AR4" s="41"/>
      <c r="AS4" s="12"/>
      <c r="AT4" s="12"/>
      <c r="AU4" s="46"/>
    </row>
    <row r="5" ht="15" customHeight="1" spans="1:47">
      <c r="A5" s="11"/>
      <c r="B5" s="12"/>
      <c r="C5" s="12"/>
      <c r="D5" s="12"/>
      <c r="E5" s="12"/>
      <c r="F5" s="15"/>
      <c r="G5" s="16"/>
      <c r="H5" s="16"/>
      <c r="I5" s="29"/>
      <c r="J5" s="33"/>
      <c r="K5" s="33"/>
      <c r="L5" s="33"/>
      <c r="M5" s="34"/>
      <c r="N5" s="35"/>
      <c r="O5" s="35"/>
      <c r="P5" s="35"/>
      <c r="Q5" s="35"/>
      <c r="R5" s="35"/>
      <c r="S5" s="35"/>
      <c r="T5" s="35"/>
      <c r="U5" s="35"/>
      <c r="V5" s="35"/>
      <c r="W5" s="35"/>
      <c r="X5" s="40"/>
      <c r="Y5" s="40" t="s">
        <v>38</v>
      </c>
      <c r="Z5" s="40" t="s">
        <v>39</v>
      </c>
      <c r="AA5" s="40" t="s">
        <v>38</v>
      </c>
      <c r="AB5" s="40" t="s">
        <v>39</v>
      </c>
      <c r="AC5" s="40" t="s">
        <v>38</v>
      </c>
      <c r="AD5" s="40" t="s">
        <v>39</v>
      </c>
      <c r="AE5" s="40" t="s">
        <v>38</v>
      </c>
      <c r="AF5" s="40" t="s">
        <v>39</v>
      </c>
      <c r="AG5" s="40" t="s">
        <v>38</v>
      </c>
      <c r="AH5" s="40" t="s">
        <v>39</v>
      </c>
      <c r="AI5" s="40" t="s">
        <v>38</v>
      </c>
      <c r="AJ5" s="40" t="s">
        <v>39</v>
      </c>
      <c r="AK5" s="40" t="s">
        <v>38</v>
      </c>
      <c r="AL5" s="40" t="s">
        <v>39</v>
      </c>
      <c r="AM5" s="44" t="s">
        <v>38</v>
      </c>
      <c r="AN5" s="44" t="s">
        <v>39</v>
      </c>
      <c r="AO5" s="34" t="s">
        <v>38</v>
      </c>
      <c r="AP5" s="34" t="s">
        <v>39</v>
      </c>
      <c r="AQ5" s="44" t="s">
        <v>38</v>
      </c>
      <c r="AR5" s="44" t="s">
        <v>39</v>
      </c>
      <c r="AS5" s="12"/>
      <c r="AT5" s="12"/>
      <c r="AU5" s="46"/>
    </row>
    <row r="6" ht="20.25" customHeight="1" spans="1:47">
      <c r="A6" s="17"/>
      <c r="B6" s="18">
        <v>1</v>
      </c>
      <c r="C6" s="18" t="s">
        <v>40</v>
      </c>
      <c r="D6" s="18">
        <v>15555629570</v>
      </c>
      <c r="E6" s="18">
        <v>63</v>
      </c>
      <c r="F6" s="18"/>
      <c r="G6" s="18">
        <v>20</v>
      </c>
      <c r="H6" s="18" t="s">
        <v>41</v>
      </c>
      <c r="I6" s="18"/>
      <c r="J6" s="18">
        <v>1</v>
      </c>
      <c r="K6" s="18">
        <v>0</v>
      </c>
      <c r="L6" s="18">
        <v>1</v>
      </c>
      <c r="M6" s="36">
        <v>0</v>
      </c>
      <c r="N6" s="36">
        <v>1</v>
      </c>
      <c r="O6" s="36">
        <v>1</v>
      </c>
      <c r="P6" s="36">
        <v>0</v>
      </c>
      <c r="Q6" s="36">
        <v>1</v>
      </c>
      <c r="R6" s="36">
        <v>1</v>
      </c>
      <c r="S6" s="36">
        <v>0</v>
      </c>
      <c r="T6" s="36">
        <v>1</v>
      </c>
      <c r="U6" s="36">
        <v>0</v>
      </c>
      <c r="V6" s="36">
        <v>0</v>
      </c>
      <c r="W6" s="36">
        <v>1</v>
      </c>
      <c r="X6" s="36">
        <v>1</v>
      </c>
      <c r="Y6" s="36">
        <v>0</v>
      </c>
      <c r="Z6" s="36"/>
      <c r="AA6" s="36">
        <v>0</v>
      </c>
      <c r="AB6" s="36"/>
      <c r="AC6" s="36">
        <v>1</v>
      </c>
      <c r="AD6" s="36">
        <v>773706</v>
      </c>
      <c r="AE6" s="36">
        <v>1</v>
      </c>
      <c r="AF6" s="36" t="s">
        <v>42</v>
      </c>
      <c r="AG6" s="36">
        <v>1</v>
      </c>
      <c r="AH6" s="49" t="s">
        <v>43</v>
      </c>
      <c r="AI6" s="36">
        <v>1</v>
      </c>
      <c r="AJ6" s="49" t="s">
        <v>44</v>
      </c>
      <c r="AK6" s="36">
        <v>1</v>
      </c>
      <c r="AL6" s="49" t="s">
        <v>44</v>
      </c>
      <c r="AM6" s="36">
        <v>0</v>
      </c>
      <c r="AN6" s="36"/>
      <c r="AO6" s="36">
        <v>1</v>
      </c>
      <c r="AP6" s="49" t="s">
        <v>44</v>
      </c>
      <c r="AQ6" s="36">
        <v>0</v>
      </c>
      <c r="AR6" s="36"/>
      <c r="AS6" s="49" t="s">
        <v>44</v>
      </c>
      <c r="AT6" s="18"/>
      <c r="AU6" s="47" t="s">
        <v>45</v>
      </c>
    </row>
    <row r="7" ht="19.5" customHeight="1" spans="1:47">
      <c r="A7" s="17"/>
      <c r="B7" s="18">
        <v>2</v>
      </c>
      <c r="C7" s="18" t="s">
        <v>46</v>
      </c>
      <c r="D7" s="18">
        <v>15956934773</v>
      </c>
      <c r="E7" s="18">
        <v>57</v>
      </c>
      <c r="F7" s="18"/>
      <c r="G7" s="18">
        <v>20</v>
      </c>
      <c r="H7" s="18" t="s">
        <v>41</v>
      </c>
      <c r="I7" s="18"/>
      <c r="J7" s="18">
        <v>1</v>
      </c>
      <c r="K7" s="18">
        <v>0</v>
      </c>
      <c r="L7" s="18">
        <v>0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1</v>
      </c>
      <c r="S7" s="36">
        <v>0</v>
      </c>
      <c r="T7" s="36">
        <v>1</v>
      </c>
      <c r="U7" s="36">
        <v>0</v>
      </c>
      <c r="V7" s="36">
        <v>1</v>
      </c>
      <c r="W7" s="36">
        <v>1</v>
      </c>
      <c r="X7" s="36">
        <v>1</v>
      </c>
      <c r="Y7" s="36">
        <v>0</v>
      </c>
      <c r="Z7" s="36"/>
      <c r="AA7" s="36">
        <v>1</v>
      </c>
      <c r="AB7" s="36">
        <v>329489</v>
      </c>
      <c r="AC7" s="36">
        <v>1</v>
      </c>
      <c r="AD7" s="36">
        <v>775222</v>
      </c>
      <c r="AE7" s="36">
        <v>1</v>
      </c>
      <c r="AF7" s="36" t="s">
        <v>47</v>
      </c>
      <c r="AG7" s="36">
        <v>1</v>
      </c>
      <c r="AH7" s="49" t="s">
        <v>48</v>
      </c>
      <c r="AI7" s="36">
        <v>1</v>
      </c>
      <c r="AJ7" s="49" t="s">
        <v>49</v>
      </c>
      <c r="AK7" s="36">
        <v>0</v>
      </c>
      <c r="AL7" s="36"/>
      <c r="AM7" s="36">
        <v>0</v>
      </c>
      <c r="AN7" s="36"/>
      <c r="AO7" s="36">
        <v>0</v>
      </c>
      <c r="AP7" s="36"/>
      <c r="AQ7" s="36">
        <v>0</v>
      </c>
      <c r="AR7" s="36"/>
      <c r="AS7" s="49" t="s">
        <v>49</v>
      </c>
      <c r="AT7" s="18"/>
      <c r="AU7" s="47" t="s">
        <v>45</v>
      </c>
    </row>
    <row r="8" ht="18" customHeight="1" spans="1:47">
      <c r="A8" s="17"/>
      <c r="B8" s="18">
        <v>3</v>
      </c>
      <c r="C8" s="18" t="s">
        <v>50</v>
      </c>
      <c r="D8" s="18">
        <v>18634153239</v>
      </c>
      <c r="E8" s="18">
        <v>54</v>
      </c>
      <c r="F8" s="18"/>
      <c r="G8" s="18">
        <v>20</v>
      </c>
      <c r="H8" s="18" t="s">
        <v>41</v>
      </c>
      <c r="I8" s="18"/>
      <c r="J8" s="18">
        <v>1</v>
      </c>
      <c r="K8" s="18">
        <v>0</v>
      </c>
      <c r="L8" s="18">
        <v>0</v>
      </c>
      <c r="M8" s="36">
        <v>0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0</v>
      </c>
      <c r="T8" s="36">
        <v>0</v>
      </c>
      <c r="U8" s="36">
        <v>0</v>
      </c>
      <c r="V8" s="36">
        <v>1</v>
      </c>
      <c r="W8" s="36">
        <v>1</v>
      </c>
      <c r="X8" s="36">
        <v>0</v>
      </c>
      <c r="Y8" s="36">
        <v>0</v>
      </c>
      <c r="Z8" s="36"/>
      <c r="AA8" s="36">
        <v>1</v>
      </c>
      <c r="AB8" s="36">
        <v>329125</v>
      </c>
      <c r="AC8" s="36">
        <v>1</v>
      </c>
      <c r="AD8" s="36">
        <v>775545</v>
      </c>
      <c r="AE8" s="36">
        <v>0</v>
      </c>
      <c r="AF8" s="36"/>
      <c r="AG8" s="36">
        <v>1</v>
      </c>
      <c r="AH8" s="49" t="s">
        <v>51</v>
      </c>
      <c r="AI8" s="36">
        <v>1</v>
      </c>
      <c r="AJ8" s="49" t="s">
        <v>52</v>
      </c>
      <c r="AK8" s="4">
        <v>1</v>
      </c>
      <c r="AL8" s="49" t="s">
        <v>52</v>
      </c>
      <c r="AM8" s="36">
        <v>0</v>
      </c>
      <c r="AN8" s="36"/>
      <c r="AO8" s="36">
        <v>0</v>
      </c>
      <c r="AP8" s="36"/>
      <c r="AQ8" s="36">
        <v>0</v>
      </c>
      <c r="AR8" s="36"/>
      <c r="AS8" s="49" t="s">
        <v>52</v>
      </c>
      <c r="AT8" s="18"/>
      <c r="AU8" s="47" t="s">
        <v>45</v>
      </c>
    </row>
    <row r="9" ht="15" customHeight="1" spans="1:47">
      <c r="A9" s="17"/>
      <c r="B9" s="18">
        <v>4</v>
      </c>
      <c r="C9" s="18" t="s">
        <v>53</v>
      </c>
      <c r="D9" s="18">
        <v>17754819577</v>
      </c>
      <c r="E9" s="18">
        <v>62</v>
      </c>
      <c r="F9" s="18"/>
      <c r="G9" s="18">
        <v>20</v>
      </c>
      <c r="H9" s="18" t="s">
        <v>41</v>
      </c>
      <c r="I9" s="18"/>
      <c r="J9" s="18">
        <v>1</v>
      </c>
      <c r="K9" s="18">
        <v>0</v>
      </c>
      <c r="L9" s="18">
        <v>0</v>
      </c>
      <c r="M9" s="36">
        <v>0</v>
      </c>
      <c r="N9" s="36">
        <v>1</v>
      </c>
      <c r="O9" s="36">
        <v>1</v>
      </c>
      <c r="P9" s="36">
        <v>1</v>
      </c>
      <c r="Q9" s="36">
        <v>1</v>
      </c>
      <c r="R9" s="36">
        <v>1</v>
      </c>
      <c r="S9" s="36">
        <v>0</v>
      </c>
      <c r="T9" s="36">
        <v>0</v>
      </c>
      <c r="U9" s="36">
        <v>0</v>
      </c>
      <c r="V9" s="36">
        <v>1</v>
      </c>
      <c r="W9" s="36">
        <v>1</v>
      </c>
      <c r="X9" s="36">
        <v>1</v>
      </c>
      <c r="Y9" s="36">
        <v>0</v>
      </c>
      <c r="Z9" s="36"/>
      <c r="AA9" s="36">
        <v>1</v>
      </c>
      <c r="AB9" s="36">
        <v>329042</v>
      </c>
      <c r="AC9" s="36">
        <v>1</v>
      </c>
      <c r="AD9" s="36">
        <v>775529</v>
      </c>
      <c r="AE9" s="36">
        <v>0</v>
      </c>
      <c r="AF9" s="36"/>
      <c r="AG9" s="36">
        <v>1</v>
      </c>
      <c r="AH9" s="49" t="s">
        <v>54</v>
      </c>
      <c r="AI9" s="36">
        <v>0</v>
      </c>
      <c r="AJ9" s="36"/>
      <c r="AK9" s="36">
        <v>1</v>
      </c>
      <c r="AL9" s="49" t="s">
        <v>55</v>
      </c>
      <c r="AM9" s="36">
        <v>1</v>
      </c>
      <c r="AN9" s="49" t="s">
        <v>55</v>
      </c>
      <c r="AO9" s="36">
        <v>0</v>
      </c>
      <c r="AP9" s="36"/>
      <c r="AQ9" s="36">
        <v>0</v>
      </c>
      <c r="AR9" s="36"/>
      <c r="AS9" s="49" t="s">
        <v>55</v>
      </c>
      <c r="AT9" s="18"/>
      <c r="AU9" s="47" t="s">
        <v>45</v>
      </c>
    </row>
    <row r="10" ht="15" customHeight="1" spans="1:47">
      <c r="A10" s="17"/>
      <c r="B10" s="18">
        <v>5</v>
      </c>
      <c r="C10" t="s">
        <v>56</v>
      </c>
      <c r="D10" s="18">
        <v>13855386038</v>
      </c>
      <c r="E10" s="18">
        <v>53</v>
      </c>
      <c r="F10" s="18"/>
      <c r="G10" s="18">
        <v>20</v>
      </c>
      <c r="H10" s="18" t="s">
        <v>41</v>
      </c>
      <c r="I10" s="18"/>
      <c r="J10" s="18">
        <v>1</v>
      </c>
      <c r="K10" s="18">
        <v>0</v>
      </c>
      <c r="L10" s="18">
        <v>1</v>
      </c>
      <c r="M10" s="36">
        <v>0</v>
      </c>
      <c r="N10" s="36">
        <v>1</v>
      </c>
      <c r="O10" s="36">
        <v>0</v>
      </c>
      <c r="P10" s="36">
        <v>0</v>
      </c>
      <c r="Q10" s="36">
        <v>1</v>
      </c>
      <c r="R10" s="36">
        <v>1</v>
      </c>
      <c r="S10" s="36">
        <v>0</v>
      </c>
      <c r="T10" s="36">
        <v>1</v>
      </c>
      <c r="U10" s="36">
        <v>0</v>
      </c>
      <c r="V10" s="36">
        <v>0</v>
      </c>
      <c r="W10" s="36">
        <v>0</v>
      </c>
      <c r="X10" s="36">
        <v>1</v>
      </c>
      <c r="Y10" s="36">
        <v>1</v>
      </c>
      <c r="Z10" s="49" t="s">
        <v>57</v>
      </c>
      <c r="AA10" s="36">
        <v>0</v>
      </c>
      <c r="AB10" s="36"/>
      <c r="AC10" s="36">
        <v>0</v>
      </c>
      <c r="AD10" s="36"/>
      <c r="AE10" s="36">
        <v>1</v>
      </c>
      <c r="AF10" s="36" t="s">
        <v>58</v>
      </c>
      <c r="AG10" s="36">
        <v>1</v>
      </c>
      <c r="AH10" s="49" t="s">
        <v>59</v>
      </c>
      <c r="AI10" s="36">
        <v>1</v>
      </c>
      <c r="AJ10" s="49" t="s">
        <v>60</v>
      </c>
      <c r="AK10" s="36">
        <v>1</v>
      </c>
      <c r="AL10" s="49" t="s">
        <v>60</v>
      </c>
      <c r="AM10" s="36">
        <v>0</v>
      </c>
      <c r="AN10" s="36"/>
      <c r="AO10" s="36">
        <v>1</v>
      </c>
      <c r="AP10" s="49" t="s">
        <v>60</v>
      </c>
      <c r="AQ10" s="36">
        <v>0</v>
      </c>
      <c r="AR10" s="36"/>
      <c r="AS10" s="49" t="s">
        <v>60</v>
      </c>
      <c r="AT10" s="18"/>
      <c r="AU10" s="47" t="s">
        <v>45</v>
      </c>
    </row>
    <row r="11" ht="15" customHeight="1" spans="1:47">
      <c r="A11" s="17"/>
      <c r="B11" s="18">
        <v>6</v>
      </c>
      <c r="C11" s="18" t="s">
        <v>61</v>
      </c>
      <c r="D11" s="18">
        <v>17333255368</v>
      </c>
      <c r="E11" s="18">
        <v>55</v>
      </c>
      <c r="F11" s="18"/>
      <c r="G11" s="18">
        <v>20</v>
      </c>
      <c r="H11" s="18" t="s">
        <v>41</v>
      </c>
      <c r="I11" s="18"/>
      <c r="J11" s="18">
        <v>1</v>
      </c>
      <c r="K11" s="18">
        <v>0</v>
      </c>
      <c r="L11" s="18">
        <v>0</v>
      </c>
      <c r="M11" s="36">
        <v>0</v>
      </c>
      <c r="N11" s="36">
        <v>1</v>
      </c>
      <c r="O11" s="36">
        <v>0</v>
      </c>
      <c r="P11" s="36">
        <v>0</v>
      </c>
      <c r="Q11" s="36">
        <v>1</v>
      </c>
      <c r="R11" s="36">
        <v>1</v>
      </c>
      <c r="S11" s="36">
        <v>0</v>
      </c>
      <c r="T11" s="36">
        <v>0</v>
      </c>
      <c r="U11" s="36">
        <v>0</v>
      </c>
      <c r="V11" s="36">
        <v>1</v>
      </c>
      <c r="W11" s="36">
        <v>1</v>
      </c>
      <c r="X11" s="36">
        <v>1</v>
      </c>
      <c r="Y11" s="36">
        <v>0</v>
      </c>
      <c r="Z11" s="36"/>
      <c r="AA11" s="36">
        <v>1</v>
      </c>
      <c r="AB11" s="36">
        <v>326691</v>
      </c>
      <c r="AC11" s="36">
        <v>0</v>
      </c>
      <c r="AD11" s="36"/>
      <c r="AE11" s="36">
        <v>1</v>
      </c>
      <c r="AF11" s="36" t="s">
        <v>62</v>
      </c>
      <c r="AG11" s="36">
        <v>1</v>
      </c>
      <c r="AH11" s="49" t="s">
        <v>63</v>
      </c>
      <c r="AI11" s="36">
        <v>0</v>
      </c>
      <c r="AJ11" s="36"/>
      <c r="AK11" s="36">
        <v>1</v>
      </c>
      <c r="AL11" s="49" t="s">
        <v>64</v>
      </c>
      <c r="AM11" s="36">
        <v>1</v>
      </c>
      <c r="AN11" s="49" t="s">
        <v>64</v>
      </c>
      <c r="AO11" s="36">
        <v>0</v>
      </c>
      <c r="AP11" s="36"/>
      <c r="AQ11" s="36">
        <v>0</v>
      </c>
      <c r="AR11" s="36"/>
      <c r="AS11" s="49" t="s">
        <v>64</v>
      </c>
      <c r="AT11" s="18"/>
      <c r="AU11" s="47" t="s">
        <v>45</v>
      </c>
    </row>
    <row r="12" ht="15" customHeight="1" spans="1:47">
      <c r="A12" s="17"/>
      <c r="B12" s="18">
        <v>7</v>
      </c>
      <c r="C12" s="18" t="s">
        <v>65</v>
      </c>
      <c r="D12" s="18">
        <v>15956922887</v>
      </c>
      <c r="E12" s="18">
        <v>83</v>
      </c>
      <c r="F12" s="18"/>
      <c r="G12" s="18">
        <v>20</v>
      </c>
      <c r="H12" s="18" t="s">
        <v>41</v>
      </c>
      <c r="I12" s="18"/>
      <c r="J12" s="18">
        <v>1</v>
      </c>
      <c r="K12" s="18">
        <v>1</v>
      </c>
      <c r="L12" s="18">
        <v>0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0</v>
      </c>
      <c r="T12" s="36">
        <v>1</v>
      </c>
      <c r="U12" s="36">
        <v>1</v>
      </c>
      <c r="V12" s="36">
        <v>1</v>
      </c>
      <c r="W12" s="36">
        <v>1</v>
      </c>
      <c r="X12" s="36">
        <v>0</v>
      </c>
      <c r="Y12" s="36">
        <v>0</v>
      </c>
      <c r="Z12" s="36"/>
      <c r="AA12" s="36">
        <v>1</v>
      </c>
      <c r="AB12" s="36">
        <v>326709</v>
      </c>
      <c r="AC12" s="36">
        <v>0</v>
      </c>
      <c r="AD12" s="36"/>
      <c r="AE12" s="36">
        <v>1</v>
      </c>
      <c r="AF12" s="36" t="s">
        <v>66</v>
      </c>
      <c r="AG12" s="36">
        <v>1</v>
      </c>
      <c r="AH12" s="49" t="s">
        <v>67</v>
      </c>
      <c r="AI12" s="36">
        <v>1</v>
      </c>
      <c r="AJ12" s="49" t="s">
        <v>68</v>
      </c>
      <c r="AK12" s="36">
        <v>1</v>
      </c>
      <c r="AL12" s="49" t="s">
        <v>68</v>
      </c>
      <c r="AM12" s="36">
        <v>1</v>
      </c>
      <c r="AN12" s="49" t="s">
        <v>68</v>
      </c>
      <c r="AO12" s="36">
        <v>1</v>
      </c>
      <c r="AP12" s="49" t="s">
        <v>68</v>
      </c>
      <c r="AQ12" s="36">
        <v>0</v>
      </c>
      <c r="AR12" s="36"/>
      <c r="AS12" s="49" t="s">
        <v>68</v>
      </c>
      <c r="AT12" s="18"/>
      <c r="AU12" s="47" t="s">
        <v>45</v>
      </c>
    </row>
    <row r="13" s="4" customFormat="1" ht="15" customHeight="1" spans="1:47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18"/>
      <c r="AU13" s="47"/>
    </row>
    <row r="14" ht="15" customHeight="1" spans="1:47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18"/>
      <c r="AU14" s="47"/>
    </row>
    <row r="15" ht="15" customHeight="1" spans="1:47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18"/>
      <c r="AU15" s="47"/>
    </row>
    <row r="16" ht="15" customHeight="1" spans="1:47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18"/>
      <c r="AT16" s="18"/>
      <c r="AU16" s="47"/>
    </row>
    <row r="17" ht="15" customHeight="1" spans="1:47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18"/>
      <c r="AT17" s="18"/>
      <c r="AU17" s="47"/>
    </row>
    <row r="18" ht="15" customHeight="1" spans="1:47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18"/>
      <c r="AT18" s="18"/>
      <c r="AU18" s="47"/>
    </row>
    <row r="19" ht="15" customHeight="1" spans="1:47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18"/>
      <c r="AT19" s="18"/>
      <c r="AU19" s="47"/>
    </row>
    <row r="20" ht="15" customHeight="1" spans="1:47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18"/>
      <c r="AT20" s="18"/>
      <c r="AU20" s="47"/>
    </row>
    <row r="21" ht="15" customHeight="1" spans="1:47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18"/>
      <c r="AT21" s="18"/>
      <c r="AU21" s="47"/>
    </row>
    <row r="22" ht="15" customHeight="1" spans="1:47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18"/>
      <c r="AT22" s="18"/>
      <c r="AU22" s="47"/>
    </row>
    <row r="23" ht="15" customHeight="1" spans="1:47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18"/>
      <c r="AT23" s="18"/>
      <c r="AU23" s="47"/>
    </row>
    <row r="24" ht="15" customHeight="1" spans="1:47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18"/>
      <c r="AT24" s="18"/>
      <c r="AU24" s="47"/>
    </row>
    <row r="25" ht="15" customHeight="1" spans="1:47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18"/>
      <c r="AT25" s="18"/>
      <c r="AU25" s="47"/>
    </row>
    <row r="26" ht="15" customHeight="1" spans="1:47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18"/>
      <c r="AT26" s="18"/>
      <c r="AU26" s="47"/>
    </row>
    <row r="27" ht="15" customHeight="1" spans="1:47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18"/>
      <c r="AT27" s="18"/>
      <c r="AU27" s="47"/>
    </row>
    <row r="28" ht="15" customHeight="1" spans="1:47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18"/>
      <c r="AT28" s="18"/>
      <c r="AU28" s="47"/>
    </row>
    <row r="29" ht="15" customHeight="1" spans="1:47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18"/>
      <c r="AT29" s="18"/>
      <c r="AU29" s="47"/>
    </row>
    <row r="30" ht="15" customHeight="1" spans="1:47">
      <c r="A30" s="19" t="s">
        <v>69</v>
      </c>
      <c r="B30" s="20"/>
      <c r="C30" s="20"/>
      <c r="D30" s="21"/>
      <c r="E30" s="22">
        <f>SUM(E6:E29)</f>
        <v>427</v>
      </c>
      <c r="F30" s="22"/>
      <c r="G30" s="22"/>
      <c r="H30" s="22"/>
      <c r="I30" s="22">
        <f>SUM(I6:I29)</f>
        <v>0</v>
      </c>
      <c r="J30" s="22"/>
      <c r="K30" s="22"/>
      <c r="L30" s="22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>
        <f>SUM(AM6:AM29)</f>
        <v>3</v>
      </c>
      <c r="AN30" s="37"/>
      <c r="AO30" s="37"/>
      <c r="AP30" s="37"/>
      <c r="AQ30" s="37"/>
      <c r="AR30" s="37"/>
      <c r="AS30" s="22"/>
      <c r="AT30" s="22"/>
      <c r="AU30" s="48"/>
    </row>
    <row r="31" ht="15" customHeight="1" spans="1:4">
      <c r="A31" s="23" t="s">
        <v>70</v>
      </c>
      <c r="B31" s="23"/>
      <c r="C31" s="23"/>
      <c r="D31" s="5">
        <v>567</v>
      </c>
    </row>
    <row r="32" ht="15" customHeight="1" spans="3:44">
      <c r="C32" s="23" t="s">
        <v>71</v>
      </c>
      <c r="D32" s="23" t="s">
        <v>72</v>
      </c>
      <c r="E32" s="24">
        <f>E30</f>
        <v>427</v>
      </c>
      <c r="F32" s="24"/>
      <c r="G32" s="24"/>
      <c r="H32" s="24"/>
      <c r="I32" s="24"/>
      <c r="J32" s="24"/>
      <c r="K32" s="24"/>
      <c r="L32" s="24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44">
    <mergeCell ref="A1:AU1"/>
    <mergeCell ref="M2:AP2"/>
    <mergeCell ref="J3:AH3"/>
    <mergeCell ref="AI3:AR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30:D30"/>
    <mergeCell ref="A31:C31"/>
    <mergeCell ref="AM32:AP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S2:AS5"/>
    <mergeCell ref="AT2:AT5"/>
    <mergeCell ref="AU2:A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5"/>
  <sheetViews>
    <sheetView workbookViewId="0">
      <selection activeCell="B36" sqref="B36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73</v>
      </c>
      <c r="B1" t="s">
        <v>74</v>
      </c>
    </row>
    <row r="2" spans="1:2">
      <c r="A2" s="1" t="s">
        <v>13</v>
      </c>
      <c r="B2">
        <v>7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15</v>
      </c>
      <c r="B4">
        <v>2</v>
      </c>
    </row>
    <row r="5" spans="1:2">
      <c r="A5" s="1" t="s">
        <v>16</v>
      </c>
      <c r="B5">
        <v>2</v>
      </c>
    </row>
    <row r="6" spans="1:2">
      <c r="A6" s="1" t="s">
        <v>14</v>
      </c>
      <c r="B6">
        <v>1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spans="1:2">
      <c r="A12" s="2" t="s">
        <v>17</v>
      </c>
      <c r="B12">
        <v>7</v>
      </c>
    </row>
    <row r="13" spans="1:2">
      <c r="A13" s="2" t="s">
        <v>18</v>
      </c>
      <c r="B13">
        <v>5</v>
      </c>
    </row>
    <row r="14" spans="1:2">
      <c r="A14" s="1" t="s">
        <v>19</v>
      </c>
      <c r="B14">
        <v>4</v>
      </c>
    </row>
    <row r="15" spans="1:2">
      <c r="A15" s="1" t="s">
        <v>20</v>
      </c>
      <c r="B15">
        <v>7</v>
      </c>
    </row>
    <row r="16" spans="1:2">
      <c r="A16" s="1" t="s">
        <v>21</v>
      </c>
      <c r="B16">
        <v>7</v>
      </c>
    </row>
    <row r="17" hidden="1" spans="1:2">
      <c r="A17" t="e">
        <f>总表!#REF!</f>
        <v>#REF!</v>
      </c>
      <c r="B17" t="e">
        <f>总表!#REF!</f>
        <v>#REF!</v>
      </c>
    </row>
    <row r="18" hidden="1" spans="1:2">
      <c r="A18" t="str">
        <f>总表!AM4</f>
        <v>东吴限3</v>
      </c>
      <c r="B18">
        <f>总表!AM30</f>
        <v>3</v>
      </c>
    </row>
    <row r="19" spans="1:2">
      <c r="A19" t="s">
        <v>23</v>
      </c>
      <c r="B19">
        <v>4</v>
      </c>
    </row>
    <row r="20" spans="1:2">
      <c r="A20" s="3" t="s">
        <v>75</v>
      </c>
      <c r="B20">
        <v>1</v>
      </c>
    </row>
    <row r="21" spans="1:2">
      <c r="A21" t="s">
        <v>25</v>
      </c>
      <c r="B21">
        <v>5</v>
      </c>
    </row>
    <row r="22" spans="1:2">
      <c r="A22" s="1" t="s">
        <v>26</v>
      </c>
      <c r="B22">
        <v>6</v>
      </c>
    </row>
    <row r="23" spans="1:2">
      <c r="A23" s="1" t="s">
        <v>27</v>
      </c>
      <c r="B23">
        <v>5</v>
      </c>
    </row>
    <row r="24" spans="1:2">
      <c r="A24" s="1" t="s">
        <v>28</v>
      </c>
      <c r="B24">
        <v>1</v>
      </c>
    </row>
    <row r="25" spans="1:2">
      <c r="A25" s="1" t="s">
        <v>29</v>
      </c>
      <c r="B25">
        <v>5</v>
      </c>
    </row>
    <row r="26" spans="1:2">
      <c r="A26" s="1" t="s">
        <v>30</v>
      </c>
      <c r="B26">
        <v>4</v>
      </c>
    </row>
    <row r="27" hidden="1" spans="1:2">
      <c r="A27" t="e">
        <f>总表!#REF!</f>
        <v>#REF!</v>
      </c>
      <c r="B27" t="e">
        <f>总表!#REF!</f>
        <v>#REF!</v>
      </c>
    </row>
    <row r="28" hidden="1" spans="1:2">
      <c r="A28" t="e">
        <f>总表!#REF!</f>
        <v>#REF!</v>
      </c>
      <c r="B28" t="e">
        <f>总表!#REF!</f>
        <v>#REF!</v>
      </c>
    </row>
    <row r="29" spans="1:2">
      <c r="A29" s="1" t="s">
        <v>31</v>
      </c>
      <c r="B29">
        <v>5</v>
      </c>
    </row>
    <row r="30" hidden="1" spans="1:2">
      <c r="A30" t="e">
        <f>总表!#REF!</f>
        <v>#REF!</v>
      </c>
      <c r="B30" t="e">
        <f>总表!#REF!</f>
        <v>#REF!</v>
      </c>
    </row>
    <row r="31" spans="1:2">
      <c r="A31" s="1" t="s">
        <v>32</v>
      </c>
      <c r="B31">
        <v>7</v>
      </c>
    </row>
    <row r="32" spans="1:2">
      <c r="A32" s="1" t="s">
        <v>34</v>
      </c>
      <c r="B32">
        <v>6</v>
      </c>
    </row>
    <row r="33" spans="1:2">
      <c r="A33" s="1" t="s">
        <v>35</v>
      </c>
      <c r="B33">
        <v>3</v>
      </c>
    </row>
    <row r="34" spans="1:2">
      <c r="A34" s="1" t="s">
        <v>36</v>
      </c>
      <c r="B34">
        <v>3</v>
      </c>
    </row>
    <row r="35" spans="1:2">
      <c r="A35" s="1" t="s">
        <v>33</v>
      </c>
      <c r="B35">
        <v>5</v>
      </c>
    </row>
  </sheetData>
  <autoFilter ref="A1:B38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2018-04-22T09:52:15Z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