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firstSheet="5" activeTab="16"/>
  </bookViews>
  <sheets>
    <sheet name="总表" sheetId="2" r:id="rId1"/>
    <sheet name="银联" sheetId="4" r:id="rId2"/>
    <sheet name="国泰不限三" sheetId="5" r:id="rId3"/>
    <sheet name="申万（限三）" sheetId="6" r:id="rId4"/>
    <sheet name="新时代限三" sheetId="23" r:id="rId5"/>
    <sheet name="东北不限三" sheetId="16" r:id="rId6"/>
    <sheet name="光大限三" sheetId="22" r:id="rId7"/>
    <sheet name="安信1不限三" sheetId="24" r:id="rId8"/>
    <sheet name="海通不限三" sheetId="25" r:id="rId9"/>
    <sheet name="川财不限三" sheetId="26" r:id="rId10"/>
    <sheet name="玖富不限三" sheetId="27" r:id="rId11"/>
    <sheet name="微众" sheetId="8" r:id="rId12"/>
    <sheet name="华夏银行" sheetId="10" r:id="rId13"/>
    <sheet name="浙商" sheetId="11" r:id="rId14"/>
    <sheet name="微信四码" sheetId="14" r:id="rId15"/>
    <sheet name="钱大" sheetId="18" r:id="rId16"/>
    <sheet name="附表" sheetId="7" r:id="rId17"/>
  </sheets>
  <definedNames>
    <definedName name="_xlnm._FilterDatabase" localSheetId="3" hidden="1">'申万（限三）'!$A$1:$C$4</definedName>
    <definedName name="_xlnm._FilterDatabase" localSheetId="4" hidden="1">新时代限三!$A$1:$C$5</definedName>
    <definedName name="_xlnm._FilterDatabase" localSheetId="5" hidden="1">东北不限三!$A$1:$C$7</definedName>
    <definedName name="_xlnm._FilterDatabase" localSheetId="6" hidden="1">光大限三!$A$1:$C$4</definedName>
    <definedName name="_xlnm._FilterDatabase" localSheetId="7" hidden="1">安信1不限三!$A$1:$C$4</definedName>
    <definedName name="_xlnm._FilterDatabase" localSheetId="8" hidden="1">海通不限三!$A$1:$C$7</definedName>
    <definedName name="_xlnm._FilterDatabase" localSheetId="9" hidden="1">川财不限三!$A$1:$C$5</definedName>
    <definedName name="_xlnm._FilterDatabase" localSheetId="10" hidden="1">玖富不限三!$A$1:$C$6</definedName>
    <definedName name="_xlnm._FilterDatabase" localSheetId="11" hidden="1">微众!$A$1:$B$4</definedName>
    <definedName name="_xlnm._FilterDatabase" localSheetId="1" hidden="1">银联!$A$1:$B$1</definedName>
  </definedNames>
  <calcPr calcId="144525"/>
</workbook>
</file>

<file path=xl/sharedStrings.xml><?xml version="1.0" encoding="utf-8"?>
<sst xmlns="http://schemas.openxmlformats.org/spreadsheetml/2006/main" count="66">
  <si>
    <t>2018年3月20日网点每日报表（王磊）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</si>
  <si>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</si>
  <si>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</si>
  <si>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</si>
  <si>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</si>
  <si>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</si>
  <si>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</si>
  <si>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</si>
  <si>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</si>
  <si>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</si>
  <si>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</si>
  <si>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其他</t>
  </si>
  <si>
    <t>证券</t>
  </si>
  <si>
    <t>注册</t>
  </si>
  <si>
    <t>银联</t>
  </si>
  <si>
    <t>国泰（不限三）</t>
  </si>
  <si>
    <t>申万（限三）</t>
  </si>
  <si>
    <t>新时代（限三）</t>
  </si>
  <si>
    <t>东北（不限三）</t>
  </si>
  <si>
    <t>光大（限三）</t>
  </si>
  <si>
    <t>安信1（不限三）</t>
  </si>
  <si>
    <t>海通（不限三）</t>
  </si>
  <si>
    <t>川财（不限三）</t>
  </si>
  <si>
    <t>玖富（不限三）</t>
  </si>
  <si>
    <t>微众</t>
  </si>
  <si>
    <t>华夏银行</t>
  </si>
  <si>
    <t>浙商</t>
  </si>
  <si>
    <t>微信四码</t>
  </si>
  <si>
    <t>钱大</t>
  </si>
  <si>
    <t>是否完成</t>
  </si>
  <si>
    <t>资金账号</t>
  </si>
  <si>
    <t>后6位</t>
  </si>
  <si>
    <t>闫旭</t>
  </si>
  <si>
    <t>610000159250</t>
  </si>
  <si>
    <t>340403199808230416</t>
  </si>
  <si>
    <t>张若星</t>
  </si>
  <si>
    <t>340402199811170016</t>
  </si>
  <si>
    <t>徐飞</t>
  </si>
  <si>
    <t>刘文浩</t>
  </si>
  <si>
    <t>340402199206010014</t>
  </si>
  <si>
    <t>合计：</t>
  </si>
  <si>
    <t>网点发生费用合计：</t>
  </si>
  <si>
    <t>其中：</t>
  </si>
  <si>
    <t>1、兼职工资：141</t>
  </si>
  <si>
    <t>2、代理费：75</t>
  </si>
  <si>
    <t>4、兼职尾款：0</t>
  </si>
  <si>
    <t>5、联璧：0</t>
  </si>
  <si>
    <t>手机号码</t>
  </si>
  <si>
    <t>资金账号（身份证号</t>
  </si>
  <si>
    <t>交易密码</t>
  </si>
  <si>
    <t>资金账号（身份证号）</t>
  </si>
  <si>
    <t>电子账户后6位</t>
  </si>
  <si>
    <t>订单名称</t>
  </si>
  <si>
    <t>订单数量</t>
  </si>
  <si>
    <t>国泰不限三</t>
  </si>
  <si>
    <t>申万限三</t>
  </si>
  <si>
    <t>新时代限三</t>
  </si>
  <si>
    <t>东北不限三</t>
  </si>
  <si>
    <t>光大限三</t>
  </si>
  <si>
    <t>安信1不限三</t>
  </si>
  <si>
    <t>海通不限三</t>
  </si>
  <si>
    <t>川财不限三</t>
  </si>
  <si>
    <t>玖富不限三</t>
  </si>
  <si>
    <t>微众有折</t>
  </si>
  <si>
    <t>浙商入金</t>
  </si>
  <si>
    <t>钱大掌柜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</si>
</sst>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9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21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20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4" borderId="19" applyNumberFormat="0" applyAlignment="0" applyProtection="0">
      <alignment vertical="center"/>
    </xf>
    <xf numFmtId="0" fontId="19" fillId="4" borderId="22" applyNumberFormat="0" applyAlignment="0" applyProtection="0">
      <alignment vertical="center"/>
    </xf>
    <xf numFmtId="0" fontId="13" fillId="11" borderId="23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8" xfId="0" applyFont="1" applyBorder="1">
      <alignment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" xfId="0" applyFont="1" applyFill="1" applyBorder="1" applyAlignment="1" quotePrefix="1">
      <alignment horizontal="center" vertical="center"/>
    </xf>
    <xf numFmtId="0" fontId="0" fillId="0" borderId="1" xfId="0" applyFont="1" applyBorder="1" applyAlignment="1" quotePrefix="1">
      <alignment horizontal="center" vertical="center"/>
    </xf>
    <xf numFmtId="0" fontId="0" fillId="0" borderId="0" xfId="0" quotePrefix="1">
      <alignment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1"/>
  <sheetViews>
    <sheetView zoomScale="90" zoomScaleNormal="90" workbookViewId="0">
      <pane xSplit="6" ySplit="5" topLeftCell="G6" activePane="bottomRight" state="frozen"/>
      <selection/>
      <selection pane="topRight"/>
      <selection pane="bottomLeft"/>
      <selection pane="bottomRight" activeCell="P53" sqref="P53"/>
    </sheetView>
  </sheetViews>
  <sheetFormatPr defaultColWidth="9" defaultRowHeight="12"/>
  <cols>
    <col min="1" max="1" width="6.25" style="7" customWidth="1"/>
    <col min="2" max="2" width="4.15833333333333" style="8" customWidth="1"/>
    <col min="3" max="3" width="7.625" style="8" customWidth="1"/>
    <col min="4" max="4" width="14.125" style="8" customWidth="1"/>
    <col min="5" max="6" width="9" style="8"/>
    <col min="7" max="7" width="9" style="9"/>
    <col min="8" max="8" width="8.74166666666667" style="9" customWidth="1"/>
    <col min="9" max="9" width="9" style="9"/>
    <col min="10" max="10" width="7.775" style="9" customWidth="1"/>
    <col min="11" max="17" width="12.9166666666667" style="9" customWidth="1"/>
    <col min="18" max="18" width="8.05" style="9" customWidth="1"/>
    <col min="19" max="21" width="13.3333333333333" style="9" customWidth="1"/>
    <col min="22" max="29" width="9" style="9"/>
    <col min="30" max="30" width="11.25" style="9" customWidth="1"/>
    <col min="31" max="31" width="9" style="9"/>
    <col min="32" max="32" width="20.1333333333333" style="8" customWidth="1"/>
    <col min="33" max="34" width="9" style="8"/>
    <col min="35" max="16384" width="9" style="7"/>
  </cols>
  <sheetData>
    <row r="1" ht="27" customHeight="1" spans="1:34">
      <c r="A1" s="10" t="s">
        <v>0</v>
      </c>
      <c r="B1" s="10"/>
      <c r="C1" s="10"/>
      <c r="D1" s="10"/>
      <c r="E1" s="10"/>
      <c r="F1" s="10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0"/>
      <c r="AG1" s="10"/>
      <c r="AH1" s="10"/>
    </row>
    <row r="2" ht="15" customHeight="1" spans="1:34">
      <c r="A2" s="12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F2" s="13" t="s">
        <v>6</v>
      </c>
      <c r="G2" s="14" t="s">
        <v>7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3" t="s">
        <v>8</v>
      </c>
      <c r="AG2" s="13" t="s">
        <v>9</v>
      </c>
      <c r="AH2" s="30" t="s">
        <v>10</v>
      </c>
    </row>
    <row r="3" ht="15" customHeight="1" spans="1:34">
      <c r="A3" s="16"/>
      <c r="B3" s="3"/>
      <c r="C3" s="3"/>
      <c r="D3" s="3"/>
      <c r="E3" s="3"/>
      <c r="F3" s="3"/>
      <c r="G3" s="4" t="s">
        <v>11</v>
      </c>
      <c r="H3" s="17" t="s">
        <v>12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28" t="s">
        <v>13</v>
      </c>
      <c r="AA3" s="17"/>
      <c r="AB3" s="17"/>
      <c r="AC3" s="17"/>
      <c r="AD3" s="17"/>
      <c r="AE3" s="17"/>
      <c r="AF3" s="3"/>
      <c r="AG3" s="3"/>
      <c r="AH3" s="31"/>
    </row>
    <row r="4" ht="15" customHeight="1" spans="1:34">
      <c r="A4" s="16"/>
      <c r="B4" s="3"/>
      <c r="C4" s="3"/>
      <c r="D4" s="3"/>
      <c r="E4" s="3"/>
      <c r="F4" s="3"/>
      <c r="G4" s="4" t="s">
        <v>14</v>
      </c>
      <c r="H4" s="4" t="s">
        <v>15</v>
      </c>
      <c r="I4" s="4"/>
      <c r="J4" s="4" t="s">
        <v>16</v>
      </c>
      <c r="K4" s="4"/>
      <c r="L4" s="28" t="s">
        <v>17</v>
      </c>
      <c r="M4" s="29"/>
      <c r="N4" s="17" t="s">
        <v>18</v>
      </c>
      <c r="O4" s="29"/>
      <c r="P4" s="17" t="s">
        <v>19</v>
      </c>
      <c r="Q4" s="29"/>
      <c r="R4" s="4" t="s">
        <v>20</v>
      </c>
      <c r="S4" s="4"/>
      <c r="T4" s="28" t="s">
        <v>21</v>
      </c>
      <c r="U4" s="17"/>
      <c r="V4" s="28" t="s">
        <v>22</v>
      </c>
      <c r="W4" s="29"/>
      <c r="X4" s="17" t="s">
        <v>23</v>
      </c>
      <c r="Y4" s="29"/>
      <c r="Z4" s="4" t="s">
        <v>24</v>
      </c>
      <c r="AA4" s="4" t="s">
        <v>25</v>
      </c>
      <c r="AB4" s="4" t="s">
        <v>26</v>
      </c>
      <c r="AC4" s="4"/>
      <c r="AD4" s="4" t="s">
        <v>27</v>
      </c>
      <c r="AE4" s="4" t="s">
        <v>28</v>
      </c>
      <c r="AF4" s="3"/>
      <c r="AG4" s="3"/>
      <c r="AH4" s="31"/>
    </row>
    <row r="5" ht="15" customHeight="1" spans="1:34">
      <c r="A5" s="16"/>
      <c r="B5" s="3"/>
      <c r="C5" s="3"/>
      <c r="D5" s="3"/>
      <c r="E5" s="3"/>
      <c r="F5" s="3"/>
      <c r="G5" s="4"/>
      <c r="H5" s="4" t="s">
        <v>29</v>
      </c>
      <c r="I5" s="4" t="s">
        <v>30</v>
      </c>
      <c r="J5" s="4" t="s">
        <v>29</v>
      </c>
      <c r="K5" s="4" t="s">
        <v>30</v>
      </c>
      <c r="L5" s="4" t="s">
        <v>29</v>
      </c>
      <c r="M5" s="4" t="s">
        <v>30</v>
      </c>
      <c r="N5" s="4" t="s">
        <v>29</v>
      </c>
      <c r="O5" s="4" t="s">
        <v>30</v>
      </c>
      <c r="P5" s="4" t="s">
        <v>29</v>
      </c>
      <c r="Q5" s="4" t="s">
        <v>30</v>
      </c>
      <c r="R5" s="4" t="s">
        <v>29</v>
      </c>
      <c r="S5" s="4" t="s">
        <v>30</v>
      </c>
      <c r="T5" s="4" t="s">
        <v>29</v>
      </c>
      <c r="U5" s="4" t="s">
        <v>30</v>
      </c>
      <c r="V5" s="4" t="s">
        <v>29</v>
      </c>
      <c r="W5" s="4" t="s">
        <v>30</v>
      </c>
      <c r="X5" s="4" t="s">
        <v>29</v>
      </c>
      <c r="Y5" s="4" t="s">
        <v>30</v>
      </c>
      <c r="Z5" s="4"/>
      <c r="AA5" s="4"/>
      <c r="AB5" s="4" t="s">
        <v>29</v>
      </c>
      <c r="AC5" s="4" t="s">
        <v>31</v>
      </c>
      <c r="AD5" s="4"/>
      <c r="AE5" s="4"/>
      <c r="AF5" s="3"/>
      <c r="AG5" s="3"/>
      <c r="AH5" s="31"/>
    </row>
    <row r="6" ht="15" customHeight="1" spans="1:34">
      <c r="A6" s="18"/>
      <c r="B6" s="3">
        <v>1</v>
      </c>
      <c r="C6" s="3" t="s">
        <v>32</v>
      </c>
      <c r="D6" s="3">
        <v>15955471618</v>
      </c>
      <c r="E6" s="3">
        <v>20</v>
      </c>
      <c r="F6" s="3">
        <v>25</v>
      </c>
      <c r="G6" s="4"/>
      <c r="H6" s="4"/>
      <c r="I6" s="4"/>
      <c r="J6" s="4"/>
      <c r="K6" s="4"/>
      <c r="L6" s="4"/>
      <c r="M6" s="4"/>
      <c r="N6" s="4">
        <v>1</v>
      </c>
      <c r="O6" s="4"/>
      <c r="P6" s="4"/>
      <c r="Q6" s="4"/>
      <c r="R6" s="4">
        <v>1</v>
      </c>
      <c r="S6" s="33" t="s">
        <v>33</v>
      </c>
      <c r="T6" s="4"/>
      <c r="U6" s="4"/>
      <c r="V6" s="4">
        <v>1</v>
      </c>
      <c r="W6" s="4"/>
      <c r="X6" s="4"/>
      <c r="Y6" s="4"/>
      <c r="Z6" s="4"/>
      <c r="AA6" s="4"/>
      <c r="AB6" s="4"/>
      <c r="AC6" s="4"/>
      <c r="AD6" s="4"/>
      <c r="AE6" s="4"/>
      <c r="AF6" s="34" t="s">
        <v>34</v>
      </c>
      <c r="AG6" s="3"/>
      <c r="AH6" s="31"/>
    </row>
    <row r="7" ht="15" customHeight="1" spans="1:34">
      <c r="A7" s="18"/>
      <c r="B7" s="3">
        <v>2</v>
      </c>
      <c r="C7" s="3" t="s">
        <v>35</v>
      </c>
      <c r="D7" s="3">
        <v>18056511628</v>
      </c>
      <c r="E7" s="3">
        <v>60</v>
      </c>
      <c r="F7" s="3">
        <v>25</v>
      </c>
      <c r="G7" s="4">
        <v>1</v>
      </c>
      <c r="H7" s="4">
        <v>1</v>
      </c>
      <c r="I7" s="4">
        <v>380860</v>
      </c>
      <c r="J7" s="4">
        <v>1</v>
      </c>
      <c r="K7" s="4">
        <v>21781426</v>
      </c>
      <c r="L7" s="4">
        <v>1</v>
      </c>
      <c r="M7" s="4">
        <v>118842931</v>
      </c>
      <c r="N7" s="4">
        <v>1</v>
      </c>
      <c r="O7" s="4">
        <v>30735928</v>
      </c>
      <c r="P7" s="4">
        <v>1</v>
      </c>
      <c r="Q7" s="4"/>
      <c r="R7" s="4">
        <v>1</v>
      </c>
      <c r="S7" s="4"/>
      <c r="T7" s="4"/>
      <c r="U7" s="4"/>
      <c r="V7" s="4">
        <v>1</v>
      </c>
      <c r="W7" s="4">
        <v>2013849</v>
      </c>
      <c r="X7" s="4"/>
      <c r="Y7" s="4"/>
      <c r="Z7" s="4">
        <v>1</v>
      </c>
      <c r="AA7" s="4">
        <v>1</v>
      </c>
      <c r="AB7" s="4"/>
      <c r="AC7" s="4"/>
      <c r="AD7" s="4">
        <v>1</v>
      </c>
      <c r="AE7" s="4">
        <v>1</v>
      </c>
      <c r="AF7" s="34" t="s">
        <v>36</v>
      </c>
      <c r="AG7" s="3"/>
      <c r="AH7" s="31" t="s">
        <v>37</v>
      </c>
    </row>
    <row r="8" ht="15" customHeight="1" spans="1:34">
      <c r="A8" s="18"/>
      <c r="B8" s="3">
        <v>3</v>
      </c>
      <c r="C8" s="3" t="s">
        <v>38</v>
      </c>
      <c r="D8" s="3">
        <v>15755441945</v>
      </c>
      <c r="E8" s="3">
        <v>61</v>
      </c>
      <c r="F8" s="3">
        <v>25</v>
      </c>
      <c r="G8" s="4">
        <v>1</v>
      </c>
      <c r="H8" s="4">
        <v>1</v>
      </c>
      <c r="I8" s="4">
        <v>380831</v>
      </c>
      <c r="J8" s="4">
        <v>1</v>
      </c>
      <c r="K8" s="4">
        <v>21781333</v>
      </c>
      <c r="L8" s="4">
        <v>1</v>
      </c>
      <c r="M8" s="4">
        <v>118842945</v>
      </c>
      <c r="N8" s="4">
        <v>1</v>
      </c>
      <c r="O8" s="4">
        <v>30735867</v>
      </c>
      <c r="P8" s="4">
        <v>1</v>
      </c>
      <c r="Q8" s="4"/>
      <c r="R8" s="4"/>
      <c r="S8" s="4"/>
      <c r="T8" s="4">
        <v>1</v>
      </c>
      <c r="U8" s="4">
        <v>1750150609</v>
      </c>
      <c r="V8" s="4"/>
      <c r="W8" s="4"/>
      <c r="X8" s="4">
        <v>1</v>
      </c>
      <c r="Y8" s="4"/>
      <c r="Z8" s="4">
        <v>1</v>
      </c>
      <c r="AA8" s="4"/>
      <c r="AB8" s="4">
        <v>1</v>
      </c>
      <c r="AC8" s="4">
        <v>945475</v>
      </c>
      <c r="AD8" s="4">
        <v>1</v>
      </c>
      <c r="AE8" s="4"/>
      <c r="AF8" s="34" t="s">
        <v>39</v>
      </c>
      <c r="AG8" s="3"/>
      <c r="AH8" s="31"/>
    </row>
    <row r="9" ht="15" customHeight="1" spans="1:34">
      <c r="A9" s="18"/>
      <c r="B9" s="3"/>
      <c r="C9" s="3"/>
      <c r="D9" s="3"/>
      <c r="E9" s="3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3"/>
      <c r="AG9" s="3"/>
      <c r="AH9" s="31"/>
    </row>
    <row r="10" ht="15" customHeight="1" spans="1:34">
      <c r="A10" s="18"/>
      <c r="B10" s="3"/>
      <c r="C10" s="3"/>
      <c r="D10" s="3"/>
      <c r="E10" s="3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3"/>
      <c r="AG10" s="3"/>
      <c r="AH10" s="31"/>
    </row>
    <row r="11" ht="15" customHeight="1" spans="1:34">
      <c r="A11" s="18"/>
      <c r="B11" s="3"/>
      <c r="C11" s="3"/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3"/>
      <c r="AG11" s="3"/>
      <c r="AH11" s="31"/>
    </row>
    <row r="12" ht="15" customHeight="1" spans="1:34">
      <c r="A12" s="18"/>
      <c r="B12" s="3"/>
      <c r="C12" s="3"/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3"/>
      <c r="AG12" s="3"/>
      <c r="AH12" s="31"/>
    </row>
    <row r="13" ht="15" customHeight="1" spans="1:34">
      <c r="A13" s="18"/>
      <c r="B13" s="3"/>
      <c r="C13" s="3"/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3"/>
      <c r="AG13" s="3"/>
      <c r="AH13" s="31"/>
    </row>
    <row r="14" ht="15" customHeight="1" spans="1:34">
      <c r="A14" s="18"/>
      <c r="B14" s="3"/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3"/>
      <c r="AG14" s="3"/>
      <c r="AH14" s="31"/>
    </row>
    <row r="15" ht="15" customHeight="1" spans="1:34">
      <c r="A15" s="18"/>
      <c r="B15" s="3"/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3"/>
      <c r="AG15" s="3"/>
      <c r="AH15" s="31"/>
    </row>
    <row r="16" ht="15" customHeight="1" spans="1:34">
      <c r="A16" s="18"/>
      <c r="B16" s="3"/>
      <c r="C16" s="3"/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3"/>
      <c r="AG16" s="3"/>
      <c r="AH16" s="31"/>
    </row>
    <row r="17" ht="15" customHeight="1" spans="1:34">
      <c r="A17" s="18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3"/>
      <c r="AG17" s="3"/>
      <c r="AH17" s="31"/>
    </row>
    <row r="18" ht="15" customHeight="1" spans="1:34">
      <c r="A18" s="18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3"/>
      <c r="AG18" s="3"/>
      <c r="AH18" s="31"/>
    </row>
    <row r="19" ht="15" customHeight="1" spans="1:34">
      <c r="A19" s="18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3"/>
      <c r="AG19" s="3"/>
      <c r="AH19" s="31"/>
    </row>
    <row r="20" ht="15" customHeight="1" spans="1:34">
      <c r="A20" s="18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3"/>
      <c r="AG20" s="3"/>
      <c r="AH20" s="31"/>
    </row>
    <row r="21" ht="15" customHeight="1" spans="1:34">
      <c r="A21" s="18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3"/>
      <c r="AG21" s="3"/>
      <c r="AH21" s="31"/>
    </row>
    <row r="22" ht="15" customHeight="1" spans="1:34">
      <c r="A22" s="18"/>
      <c r="B22" s="3"/>
      <c r="C22" s="3"/>
      <c r="D22" s="3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3"/>
      <c r="AG22" s="3"/>
      <c r="AH22" s="31"/>
    </row>
    <row r="23" ht="15" customHeight="1" spans="1:34">
      <c r="A23" s="18"/>
      <c r="B23" s="3"/>
      <c r="C23" s="3"/>
      <c r="D23" s="3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3"/>
      <c r="AG23" s="3"/>
      <c r="AH23" s="31"/>
    </row>
    <row r="24" ht="15" customHeight="1" spans="1:34">
      <c r="A24" s="18"/>
      <c r="B24" s="3"/>
      <c r="C24" s="3"/>
      <c r="D24" s="3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3"/>
      <c r="AG24" s="3"/>
      <c r="AH24" s="31"/>
    </row>
    <row r="25" ht="15" customHeight="1" spans="1:34">
      <c r="A25" s="18"/>
      <c r="B25" s="3"/>
      <c r="C25" s="3"/>
      <c r="D25" s="3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3"/>
      <c r="AG25" s="3"/>
      <c r="AH25" s="31"/>
    </row>
    <row r="26" ht="15" customHeight="1" spans="1:34">
      <c r="A26" s="18"/>
      <c r="B26" s="3"/>
      <c r="C26" s="3"/>
      <c r="D26" s="3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3"/>
      <c r="AG26" s="3"/>
      <c r="AH26" s="31"/>
    </row>
    <row r="27" ht="15" customHeight="1" spans="1:34">
      <c r="A27" s="18"/>
      <c r="B27" s="3"/>
      <c r="C27" s="3"/>
      <c r="D27" s="3"/>
      <c r="E27" s="3"/>
      <c r="F27" s="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3"/>
      <c r="AG27" s="3"/>
      <c r="AH27" s="31"/>
    </row>
    <row r="28" ht="15" customHeight="1" spans="1:34">
      <c r="A28" s="18"/>
      <c r="B28" s="3"/>
      <c r="C28" s="3"/>
      <c r="D28" s="3"/>
      <c r="E28" s="3"/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3"/>
      <c r="AG28" s="3"/>
      <c r="AH28" s="31"/>
    </row>
    <row r="29" ht="15" customHeight="1" spans="1:34">
      <c r="A29" s="19" t="s">
        <v>40</v>
      </c>
      <c r="B29" s="20"/>
      <c r="C29" s="20"/>
      <c r="D29" s="21"/>
      <c r="E29" s="22">
        <f>SUM(E6:E28)</f>
        <v>141</v>
      </c>
      <c r="F29" s="22">
        <f>SUM(F6:F28)</f>
        <v>75</v>
      </c>
      <c r="G29" s="22">
        <f>SUM(G6:G28)</f>
        <v>2</v>
      </c>
      <c r="H29" s="22">
        <f t="shared" ref="H29:X29" si="0">SUM(H6:H28)</f>
        <v>2</v>
      </c>
      <c r="I29" s="22"/>
      <c r="J29" s="22">
        <f t="shared" si="0"/>
        <v>2</v>
      </c>
      <c r="K29" s="22"/>
      <c r="L29" s="22">
        <f t="shared" si="0"/>
        <v>2</v>
      </c>
      <c r="M29" s="22"/>
      <c r="N29" s="22">
        <f t="shared" si="0"/>
        <v>3</v>
      </c>
      <c r="O29" s="22"/>
      <c r="P29" s="22">
        <f t="shared" si="0"/>
        <v>2</v>
      </c>
      <c r="Q29" s="22"/>
      <c r="R29" s="22">
        <f t="shared" si="0"/>
        <v>2</v>
      </c>
      <c r="S29" s="22"/>
      <c r="T29" s="22">
        <f t="shared" si="0"/>
        <v>1</v>
      </c>
      <c r="U29" s="22"/>
      <c r="V29" s="22">
        <f t="shared" si="0"/>
        <v>2</v>
      </c>
      <c r="W29" s="22"/>
      <c r="X29" s="22">
        <f t="shared" si="0"/>
        <v>1</v>
      </c>
      <c r="Y29" s="22"/>
      <c r="Z29" s="22">
        <f t="shared" ref="Y29:AE29" si="1">SUM(Z6:Z28)</f>
        <v>2</v>
      </c>
      <c r="AA29" s="22">
        <f t="shared" si="1"/>
        <v>1</v>
      </c>
      <c r="AB29" s="22">
        <f t="shared" si="1"/>
        <v>1</v>
      </c>
      <c r="AC29" s="22"/>
      <c r="AD29" s="22">
        <f t="shared" si="1"/>
        <v>2</v>
      </c>
      <c r="AE29" s="22">
        <f t="shared" si="1"/>
        <v>1</v>
      </c>
      <c r="AF29" s="22"/>
      <c r="AG29" s="22"/>
      <c r="AH29" s="32"/>
    </row>
    <row r="30" ht="16" customHeight="1" spans="1:34">
      <c r="A30" s="23" t="s">
        <v>41</v>
      </c>
      <c r="B30" s="24"/>
      <c r="C30" s="24"/>
      <c r="D30" s="24">
        <v>216</v>
      </c>
      <c r="E30" s="24"/>
      <c r="F30" s="24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4"/>
      <c r="AG30" s="24"/>
      <c r="AH30" s="24"/>
    </row>
    <row r="31" ht="16" customHeight="1" spans="1:34">
      <c r="A31" s="26"/>
      <c r="B31" s="24"/>
      <c r="C31" s="24" t="s">
        <v>42</v>
      </c>
      <c r="D31" s="24" t="s">
        <v>43</v>
      </c>
      <c r="E31" s="24"/>
      <c r="F31" s="24"/>
      <c r="G31" s="27" t="s">
        <v>44</v>
      </c>
      <c r="H31" s="27">
        <v>75</v>
      </c>
      <c r="I31" s="27"/>
      <c r="J31" s="25" t="s">
        <v>45</v>
      </c>
      <c r="K31" s="25"/>
      <c r="L31" s="25"/>
      <c r="M31" s="25"/>
      <c r="N31" s="25"/>
      <c r="O31" s="25"/>
      <c r="P31" s="25"/>
      <c r="Q31" s="25"/>
      <c r="R31" s="25"/>
      <c r="S31" s="25" t="s">
        <v>46</v>
      </c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4"/>
      <c r="AG31" s="24"/>
      <c r="AH31" s="24"/>
    </row>
  </sheetData>
  <mergeCells count="32">
    <mergeCell ref="A1:AH1"/>
    <mergeCell ref="G2:AE2"/>
    <mergeCell ref="H3:S3"/>
    <mergeCell ref="Z3:AE3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AB4:AC4"/>
    <mergeCell ref="A29:D29"/>
    <mergeCell ref="A30:C30"/>
    <mergeCell ref="D31:F31"/>
    <mergeCell ref="J31:K31"/>
    <mergeCell ref="A2:A5"/>
    <mergeCell ref="B2:B5"/>
    <mergeCell ref="C2:C5"/>
    <mergeCell ref="D2:D5"/>
    <mergeCell ref="E2:E5"/>
    <mergeCell ref="F2:F5"/>
    <mergeCell ref="G4:G5"/>
    <mergeCell ref="Z4:Z5"/>
    <mergeCell ref="AA4:AA5"/>
    <mergeCell ref="AD4:AD5"/>
    <mergeCell ref="AE4:AE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"/>
  <sheetViews>
    <sheetView workbookViewId="0">
      <selection activeCell="A1" sqref="A1:C1"/>
    </sheetView>
  </sheetViews>
  <sheetFormatPr defaultColWidth="9" defaultRowHeight="13.5" outlineLevelRow="4" outlineLevelCol="2"/>
  <cols>
    <col min="2" max="2" width="12.625"/>
    <col min="3" max="3" width="22.625" customWidth="1"/>
  </cols>
  <sheetData>
    <row r="1" spans="1:3">
      <c r="A1" s="2" t="s">
        <v>3</v>
      </c>
      <c r="B1" s="2" t="s">
        <v>47</v>
      </c>
      <c r="C1" s="2" t="s">
        <v>50</v>
      </c>
    </row>
    <row r="2" spans="1:3">
      <c r="A2" s="2" t="str">
        <f>总表!C6</f>
        <v>闫旭</v>
      </c>
      <c r="B2" s="2">
        <f>总表!D6</f>
        <v>15955471618</v>
      </c>
      <c r="C2" s="34" t="s">
        <v>34</v>
      </c>
    </row>
    <row r="3" spans="1:3">
      <c r="A3" s="2" t="str">
        <f>总表!C7</f>
        <v>张若星</v>
      </c>
      <c r="B3" s="2">
        <f>总表!D7</f>
        <v>18056511628</v>
      </c>
      <c r="C3" s="2">
        <f>总表!W7</f>
        <v>2013849</v>
      </c>
    </row>
    <row r="4" hidden="1" spans="1:3">
      <c r="A4" t="str">
        <f>总表!C8</f>
        <v>刘文浩</v>
      </c>
      <c r="B4">
        <f>总表!D8</f>
        <v>15755441945</v>
      </c>
      <c r="C4">
        <f>总表!W8</f>
        <v>0</v>
      </c>
    </row>
    <row r="5" hidden="1" spans="1:2">
      <c r="A5">
        <f>总表!C9</f>
        <v>0</v>
      </c>
      <c r="B5">
        <f>总表!D9</f>
        <v>0</v>
      </c>
    </row>
  </sheetData>
  <autoFilter ref="A1:C5">
    <filterColumn colId="2">
      <customFilters>
        <customFilter operator="equal" val="2013849"/>
        <customFilter operator="equal" val="340403199808230416"/>
      </customFilters>
    </filterColumn>
  </autoFilter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6"/>
  <sheetViews>
    <sheetView workbookViewId="0">
      <selection activeCell="C13" sqref="C13:C14"/>
    </sheetView>
  </sheetViews>
  <sheetFormatPr defaultColWidth="9" defaultRowHeight="13.5" outlineLevelRow="5" outlineLevelCol="2"/>
  <cols>
    <col min="2" max="2" width="12.625"/>
    <col min="3" max="3" width="22.375" customWidth="1"/>
  </cols>
  <sheetData>
    <row r="1" spans="1:3">
      <c r="A1" s="2" t="s">
        <v>3</v>
      </c>
      <c r="B1" s="2" t="s">
        <v>47</v>
      </c>
      <c r="C1" s="2" t="s">
        <v>50</v>
      </c>
    </row>
    <row r="2" hidden="1" spans="1:3">
      <c r="A2" t="str">
        <f>总表!C6</f>
        <v>闫旭</v>
      </c>
      <c r="B2">
        <f>总表!D6</f>
        <v>15955471618</v>
      </c>
      <c r="C2">
        <f>总表!Y6</f>
        <v>0</v>
      </c>
    </row>
    <row r="3" hidden="1" spans="1:3">
      <c r="A3" t="str">
        <f>总表!C7</f>
        <v>张若星</v>
      </c>
      <c r="B3">
        <f>总表!D7</f>
        <v>18056511628</v>
      </c>
      <c r="C3">
        <f>总表!Y7</f>
        <v>0</v>
      </c>
    </row>
    <row r="4" spans="1:3">
      <c r="A4" s="2" t="str">
        <f>总表!C8</f>
        <v>刘文浩</v>
      </c>
      <c r="B4" s="2">
        <f>总表!D8</f>
        <v>15755441945</v>
      </c>
      <c r="C4" s="34" t="s">
        <v>39</v>
      </c>
    </row>
    <row r="5" hidden="1" spans="1:3">
      <c r="A5">
        <f>总表!C9</f>
        <v>0</v>
      </c>
      <c r="B5">
        <f>总表!D9</f>
        <v>0</v>
      </c>
      <c r="C5">
        <f>总表!Y9</f>
        <v>0</v>
      </c>
    </row>
    <row r="6" hidden="1" spans="1:3">
      <c r="A6">
        <f>总表!C10</f>
        <v>0</v>
      </c>
      <c r="B6">
        <f>总表!D10</f>
        <v>0</v>
      </c>
      <c r="C6">
        <f>总表!Y10</f>
        <v>0</v>
      </c>
    </row>
  </sheetData>
  <autoFilter ref="A1:C6">
    <filterColumn colId="2">
      <customFilters>
        <customFilter operator="equal" val="340402199206010014"/>
      </customFilters>
    </filterColumn>
  </autoFilter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4"/>
  <sheetViews>
    <sheetView workbookViewId="0">
      <selection activeCell="E16" sqref="E16"/>
    </sheetView>
  </sheetViews>
  <sheetFormatPr defaultColWidth="9" defaultRowHeight="13.5" outlineLevelRow="3" outlineLevelCol="1"/>
  <cols>
    <col min="1" max="1" width="9" style="1"/>
    <col min="2" max="2" width="14.375" style="1" customWidth="1"/>
  </cols>
  <sheetData>
    <row r="1" spans="1:2">
      <c r="A1" s="2" t="s">
        <v>3</v>
      </c>
      <c r="B1" s="2" t="s">
        <v>47</v>
      </c>
    </row>
    <row r="2" spans="1:2">
      <c r="A2" s="3" t="str">
        <f>总表!C7</f>
        <v>张若星</v>
      </c>
      <c r="B2" s="3">
        <f>总表!D7</f>
        <v>18056511628</v>
      </c>
    </row>
    <row r="3" spans="1:2">
      <c r="A3" s="3" t="str">
        <f>总表!C8</f>
        <v>刘文浩</v>
      </c>
      <c r="B3" s="3">
        <f>总表!D8</f>
        <v>15755441945</v>
      </c>
    </row>
    <row r="4" hidden="1" spans="1:2">
      <c r="A4" s="3">
        <f>总表!C9</f>
        <v>0</v>
      </c>
      <c r="B4" s="3">
        <f>总表!D9</f>
        <v>0</v>
      </c>
    </row>
  </sheetData>
  <autoFilter ref="A1:B4">
    <filterColumn colId="1">
      <filters>
        <filter val="15755441945"/>
        <filter val="15955471618"/>
        <filter val="18056511628"/>
      </filters>
    </filterColumn>
  </autoFilter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D11" sqref="D11"/>
    </sheetView>
  </sheetViews>
  <sheetFormatPr defaultColWidth="9" defaultRowHeight="13.5" outlineLevelRow="1" outlineLevelCol="1"/>
  <cols>
    <col min="2" max="2" width="14.375" customWidth="1"/>
  </cols>
  <sheetData>
    <row r="1" spans="1:2">
      <c r="A1" s="2" t="s">
        <v>3</v>
      </c>
      <c r="B1" s="2" t="s">
        <v>47</v>
      </c>
    </row>
    <row r="2" spans="1:2">
      <c r="A2" s="3" t="s">
        <v>35</v>
      </c>
      <c r="B2" s="3">
        <v>18056511628</v>
      </c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D12" sqref="D12"/>
    </sheetView>
  </sheetViews>
  <sheetFormatPr defaultColWidth="9" defaultRowHeight="13.5" outlineLevelRow="1" outlineLevelCol="2"/>
  <cols>
    <col min="2" max="2" width="15" customWidth="1"/>
    <col min="3" max="3" width="20" customWidth="1"/>
  </cols>
  <sheetData>
    <row r="1" spans="1:3">
      <c r="A1" s="2" t="s">
        <v>3</v>
      </c>
      <c r="B1" s="2" t="s">
        <v>47</v>
      </c>
      <c r="C1" s="2" t="s">
        <v>51</v>
      </c>
    </row>
    <row r="2" spans="1:3">
      <c r="A2" s="3" t="str">
        <f>总表!C8</f>
        <v>刘文浩</v>
      </c>
      <c r="B2" s="3">
        <f>总表!D8</f>
        <v>15755441945</v>
      </c>
      <c r="C2" s="4">
        <v>945475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H20" sqref="H20"/>
    </sheetView>
  </sheetViews>
  <sheetFormatPr defaultColWidth="9" defaultRowHeight="13.5" outlineLevelRow="2"/>
  <sheetData>
    <row r="1" spans="1:1">
      <c r="A1" s="2" t="s">
        <v>3</v>
      </c>
    </row>
    <row r="2" spans="1:1">
      <c r="A2" s="3" t="s">
        <v>35</v>
      </c>
    </row>
    <row r="3" spans="1:1">
      <c r="A3" s="3" t="s">
        <v>38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K20" sqref="K20"/>
    </sheetView>
  </sheetViews>
  <sheetFormatPr defaultColWidth="9" defaultRowHeight="13.5" outlineLevelRow="1" outlineLevelCol="1"/>
  <cols>
    <col min="2" max="2" width="14" customWidth="1"/>
  </cols>
  <sheetData>
    <row r="1" spans="1:2">
      <c r="A1" s="2" t="s">
        <v>3</v>
      </c>
      <c r="B1" s="2" t="s">
        <v>47</v>
      </c>
    </row>
    <row r="2" customFormat="1" spans="1:2">
      <c r="A2" s="3" t="s">
        <v>35</v>
      </c>
      <c r="B2" s="3">
        <v>18056511628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tabSelected="1" workbookViewId="0">
      <selection activeCell="A5" sqref="A5"/>
    </sheetView>
  </sheetViews>
  <sheetFormatPr defaultColWidth="9" defaultRowHeight="13.5" outlineLevelCol="1"/>
  <cols>
    <col min="1" max="1" width="18" style="1" customWidth="1"/>
    <col min="2" max="2" width="9" style="1"/>
  </cols>
  <sheetData>
    <row r="1" spans="1:2">
      <c r="A1" s="2" t="s">
        <v>52</v>
      </c>
      <c r="B1" s="2" t="s">
        <v>53</v>
      </c>
    </row>
    <row r="2" spans="1:2">
      <c r="A2" s="2" t="s">
        <v>14</v>
      </c>
      <c r="B2" s="2">
        <v>2</v>
      </c>
    </row>
    <row r="3" spans="1:2">
      <c r="A3" s="2" t="s">
        <v>54</v>
      </c>
      <c r="B3" s="2">
        <v>2</v>
      </c>
    </row>
    <row r="4" spans="1:2">
      <c r="A4" s="2" t="s">
        <v>55</v>
      </c>
      <c r="B4" s="2">
        <v>2</v>
      </c>
    </row>
    <row r="5" spans="1:2">
      <c r="A5" s="2" t="s">
        <v>56</v>
      </c>
      <c r="B5" s="2">
        <v>2</v>
      </c>
    </row>
    <row r="6" spans="1:2">
      <c r="A6" s="2" t="s">
        <v>57</v>
      </c>
      <c r="B6" s="2">
        <v>3</v>
      </c>
    </row>
    <row r="7" spans="1:2">
      <c r="A7" s="2" t="s">
        <v>58</v>
      </c>
      <c r="B7" s="2">
        <v>2</v>
      </c>
    </row>
    <row r="8" spans="1:2">
      <c r="A8" s="2" t="s">
        <v>59</v>
      </c>
      <c r="B8" s="2">
        <v>2</v>
      </c>
    </row>
    <row r="9" spans="1:2">
      <c r="A9" s="2" t="s">
        <v>60</v>
      </c>
      <c r="B9" s="2">
        <v>1</v>
      </c>
    </row>
    <row r="10" spans="1:2">
      <c r="A10" s="2" t="s">
        <v>61</v>
      </c>
      <c r="B10" s="2">
        <v>2</v>
      </c>
    </row>
    <row r="11" spans="1:2">
      <c r="A11" s="2" t="s">
        <v>62</v>
      </c>
      <c r="B11" s="2">
        <v>1</v>
      </c>
    </row>
    <row r="12" spans="1:2">
      <c r="A12" s="2" t="s">
        <v>63</v>
      </c>
      <c r="B12" s="2">
        <v>2</v>
      </c>
    </row>
    <row r="13" spans="1:2">
      <c r="A13" s="2" t="s">
        <v>25</v>
      </c>
      <c r="B13" s="2">
        <v>1</v>
      </c>
    </row>
    <row r="14" spans="1:2">
      <c r="A14" s="2" t="s">
        <v>64</v>
      </c>
      <c r="B14" s="2">
        <v>1</v>
      </c>
    </row>
    <row r="15" spans="1:2">
      <c r="A15" s="2" t="s">
        <v>27</v>
      </c>
      <c r="B15" s="2">
        <v>2</v>
      </c>
    </row>
    <row r="16" spans="1:2">
      <c r="A16" s="2" t="s">
        <v>65</v>
      </c>
      <c r="B16" s="2">
        <v>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10" sqref="C10"/>
    </sheetView>
  </sheetViews>
  <sheetFormatPr defaultColWidth="9" defaultRowHeight="13.5" outlineLevelRow="2" outlineLevelCol="1"/>
  <cols>
    <col min="2" max="2" width="12.625"/>
  </cols>
  <sheetData>
    <row r="1" spans="1:2">
      <c r="A1" s="2" t="s">
        <v>3</v>
      </c>
      <c r="B1" s="2" t="s">
        <v>47</v>
      </c>
    </row>
    <row r="2" spans="1:2">
      <c r="A2" s="3" t="s">
        <v>35</v>
      </c>
      <c r="B2" s="3">
        <v>18056511628</v>
      </c>
    </row>
    <row r="3" spans="1:2">
      <c r="A3" s="3" t="s">
        <v>38</v>
      </c>
      <c r="B3" s="3">
        <v>15755441945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G23" sqref="G23"/>
    </sheetView>
  </sheetViews>
  <sheetFormatPr defaultColWidth="9" defaultRowHeight="13.5" outlineLevelRow="2" outlineLevelCol="2"/>
  <cols>
    <col min="2" max="2" width="12.625"/>
    <col min="3" max="3" width="20.75" customWidth="1"/>
  </cols>
  <sheetData>
    <row r="1" ht="20" customHeight="1" spans="1:3">
      <c r="A1" s="2" t="s">
        <v>3</v>
      </c>
      <c r="B1" s="2" t="s">
        <v>47</v>
      </c>
      <c r="C1" s="2" t="s">
        <v>30</v>
      </c>
    </row>
    <row r="2" spans="1:3">
      <c r="A2" s="3" t="s">
        <v>35</v>
      </c>
      <c r="B2" s="3">
        <v>18056511628</v>
      </c>
      <c r="C2" s="4">
        <v>380860</v>
      </c>
    </row>
    <row r="3" spans="1:3">
      <c r="A3" s="3" t="s">
        <v>38</v>
      </c>
      <c r="B3" s="3">
        <v>15755441945</v>
      </c>
      <c r="C3" s="4">
        <v>380831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4"/>
  <sheetViews>
    <sheetView workbookViewId="0">
      <selection activeCell="D39" sqref="D39"/>
    </sheetView>
  </sheetViews>
  <sheetFormatPr defaultColWidth="9" defaultRowHeight="13.5" outlineLevelRow="3" outlineLevelCol="3"/>
  <cols>
    <col min="2" max="2" width="12.625"/>
    <col min="3" max="3" width="33.75" customWidth="1"/>
    <col min="4" max="4" width="23.125" customWidth="1"/>
  </cols>
  <sheetData>
    <row r="1" spans="1:4">
      <c r="A1" s="2" t="s">
        <v>3</v>
      </c>
      <c r="B1" s="2" t="s">
        <v>47</v>
      </c>
      <c r="C1" s="2" t="s">
        <v>30</v>
      </c>
      <c r="D1" s="1" t="s">
        <v>8</v>
      </c>
    </row>
    <row r="2" ht="16" hidden="1" customHeight="1" spans="1:3">
      <c r="A2" s="3" t="str">
        <f>总表!C6</f>
        <v>闫旭</v>
      </c>
      <c r="B2" s="3">
        <f>总表!D6</f>
        <v>15955471618</v>
      </c>
      <c r="C2" s="3">
        <f>总表!K6</f>
        <v>0</v>
      </c>
    </row>
    <row r="3" spans="1:4">
      <c r="A3" s="3" t="str">
        <f>总表!C7</f>
        <v>张若星</v>
      </c>
      <c r="B3" s="3">
        <f>总表!D7</f>
        <v>18056511628</v>
      </c>
      <c r="C3" s="3">
        <f>总表!K7</f>
        <v>21781426</v>
      </c>
      <c r="D3" s="34" t="s">
        <v>36</v>
      </c>
    </row>
    <row r="4" spans="1:4">
      <c r="A4" s="3" t="str">
        <f>总表!C8</f>
        <v>刘文浩</v>
      </c>
      <c r="B4" s="3">
        <f>总表!D8</f>
        <v>15755441945</v>
      </c>
      <c r="C4" s="3">
        <f>总表!K8</f>
        <v>21781333</v>
      </c>
      <c r="D4" s="34" t="s">
        <v>39</v>
      </c>
    </row>
  </sheetData>
  <autoFilter ref="A1:C4">
    <filterColumn colId="2">
      <customFilters>
        <customFilter operator="equal" val="21781333"/>
        <customFilter operator="equal" val="21781426"/>
      </customFilters>
    </filterColumn>
  </autoFilter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5"/>
  <sheetViews>
    <sheetView workbookViewId="0">
      <selection activeCell="F17" sqref="F17"/>
    </sheetView>
  </sheetViews>
  <sheetFormatPr defaultColWidth="9" defaultRowHeight="13.5" outlineLevelRow="4" outlineLevelCol="2"/>
  <cols>
    <col min="2" max="2" width="12.625"/>
    <col min="3" max="3" width="22.25" customWidth="1"/>
  </cols>
  <sheetData>
    <row r="1" spans="1:3">
      <c r="A1" s="2" t="s">
        <v>3</v>
      </c>
      <c r="B1" s="2" t="s">
        <v>47</v>
      </c>
      <c r="C1" s="2" t="s">
        <v>30</v>
      </c>
    </row>
    <row r="2" hidden="1" spans="1:3">
      <c r="A2" s="2" t="str">
        <f>总表!C6</f>
        <v>闫旭</v>
      </c>
      <c r="B2" s="2">
        <f>总表!D6</f>
        <v>15955471618</v>
      </c>
      <c r="C2" s="2">
        <f>总表!M6</f>
        <v>0</v>
      </c>
    </row>
    <row r="3" spans="1:3">
      <c r="A3" s="2" t="str">
        <f>总表!C7</f>
        <v>张若星</v>
      </c>
      <c r="B3" s="2">
        <f>总表!D7</f>
        <v>18056511628</v>
      </c>
      <c r="C3" s="2">
        <f>总表!M7</f>
        <v>118842931</v>
      </c>
    </row>
    <row r="4" spans="1:3">
      <c r="A4" s="2" t="str">
        <f>总表!C8</f>
        <v>刘文浩</v>
      </c>
      <c r="B4" s="2">
        <f>总表!D8</f>
        <v>15755441945</v>
      </c>
      <c r="C4" s="2">
        <f>总表!M8</f>
        <v>118842945</v>
      </c>
    </row>
    <row r="5" hidden="1" spans="1:3">
      <c r="A5" s="2">
        <f>总表!C9</f>
        <v>0</v>
      </c>
      <c r="B5" s="2">
        <f>总表!D9</f>
        <v>0</v>
      </c>
      <c r="C5" s="2"/>
    </row>
  </sheetData>
  <autoFilter ref="A1:C5">
    <filterColumn colId="2">
      <customFilters>
        <customFilter operator="equal" val="118842931"/>
        <customFilter operator="equal" val="118842945"/>
      </customFilters>
    </filterColumn>
  </autoFilter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7"/>
  <sheetViews>
    <sheetView workbookViewId="0">
      <selection activeCell="A1" sqref="A1:C1"/>
    </sheetView>
  </sheetViews>
  <sheetFormatPr defaultColWidth="9" defaultRowHeight="13.5" outlineLevelRow="6" outlineLevelCol="3"/>
  <cols>
    <col min="2" max="2" width="14" customWidth="1"/>
    <col min="3" max="3" width="22.25" customWidth="1"/>
  </cols>
  <sheetData>
    <row r="1" spans="1:4">
      <c r="A1" s="2" t="s">
        <v>3</v>
      </c>
      <c r="B1" s="2" t="s">
        <v>47</v>
      </c>
      <c r="C1" s="2" t="s">
        <v>48</v>
      </c>
      <c r="D1" s="2" t="s">
        <v>49</v>
      </c>
    </row>
    <row r="2" hidden="1" spans="1:3">
      <c r="A2" s="5" t="str">
        <f>总表!C6</f>
        <v>闫旭</v>
      </c>
      <c r="B2" s="5">
        <f>总表!D6</f>
        <v>15955471618</v>
      </c>
      <c r="C2" s="5">
        <f>总表!M6</f>
        <v>0</v>
      </c>
    </row>
    <row r="3" hidden="1" spans="1:3">
      <c r="A3" s="6" t="str">
        <f>总表!C6</f>
        <v>闫旭</v>
      </c>
      <c r="B3" s="6">
        <f>总表!D6</f>
        <v>15955471618</v>
      </c>
      <c r="C3" s="6">
        <f>总表!O6</f>
        <v>0</v>
      </c>
    </row>
    <row r="4" spans="1:4">
      <c r="A4" s="3" t="str">
        <f>总表!C6</f>
        <v>闫旭</v>
      </c>
      <c r="B4" s="3">
        <f>总表!D6</f>
        <v>15955471618</v>
      </c>
      <c r="C4" s="34" t="s">
        <v>34</v>
      </c>
      <c r="D4" s="2">
        <v>147258</v>
      </c>
    </row>
    <row r="5" spans="1:4">
      <c r="A5" s="3" t="str">
        <f>总表!C7</f>
        <v>张若星</v>
      </c>
      <c r="B5" s="3">
        <f>总表!D7</f>
        <v>18056511628</v>
      </c>
      <c r="C5" s="3">
        <f>总表!O7</f>
        <v>30735928</v>
      </c>
      <c r="D5" s="2">
        <v>147258</v>
      </c>
    </row>
    <row r="6" spans="1:4">
      <c r="A6" s="3" t="str">
        <f>总表!C8</f>
        <v>刘文浩</v>
      </c>
      <c r="B6" s="3">
        <f>总表!D8</f>
        <v>15755441945</v>
      </c>
      <c r="C6" s="3">
        <f>总表!O8</f>
        <v>30735867</v>
      </c>
      <c r="D6" s="2">
        <v>147258</v>
      </c>
    </row>
    <row r="7" hidden="1" spans="2:3">
      <c r="B7" s="5">
        <f>总表!D9</f>
        <v>0</v>
      </c>
      <c r="C7" s="5">
        <f>总表!O9</f>
        <v>0</v>
      </c>
    </row>
  </sheetData>
  <autoFilter ref="A1:C7">
    <filterColumn colId="2">
      <customFilters>
        <customFilter operator="equal" val="30735867"/>
        <customFilter operator="equal" val="30735928"/>
      </customFilters>
    </filterColumn>
  </autoFilter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4"/>
  <sheetViews>
    <sheetView workbookViewId="0">
      <selection activeCell="A1" sqref="A1:C1"/>
    </sheetView>
  </sheetViews>
  <sheetFormatPr defaultColWidth="9" defaultRowHeight="13.5" outlineLevelRow="3" outlineLevelCol="2"/>
  <cols>
    <col min="2" max="2" width="12.625"/>
    <col min="3" max="3" width="25.25" customWidth="1"/>
  </cols>
  <sheetData>
    <row r="1" spans="1:3">
      <c r="A1" s="2" t="s">
        <v>3</v>
      </c>
      <c r="B1" s="2" t="s">
        <v>47</v>
      </c>
      <c r="C1" s="2" t="s">
        <v>48</v>
      </c>
    </row>
    <row r="2" hidden="1" spans="1:3">
      <c r="A2" t="str">
        <f>总表!C6</f>
        <v>闫旭</v>
      </c>
      <c r="B2">
        <f>总表!D6</f>
        <v>15955471618</v>
      </c>
      <c r="C2" s="35" t="str">
        <f>总表!AF6</f>
        <v>340403199808230416</v>
      </c>
    </row>
    <row r="3" spans="1:3">
      <c r="A3" s="2" t="str">
        <f>总表!C7</f>
        <v>张若星</v>
      </c>
      <c r="B3" s="2">
        <f>总表!D7</f>
        <v>18056511628</v>
      </c>
      <c r="C3" s="36" t="str">
        <f>总表!AF7</f>
        <v>340402199811170016</v>
      </c>
    </row>
    <row r="4" spans="1:3">
      <c r="A4" s="2" t="str">
        <f>总表!C8</f>
        <v>刘文浩</v>
      </c>
      <c r="B4" s="2">
        <f>总表!D8</f>
        <v>15755441945</v>
      </c>
      <c r="C4" s="36" t="str">
        <f>总表!AF8</f>
        <v>340402199206010014</v>
      </c>
    </row>
  </sheetData>
  <autoFilter ref="A1:C4">
    <filterColumn colId="2">
      <customFilters>
        <customFilter operator="equal" val="340402199206010014"/>
        <customFilter operator="equal" val="340402199811170016"/>
      </customFilters>
    </filterColumn>
  </autoFilter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4"/>
  <sheetViews>
    <sheetView workbookViewId="0">
      <selection activeCell="J31" sqref="J31"/>
    </sheetView>
  </sheetViews>
  <sheetFormatPr defaultColWidth="9" defaultRowHeight="13.5" outlineLevelRow="3" outlineLevelCol="2"/>
  <cols>
    <col min="2" max="2" width="12.625"/>
    <col min="3" max="3" width="20" customWidth="1"/>
  </cols>
  <sheetData>
    <row r="1" spans="1:3">
      <c r="A1" s="2" t="s">
        <v>3</v>
      </c>
      <c r="B1" s="2" t="s">
        <v>47</v>
      </c>
      <c r="C1" s="2" t="s">
        <v>48</v>
      </c>
    </row>
    <row r="2" spans="1:3">
      <c r="A2" s="2" t="str">
        <f>总表!C6</f>
        <v>闫旭</v>
      </c>
      <c r="B2" s="2">
        <f>总表!D6</f>
        <v>15955471618</v>
      </c>
      <c r="C2" s="36" t="str">
        <f>总表!S6</f>
        <v>610000159250</v>
      </c>
    </row>
    <row r="3" spans="1:3">
      <c r="A3" s="2" t="str">
        <f>总表!C7</f>
        <v>张若星</v>
      </c>
      <c r="B3" s="2">
        <f>总表!D7</f>
        <v>18056511628</v>
      </c>
      <c r="C3" s="36" t="str">
        <f>总表!AF7</f>
        <v>340402199811170016</v>
      </c>
    </row>
    <row r="4" hidden="1" spans="1:2">
      <c r="A4" t="str">
        <f>总表!C8</f>
        <v>刘文浩</v>
      </c>
      <c r="B4">
        <f>总表!D8</f>
        <v>15755441945</v>
      </c>
    </row>
  </sheetData>
  <autoFilter ref="A1:C4">
    <filterColumn colId="2">
      <customFilters>
        <customFilter operator="equal" val="340402199811170016"/>
        <customFilter operator="equal" val="610000159250"/>
      </customFilters>
    </filterColumn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7"/>
  <sheetViews>
    <sheetView workbookViewId="0">
      <selection activeCell="A1" sqref="A1:C1"/>
    </sheetView>
  </sheetViews>
  <sheetFormatPr defaultColWidth="9" defaultRowHeight="13.5" outlineLevelRow="6" outlineLevelCol="2"/>
  <cols>
    <col min="2" max="2" width="12.625"/>
    <col min="3" max="3" width="19" customWidth="1"/>
  </cols>
  <sheetData>
    <row r="1" spans="1:3">
      <c r="A1" s="2" t="s">
        <v>3</v>
      </c>
      <c r="B1" s="2" t="s">
        <v>47</v>
      </c>
      <c r="C1" s="2" t="s">
        <v>30</v>
      </c>
    </row>
    <row r="2" hidden="1" spans="1:3">
      <c r="A2" t="str">
        <f>总表!C6</f>
        <v>闫旭</v>
      </c>
      <c r="B2">
        <f>总表!D6</f>
        <v>15955471618</v>
      </c>
      <c r="C2">
        <f>总表!U6</f>
        <v>0</v>
      </c>
    </row>
    <row r="3" hidden="1" spans="1:3">
      <c r="A3" t="str">
        <f>总表!C7</f>
        <v>张若星</v>
      </c>
      <c r="B3">
        <f>总表!D7</f>
        <v>18056511628</v>
      </c>
      <c r="C3">
        <f>总表!U7</f>
        <v>0</v>
      </c>
    </row>
    <row r="4" spans="1:3">
      <c r="A4" s="2" t="str">
        <f>总表!C8</f>
        <v>刘文浩</v>
      </c>
      <c r="B4" s="2">
        <f>总表!D8</f>
        <v>15755441945</v>
      </c>
      <c r="C4" s="2">
        <f>总表!U8</f>
        <v>1750150609</v>
      </c>
    </row>
    <row r="5" hidden="1" spans="1:3">
      <c r="A5">
        <f>总表!C9</f>
        <v>0</v>
      </c>
      <c r="B5">
        <f>总表!D9</f>
        <v>0</v>
      </c>
      <c r="C5">
        <f>总表!U9</f>
        <v>0</v>
      </c>
    </row>
    <row r="6" hidden="1" spans="1:3">
      <c r="A6">
        <f>总表!C10</f>
        <v>0</v>
      </c>
      <c r="B6">
        <f>总表!D10</f>
        <v>0</v>
      </c>
      <c r="C6">
        <f>总表!U10</f>
        <v>0</v>
      </c>
    </row>
    <row r="7" hidden="1" spans="1:3">
      <c r="A7">
        <f>总表!C11</f>
        <v>0</v>
      </c>
      <c r="B7">
        <f>总表!D11</f>
        <v>0</v>
      </c>
      <c r="C7">
        <f>总表!U11</f>
        <v>0</v>
      </c>
    </row>
  </sheetData>
  <autoFilter ref="A1:C7">
    <filterColumn colId="2">
      <customFilters>
        <customFilter operator="equal" val="1750150609"/>
      </custom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总表</vt:lpstr>
      <vt:lpstr>银联</vt:lpstr>
      <vt:lpstr>国泰不限三</vt:lpstr>
      <vt:lpstr>申万（限三）</vt:lpstr>
      <vt:lpstr>新时代限三</vt:lpstr>
      <vt:lpstr>东北不限三</vt:lpstr>
      <vt:lpstr>光大限三</vt:lpstr>
      <vt:lpstr>安信1不限三</vt:lpstr>
      <vt:lpstr>海通不限三</vt:lpstr>
      <vt:lpstr>川财不限三</vt:lpstr>
      <vt:lpstr>玖富不限三</vt:lpstr>
      <vt:lpstr>微众</vt:lpstr>
      <vt:lpstr>华夏银行</vt:lpstr>
      <vt:lpstr>浙商</vt:lpstr>
      <vt:lpstr>微信四码</vt:lpstr>
      <vt:lpstr>钱大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﹀呼吸ゞ</cp:lastModifiedBy>
  <dcterms:created xsi:type="dcterms:W3CDTF">2018-01-22T01:42:00Z</dcterms:created>
  <dcterms:modified xsi:type="dcterms:W3CDTF">2018-03-20T08:45:56Z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