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definedNames>
    <definedName name="_xlnm._FilterDatabase" localSheetId="1" hidden="1">单数!$A$1:$B$33</definedName>
  </definedNames>
  <calcPr calcId="144525"/>
</workbook>
</file>

<file path=xl/sharedStrings.xml><?xml version="1.0" encoding="utf-8"?>
<sst xmlns="http://schemas.openxmlformats.org/spreadsheetml/2006/main" count="80">
  <si>
    <t>2018年4月20日磨店网点每日报表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</si>
  <si>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</si>
  <si>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</si>
  <si>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</si>
  <si>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</si>
  <si>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</si>
  <si>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</si>
  <si>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</si>
  <si>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</si>
  <si>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</si>
  <si>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</si>
  <si>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</si>
  <si>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</si>
  <si>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聚宝</t>
  </si>
  <si>
    <t>江苏银行</t>
  </si>
  <si>
    <t>苏宁</t>
  </si>
  <si>
    <t>杭州银行</t>
  </si>
  <si>
    <t>钱大掌柜</t>
  </si>
  <si>
    <t>微众有折</t>
  </si>
  <si>
    <t>微众银行</t>
  </si>
  <si>
    <t>招商</t>
  </si>
  <si>
    <t>甘肃</t>
  </si>
  <si>
    <t>微信四码</t>
  </si>
  <si>
    <t>银联</t>
  </si>
  <si>
    <t>浙商</t>
  </si>
  <si>
    <t>昆仑</t>
  </si>
  <si>
    <t>一淘</t>
  </si>
  <si>
    <t>民生</t>
  </si>
  <si>
    <t>海通不限3</t>
  </si>
  <si>
    <t>光大限3</t>
  </si>
  <si>
    <t>东吴限3</t>
  </si>
  <si>
    <t>申万限3</t>
  </si>
  <si>
    <t>华融</t>
  </si>
  <si>
    <t>山西不限3</t>
  </si>
  <si>
    <t>国泰不限3</t>
  </si>
  <si>
    <t>新时代限3</t>
  </si>
  <si>
    <t>是否完成</t>
  </si>
  <si>
    <t>资金账号</t>
  </si>
  <si>
    <t>张婉迪</t>
  </si>
  <si>
    <t>刘畅</t>
  </si>
  <si>
    <t>wuli婉迪哥哥</t>
  </si>
  <si>
    <t>0580091246</t>
  </si>
  <si>
    <t>029000595886</t>
  </si>
  <si>
    <t>341227200002086722</t>
  </si>
  <si>
    <t>中介</t>
  </si>
  <si>
    <t>徐琦</t>
  </si>
  <si>
    <t>0580091247</t>
  </si>
  <si>
    <t>029000595897</t>
  </si>
  <si>
    <t>340881199809152528</t>
  </si>
  <si>
    <t>340881199809152509</t>
  </si>
  <si>
    <t>340881199809152529</t>
  </si>
  <si>
    <t>仇玲妍</t>
  </si>
  <si>
    <t>6216923515916288</t>
  </si>
  <si>
    <t>340823200010064925</t>
  </si>
  <si>
    <t>童明辉</t>
  </si>
  <si>
    <t>tmh逐梦之路</t>
  </si>
  <si>
    <t>6216923516008844</t>
  </si>
  <si>
    <t>0580091297</t>
  </si>
  <si>
    <t>341124200001115013</t>
  </si>
  <si>
    <t>张国余</t>
  </si>
  <si>
    <t>她有什么好的43</t>
  </si>
  <si>
    <t>6216923516006764</t>
  </si>
  <si>
    <t>0580091296</t>
  </si>
  <si>
    <t>029000596391</t>
  </si>
  <si>
    <t>342601199809105916</t>
  </si>
  <si>
    <t>张玉琴</t>
  </si>
  <si>
    <t>dxssjs</t>
  </si>
  <si>
    <t>6216923516004397</t>
  </si>
  <si>
    <t>0580091295</t>
  </si>
  <si>
    <t>340102199704035541</t>
  </si>
  <si>
    <t>张陈明</t>
  </si>
  <si>
    <t>成明12138</t>
  </si>
  <si>
    <t>0580091298</t>
  </si>
  <si>
    <t>340121199810201055</t>
  </si>
  <si>
    <t>合计：</t>
  </si>
  <si>
    <t>网点发生费用合计：</t>
  </si>
  <si>
    <t>其中：</t>
  </si>
  <si>
    <t>1、兼职工资：</t>
  </si>
  <si>
    <t>单名</t>
  </si>
  <si>
    <t>单数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</si>
</sst>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29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31" applyNumberFormat="0" applyAlignment="0" applyProtection="0">
      <alignment vertical="center"/>
    </xf>
    <xf numFmtId="0" fontId="10" fillId="13" borderId="28" applyNumberFormat="0" applyAlignment="0" applyProtection="0">
      <alignment vertical="center"/>
    </xf>
    <xf numFmtId="0" fontId="20" fillId="30" borderId="3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6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1"/>
  <sheetViews>
    <sheetView tabSelected="1" zoomScale="90" zoomScaleNormal="90" workbookViewId="0">
      <pane xSplit="9" ySplit="5" topLeftCell="S6" activePane="bottomRight" state="frozen"/>
      <selection/>
      <selection pane="topRight"/>
      <selection pane="bottomLeft"/>
      <selection pane="bottomRight" activeCell="D34" sqref="D34"/>
    </sheetView>
  </sheetViews>
  <sheetFormatPr defaultColWidth="9" defaultRowHeight="12"/>
  <cols>
    <col min="1" max="1" width="6.25" style="4" customWidth="1"/>
    <col min="2" max="2" width="3.5" style="4" customWidth="1"/>
    <col min="3" max="3" width="12.9166666666667" style="4" customWidth="1"/>
    <col min="4" max="4" width="14.125" style="4" customWidth="1"/>
    <col min="5" max="5" width="9" style="4"/>
    <col min="6" max="6" width="9" style="4" hidden="1" customWidth="1"/>
    <col min="7" max="7" width="9" style="4" customWidth="1"/>
    <col min="8" max="8" width="11.525" style="4" customWidth="1"/>
    <col min="9" max="9" width="9.30833333333333" style="4" hidden="1" customWidth="1"/>
    <col min="10" max="10" width="9.30833333333333" style="4" customWidth="1"/>
    <col min="11" max="25" width="9" style="3"/>
    <col min="26" max="26" width="23.1916666666667" style="3" customWidth="1"/>
    <col min="27" max="27" width="9" style="3"/>
    <col min="28" max="28" width="17.6416666666667" style="3" customWidth="1"/>
    <col min="29" max="29" width="9" style="3"/>
    <col min="30" max="30" width="16.95" style="3" customWidth="1"/>
    <col min="31" max="31" width="12.6333333333333" style="3" customWidth="1"/>
    <col min="32" max="32" width="16.5166666666667" style="3" customWidth="1"/>
    <col min="33" max="33" width="9" style="3"/>
    <col min="34" max="36" width="17.9166666666667" style="3" customWidth="1"/>
    <col min="37" max="37" width="14.8583333333333" style="3" customWidth="1"/>
    <col min="38" max="38" width="15.8333333333333" style="3" customWidth="1"/>
    <col min="39" max="39" width="15.55" style="3" customWidth="1"/>
    <col min="40" max="42" width="17.225" style="3" customWidth="1"/>
    <col min="43" max="43" width="9" style="3"/>
    <col min="44" max="44" width="29.3" style="3" customWidth="1"/>
    <col min="45" max="45" width="17.875" style="4" customWidth="1"/>
    <col min="46" max="16384" width="9" style="4"/>
  </cols>
  <sheetData>
    <row r="1" ht="27" customHeight="1" spans="1:4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5"/>
      <c r="AT1" s="5"/>
      <c r="AU1" s="5"/>
    </row>
    <row r="2" ht="15" customHeight="1" spans="1:4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9" t="s">
        <v>6</v>
      </c>
      <c r="I2" s="25" t="s">
        <v>7</v>
      </c>
      <c r="J2" s="26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7" t="s">
        <v>8</v>
      </c>
      <c r="AT2" s="7" t="s">
        <v>9</v>
      </c>
      <c r="AU2" s="50" t="s">
        <v>10</v>
      </c>
    </row>
    <row r="3" ht="15" customHeight="1" spans="1:47">
      <c r="A3" s="10"/>
      <c r="B3" s="11"/>
      <c r="C3" s="11"/>
      <c r="D3" s="11"/>
      <c r="E3" s="11"/>
      <c r="F3" s="12"/>
      <c r="G3" s="13"/>
      <c r="H3" s="13"/>
      <c r="I3" s="28"/>
      <c r="J3" s="29"/>
      <c r="K3" s="30" t="s">
        <v>11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28"/>
      <c r="AC3" s="44" t="s">
        <v>12</v>
      </c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11"/>
      <c r="AT3" s="11"/>
      <c r="AU3" s="51"/>
    </row>
    <row r="4" ht="15" customHeight="1" spans="1:47">
      <c r="A4" s="10"/>
      <c r="B4" s="11"/>
      <c r="C4" s="11"/>
      <c r="D4" s="11"/>
      <c r="E4" s="11"/>
      <c r="F4" s="12"/>
      <c r="G4" s="13"/>
      <c r="H4" s="13"/>
      <c r="I4" s="30"/>
      <c r="J4" s="31" t="s">
        <v>13</v>
      </c>
      <c r="K4" s="32" t="s">
        <v>14</v>
      </c>
      <c r="L4" s="33" t="s">
        <v>15</v>
      </c>
      <c r="M4" s="33" t="s">
        <v>16</v>
      </c>
      <c r="N4" s="33" t="s">
        <v>17</v>
      </c>
      <c r="O4" s="33" t="s">
        <v>18</v>
      </c>
      <c r="P4" s="33" t="s">
        <v>19</v>
      </c>
      <c r="Q4" s="33" t="s">
        <v>20</v>
      </c>
      <c r="R4" s="40" t="s">
        <v>21</v>
      </c>
      <c r="S4" s="33" t="s">
        <v>22</v>
      </c>
      <c r="T4" s="33" t="s">
        <v>23</v>
      </c>
      <c r="U4" s="33" t="s">
        <v>24</v>
      </c>
      <c r="V4" s="41"/>
      <c r="W4" s="33" t="s">
        <v>25</v>
      </c>
      <c r="X4" s="41"/>
      <c r="Y4" s="33" t="s">
        <v>26</v>
      </c>
      <c r="Z4" s="41"/>
      <c r="AA4" s="45" t="s">
        <v>27</v>
      </c>
      <c r="AB4" s="46"/>
      <c r="AC4" s="41" t="s">
        <v>28</v>
      </c>
      <c r="AD4" s="41"/>
      <c r="AE4" s="41" t="s">
        <v>29</v>
      </c>
      <c r="AF4" s="41"/>
      <c r="AG4" s="44" t="s">
        <v>30</v>
      </c>
      <c r="AH4" s="46"/>
      <c r="AI4" s="47" t="s">
        <v>31</v>
      </c>
      <c r="AJ4" s="47"/>
      <c r="AK4" s="44" t="s">
        <v>32</v>
      </c>
      <c r="AL4" s="44"/>
      <c r="AM4" s="44" t="s">
        <v>33</v>
      </c>
      <c r="AN4" s="44"/>
      <c r="AO4" s="44" t="s">
        <v>34</v>
      </c>
      <c r="AP4" s="44"/>
      <c r="AQ4" s="44" t="s">
        <v>35</v>
      </c>
      <c r="AR4" s="44"/>
      <c r="AS4" s="11"/>
      <c r="AT4" s="11"/>
      <c r="AU4" s="51"/>
    </row>
    <row r="5" ht="15" customHeight="1" spans="1:47">
      <c r="A5" s="10"/>
      <c r="B5" s="11"/>
      <c r="C5" s="11"/>
      <c r="D5" s="11"/>
      <c r="E5" s="11"/>
      <c r="F5" s="14"/>
      <c r="G5" s="15"/>
      <c r="H5" s="15"/>
      <c r="I5" s="30"/>
      <c r="J5" s="34"/>
      <c r="K5" s="35"/>
      <c r="L5" s="36"/>
      <c r="M5" s="36"/>
      <c r="N5" s="36"/>
      <c r="O5" s="36"/>
      <c r="P5" s="36"/>
      <c r="Q5" s="36"/>
      <c r="R5" s="42"/>
      <c r="S5" s="36"/>
      <c r="T5" s="36"/>
      <c r="U5" s="43" t="s">
        <v>36</v>
      </c>
      <c r="V5" s="43" t="s">
        <v>37</v>
      </c>
      <c r="W5" s="43" t="s">
        <v>36</v>
      </c>
      <c r="X5" s="43" t="s">
        <v>37</v>
      </c>
      <c r="Y5" s="43" t="s">
        <v>36</v>
      </c>
      <c r="Z5" s="43" t="s">
        <v>37</v>
      </c>
      <c r="AA5" s="43" t="s">
        <v>36</v>
      </c>
      <c r="AB5" s="43" t="s">
        <v>37</v>
      </c>
      <c r="AC5" s="43" t="s">
        <v>36</v>
      </c>
      <c r="AD5" s="43" t="s">
        <v>37</v>
      </c>
      <c r="AE5" s="43" t="s">
        <v>36</v>
      </c>
      <c r="AF5" s="43" t="s">
        <v>37</v>
      </c>
      <c r="AG5" s="48" t="s">
        <v>36</v>
      </c>
      <c r="AH5" s="48" t="s">
        <v>37</v>
      </c>
      <c r="AI5" s="49" t="s">
        <v>36</v>
      </c>
      <c r="AJ5" s="49" t="s">
        <v>37</v>
      </c>
      <c r="AK5" s="35" t="s">
        <v>36</v>
      </c>
      <c r="AL5" s="35" t="s">
        <v>37</v>
      </c>
      <c r="AM5" s="35" t="s">
        <v>36</v>
      </c>
      <c r="AN5" s="35" t="s">
        <v>37</v>
      </c>
      <c r="AO5" s="35" t="s">
        <v>36</v>
      </c>
      <c r="AP5" s="35" t="s">
        <v>37</v>
      </c>
      <c r="AQ5" s="48" t="str">
        <f>AG5</f>
        <v>是否完成</v>
      </c>
      <c r="AR5" s="48" t="str">
        <f>AH5</f>
        <v>资金账号</v>
      </c>
      <c r="AS5" s="11"/>
      <c r="AT5" s="11"/>
      <c r="AU5" s="51"/>
    </row>
    <row r="6" ht="20.25" customHeight="1" spans="1:47">
      <c r="A6" s="16"/>
      <c r="B6" s="17">
        <v>1</v>
      </c>
      <c r="C6" s="17" t="s">
        <v>38</v>
      </c>
      <c r="D6" s="17">
        <v>18226140243</v>
      </c>
      <c r="E6" s="17">
        <v>70</v>
      </c>
      <c r="F6" s="17"/>
      <c r="G6" s="17">
        <v>30</v>
      </c>
      <c r="H6" s="17" t="s">
        <v>39</v>
      </c>
      <c r="I6" s="17"/>
      <c r="J6" s="17">
        <v>0</v>
      </c>
      <c r="K6" s="37">
        <v>1</v>
      </c>
      <c r="L6" s="37">
        <v>0</v>
      </c>
      <c r="M6" s="37">
        <v>1</v>
      </c>
      <c r="N6" s="37">
        <v>0</v>
      </c>
      <c r="O6" s="37">
        <v>1</v>
      </c>
      <c r="P6" s="37">
        <v>1</v>
      </c>
      <c r="Q6" s="37">
        <v>1</v>
      </c>
      <c r="R6" s="37">
        <v>0</v>
      </c>
      <c r="S6" s="37">
        <v>0</v>
      </c>
      <c r="T6" s="37">
        <v>1</v>
      </c>
      <c r="U6" s="37">
        <v>0</v>
      </c>
      <c r="V6" s="37"/>
      <c r="W6" s="37">
        <v>0</v>
      </c>
      <c r="X6" s="37"/>
      <c r="Y6" s="37">
        <v>1</v>
      </c>
      <c r="Z6" s="37" t="s">
        <v>40</v>
      </c>
      <c r="AA6" s="37">
        <v>0</v>
      </c>
      <c r="AB6" s="37"/>
      <c r="AC6" s="37">
        <v>1</v>
      </c>
      <c r="AD6" s="54" t="s">
        <v>41</v>
      </c>
      <c r="AE6" s="37">
        <v>1</v>
      </c>
      <c r="AF6" s="37">
        <v>80300136</v>
      </c>
      <c r="AG6" s="37">
        <v>1</v>
      </c>
      <c r="AH6" s="54" t="s">
        <v>42</v>
      </c>
      <c r="AI6" s="37">
        <v>0</v>
      </c>
      <c r="AJ6" s="37"/>
      <c r="AK6" s="37">
        <v>1</v>
      </c>
      <c r="AL6" s="54" t="s">
        <v>43</v>
      </c>
      <c r="AM6" s="37">
        <v>1</v>
      </c>
      <c r="AN6" s="37">
        <v>26025126</v>
      </c>
      <c r="AO6" s="37">
        <v>0</v>
      </c>
      <c r="AP6" s="37"/>
      <c r="AQ6" s="37">
        <v>1</v>
      </c>
      <c r="AR6" s="37">
        <v>131011343</v>
      </c>
      <c r="AS6" s="54" t="s">
        <v>43</v>
      </c>
      <c r="AT6" s="17"/>
      <c r="AU6" s="52" t="s">
        <v>44</v>
      </c>
    </row>
    <row r="7" ht="19.5" customHeight="1" spans="1:47">
      <c r="A7" s="16"/>
      <c r="B7" s="17">
        <v>2</v>
      </c>
      <c r="C7" s="17" t="s">
        <v>45</v>
      </c>
      <c r="D7" s="17">
        <v>17344078904</v>
      </c>
      <c r="E7" s="17">
        <v>70</v>
      </c>
      <c r="F7" s="17"/>
      <c r="G7" s="17">
        <v>30</v>
      </c>
      <c r="H7" s="17" t="s">
        <v>39</v>
      </c>
      <c r="I7" s="17"/>
      <c r="J7" s="17">
        <v>0</v>
      </c>
      <c r="K7" s="37">
        <v>1</v>
      </c>
      <c r="L7" s="37">
        <v>1</v>
      </c>
      <c r="M7" s="37">
        <v>1</v>
      </c>
      <c r="N7" s="37">
        <v>0</v>
      </c>
      <c r="O7" s="37">
        <v>1</v>
      </c>
      <c r="P7" s="37">
        <v>1</v>
      </c>
      <c r="Q7" s="37">
        <v>1</v>
      </c>
      <c r="R7" s="37">
        <v>0</v>
      </c>
      <c r="S7" s="37">
        <v>0</v>
      </c>
      <c r="T7" s="37">
        <v>1</v>
      </c>
      <c r="U7" s="37">
        <v>0</v>
      </c>
      <c r="V7" s="37"/>
      <c r="W7" s="37">
        <v>0</v>
      </c>
      <c r="X7" s="37"/>
      <c r="Y7" s="37">
        <v>0</v>
      </c>
      <c r="Z7" s="37"/>
      <c r="AA7" s="37">
        <v>0</v>
      </c>
      <c r="AB7" s="37"/>
      <c r="AC7" s="37">
        <v>1</v>
      </c>
      <c r="AD7" s="54" t="s">
        <v>46</v>
      </c>
      <c r="AE7" s="37">
        <v>1</v>
      </c>
      <c r="AF7" s="37">
        <v>80300147</v>
      </c>
      <c r="AG7" s="37">
        <v>1</v>
      </c>
      <c r="AH7" s="54" t="s">
        <v>47</v>
      </c>
      <c r="AI7" s="37">
        <v>0</v>
      </c>
      <c r="AJ7" s="37"/>
      <c r="AK7" s="37">
        <v>1</v>
      </c>
      <c r="AL7" s="54" t="s">
        <v>48</v>
      </c>
      <c r="AM7" s="37">
        <v>1</v>
      </c>
      <c r="AN7" s="54" t="s">
        <v>49</v>
      </c>
      <c r="AO7" s="37">
        <v>1</v>
      </c>
      <c r="AP7" s="37">
        <v>1550781</v>
      </c>
      <c r="AQ7" s="37">
        <v>1</v>
      </c>
      <c r="AR7" s="37">
        <v>131011345</v>
      </c>
      <c r="AS7" s="54" t="s">
        <v>50</v>
      </c>
      <c r="AT7" s="17"/>
      <c r="AU7" s="52" t="s">
        <v>44</v>
      </c>
    </row>
    <row r="8" ht="18" customHeight="1" spans="1:47">
      <c r="A8" s="16"/>
      <c r="B8" s="17">
        <v>3</v>
      </c>
      <c r="C8" s="17" t="s">
        <v>51</v>
      </c>
      <c r="D8" s="17">
        <v>15156876151</v>
      </c>
      <c r="E8" s="17">
        <v>15</v>
      </c>
      <c r="F8" s="17"/>
      <c r="G8" s="17"/>
      <c r="H8" s="17" t="s">
        <v>39</v>
      </c>
      <c r="I8" s="17"/>
      <c r="J8" s="17">
        <v>0</v>
      </c>
      <c r="K8" s="37">
        <v>0</v>
      </c>
      <c r="L8" s="37">
        <v>0</v>
      </c>
      <c r="M8" s="37">
        <v>1</v>
      </c>
      <c r="N8" s="37">
        <v>0</v>
      </c>
      <c r="O8" s="37">
        <v>1</v>
      </c>
      <c r="P8" s="37">
        <v>0</v>
      </c>
      <c r="Q8" s="37">
        <v>1</v>
      </c>
      <c r="R8" s="37">
        <v>0</v>
      </c>
      <c r="S8" s="37">
        <v>0</v>
      </c>
      <c r="T8" s="37">
        <v>0</v>
      </c>
      <c r="U8" s="37">
        <v>0</v>
      </c>
      <c r="V8" s="37"/>
      <c r="W8" s="37">
        <v>0</v>
      </c>
      <c r="X8" s="37"/>
      <c r="Y8" s="37">
        <v>0</v>
      </c>
      <c r="Z8" s="37"/>
      <c r="AA8" s="37">
        <v>1</v>
      </c>
      <c r="AB8" s="54" t="s">
        <v>52</v>
      </c>
      <c r="AC8" s="37">
        <v>0</v>
      </c>
      <c r="AD8" s="37"/>
      <c r="AE8" s="3">
        <v>0</v>
      </c>
      <c r="AF8" s="37"/>
      <c r="AG8" s="37">
        <v>0</v>
      </c>
      <c r="AH8" s="37"/>
      <c r="AI8" s="37">
        <v>0</v>
      </c>
      <c r="AJ8" s="37"/>
      <c r="AK8" s="37">
        <v>0</v>
      </c>
      <c r="AL8" s="37"/>
      <c r="AM8" s="37">
        <v>0</v>
      </c>
      <c r="AN8" s="37"/>
      <c r="AO8" s="37">
        <v>0</v>
      </c>
      <c r="AP8" s="37"/>
      <c r="AQ8" s="37">
        <v>0</v>
      </c>
      <c r="AR8" s="37"/>
      <c r="AS8" s="54" t="s">
        <v>53</v>
      </c>
      <c r="AT8" s="17"/>
      <c r="AU8" s="52" t="s">
        <v>44</v>
      </c>
    </row>
    <row r="9" ht="15" customHeight="1" spans="1:47">
      <c r="A9" s="16"/>
      <c r="B9" s="17">
        <v>4</v>
      </c>
      <c r="C9" s="17" t="s">
        <v>54</v>
      </c>
      <c r="D9" s="17">
        <v>18655453211</v>
      </c>
      <c r="E9" s="17">
        <v>70</v>
      </c>
      <c r="F9" s="17"/>
      <c r="G9" s="17">
        <v>30</v>
      </c>
      <c r="H9" s="17" t="s">
        <v>39</v>
      </c>
      <c r="I9" s="17"/>
      <c r="J9" s="17">
        <v>0</v>
      </c>
      <c r="K9" s="37">
        <v>0</v>
      </c>
      <c r="L9" s="37">
        <v>1</v>
      </c>
      <c r="M9" s="37">
        <v>0</v>
      </c>
      <c r="N9" s="37">
        <v>1</v>
      </c>
      <c r="O9" s="37">
        <v>0</v>
      </c>
      <c r="P9" s="37">
        <v>1</v>
      </c>
      <c r="Q9" s="37">
        <v>1</v>
      </c>
      <c r="R9" s="37">
        <v>1</v>
      </c>
      <c r="S9" s="37">
        <v>0</v>
      </c>
      <c r="T9" s="37">
        <v>0</v>
      </c>
      <c r="U9" s="37">
        <v>0</v>
      </c>
      <c r="V9" s="37"/>
      <c r="W9" s="37">
        <v>0</v>
      </c>
      <c r="X9" s="37"/>
      <c r="Y9" s="37">
        <v>1</v>
      </c>
      <c r="Z9" s="37" t="s">
        <v>55</v>
      </c>
      <c r="AA9" s="37">
        <v>1</v>
      </c>
      <c r="AB9" s="54" t="s">
        <v>56</v>
      </c>
      <c r="AC9" s="37">
        <v>1</v>
      </c>
      <c r="AD9" s="54" t="s">
        <v>57</v>
      </c>
      <c r="AE9" s="37">
        <v>1</v>
      </c>
      <c r="AF9" s="37">
        <v>80300610</v>
      </c>
      <c r="AG9" s="37">
        <v>1</v>
      </c>
      <c r="AH9" s="54" t="s">
        <v>58</v>
      </c>
      <c r="AI9" s="37">
        <v>1</v>
      </c>
      <c r="AJ9" s="37">
        <v>21810523</v>
      </c>
      <c r="AK9" s="37">
        <v>1</v>
      </c>
      <c r="AL9" s="54" t="s">
        <v>58</v>
      </c>
      <c r="AM9" s="37">
        <v>1</v>
      </c>
      <c r="AN9" s="54" t="s">
        <v>58</v>
      </c>
      <c r="AO9" s="37">
        <v>1</v>
      </c>
      <c r="AP9" s="37">
        <v>1550876</v>
      </c>
      <c r="AQ9" s="37">
        <v>0</v>
      </c>
      <c r="AR9" s="37"/>
      <c r="AS9" s="54" t="s">
        <v>58</v>
      </c>
      <c r="AT9" s="17"/>
      <c r="AU9" s="52" t="s">
        <v>44</v>
      </c>
    </row>
    <row r="10" ht="15" customHeight="1" spans="1:47">
      <c r="A10" s="16"/>
      <c r="B10" s="17">
        <v>5</v>
      </c>
      <c r="C10" t="s">
        <v>59</v>
      </c>
      <c r="D10" s="17">
        <v>18726479932</v>
      </c>
      <c r="E10" s="17">
        <v>70</v>
      </c>
      <c r="F10" s="17"/>
      <c r="G10" s="17">
        <v>30</v>
      </c>
      <c r="H10" s="17" t="s">
        <v>39</v>
      </c>
      <c r="I10" s="17"/>
      <c r="J10" s="17">
        <v>1</v>
      </c>
      <c r="K10" s="37">
        <v>0</v>
      </c>
      <c r="L10" s="37">
        <v>1</v>
      </c>
      <c r="M10" s="37">
        <v>0</v>
      </c>
      <c r="N10" s="37">
        <v>0</v>
      </c>
      <c r="O10" s="37">
        <v>1</v>
      </c>
      <c r="P10" s="37">
        <v>0</v>
      </c>
      <c r="Q10" s="37">
        <v>1</v>
      </c>
      <c r="R10" s="37">
        <v>1</v>
      </c>
      <c r="S10" s="37">
        <v>0</v>
      </c>
      <c r="T10" s="37">
        <v>1</v>
      </c>
      <c r="U10" s="37">
        <v>0</v>
      </c>
      <c r="V10" s="37"/>
      <c r="W10" s="37">
        <v>1</v>
      </c>
      <c r="X10" s="37">
        <v>762006</v>
      </c>
      <c r="Y10" s="37">
        <v>1</v>
      </c>
      <c r="Z10" s="37" t="s">
        <v>60</v>
      </c>
      <c r="AA10" s="37">
        <v>1</v>
      </c>
      <c r="AB10" s="54" t="s">
        <v>61</v>
      </c>
      <c r="AC10" s="37">
        <v>1</v>
      </c>
      <c r="AD10" s="54" t="s">
        <v>62</v>
      </c>
      <c r="AE10" s="37">
        <v>1</v>
      </c>
      <c r="AF10" s="37">
        <v>80300587</v>
      </c>
      <c r="AG10" s="37">
        <v>1</v>
      </c>
      <c r="AH10" s="54" t="s">
        <v>63</v>
      </c>
      <c r="AI10" s="37">
        <v>1</v>
      </c>
      <c r="AJ10" s="37">
        <v>21810465</v>
      </c>
      <c r="AK10" s="37">
        <v>1</v>
      </c>
      <c r="AL10" s="54" t="s">
        <v>64</v>
      </c>
      <c r="AM10" s="37">
        <v>1</v>
      </c>
      <c r="AN10" s="54" t="s">
        <v>64</v>
      </c>
      <c r="AO10" s="37">
        <v>1</v>
      </c>
      <c r="AP10" s="37">
        <v>1550877</v>
      </c>
      <c r="AQ10" s="37">
        <v>0</v>
      </c>
      <c r="AR10" s="37"/>
      <c r="AS10" s="54" t="s">
        <v>64</v>
      </c>
      <c r="AT10" s="17"/>
      <c r="AU10" s="52" t="s">
        <v>44</v>
      </c>
    </row>
    <row r="11" ht="15" customHeight="1" spans="1:47">
      <c r="A11" s="16"/>
      <c r="B11" s="17">
        <v>6</v>
      </c>
      <c r="C11" s="17" t="s">
        <v>65</v>
      </c>
      <c r="D11" s="17">
        <v>18556527900</v>
      </c>
      <c r="E11" s="17">
        <v>70</v>
      </c>
      <c r="F11" s="17"/>
      <c r="G11" s="17">
        <v>30</v>
      </c>
      <c r="H11" s="17" t="s">
        <v>39</v>
      </c>
      <c r="I11" s="17"/>
      <c r="J11" s="17">
        <v>1</v>
      </c>
      <c r="K11" s="37">
        <v>1</v>
      </c>
      <c r="L11" s="37">
        <v>0</v>
      </c>
      <c r="M11" s="37">
        <v>0</v>
      </c>
      <c r="N11" s="37">
        <v>1</v>
      </c>
      <c r="O11" s="37">
        <v>1</v>
      </c>
      <c r="P11" s="37">
        <v>1</v>
      </c>
      <c r="Q11" s="37">
        <v>1</v>
      </c>
      <c r="R11" s="37">
        <v>1</v>
      </c>
      <c r="S11" s="37">
        <v>0</v>
      </c>
      <c r="T11" s="37">
        <v>1</v>
      </c>
      <c r="U11" s="37">
        <v>0</v>
      </c>
      <c r="V11" s="37"/>
      <c r="W11" s="37">
        <v>1</v>
      </c>
      <c r="X11" s="37">
        <v>762014</v>
      </c>
      <c r="Y11" s="37">
        <v>1</v>
      </c>
      <c r="Z11" s="37" t="s">
        <v>66</v>
      </c>
      <c r="AA11" s="37">
        <v>1</v>
      </c>
      <c r="AB11" s="54" t="s">
        <v>67</v>
      </c>
      <c r="AC11" s="37">
        <v>1</v>
      </c>
      <c r="AD11" s="54" t="s">
        <v>68</v>
      </c>
      <c r="AE11" s="37">
        <v>1</v>
      </c>
      <c r="AF11" s="37">
        <v>80300524</v>
      </c>
      <c r="AG11" s="37">
        <v>1</v>
      </c>
      <c r="AH11" s="54" t="s">
        <v>69</v>
      </c>
      <c r="AI11" s="37">
        <v>1</v>
      </c>
      <c r="AJ11" s="37">
        <v>21810483</v>
      </c>
      <c r="AK11" s="37">
        <v>1</v>
      </c>
      <c r="AL11" s="54" t="s">
        <v>69</v>
      </c>
      <c r="AM11" s="37">
        <v>1</v>
      </c>
      <c r="AN11" s="54" t="s">
        <v>69</v>
      </c>
      <c r="AO11" s="37">
        <v>1</v>
      </c>
      <c r="AP11" s="37">
        <v>1550874</v>
      </c>
      <c r="AQ11" s="37">
        <v>0</v>
      </c>
      <c r="AR11" s="37"/>
      <c r="AS11" s="54" t="s">
        <v>69</v>
      </c>
      <c r="AT11" s="17"/>
      <c r="AU11" s="52" t="s">
        <v>44</v>
      </c>
    </row>
    <row r="12" ht="15" customHeight="1" spans="1:47">
      <c r="A12" s="16"/>
      <c r="B12" s="17">
        <v>7</v>
      </c>
      <c r="C12" s="17" t="s">
        <v>70</v>
      </c>
      <c r="D12" s="17">
        <v>18555502675</v>
      </c>
      <c r="E12" s="17">
        <v>70</v>
      </c>
      <c r="F12" s="17"/>
      <c r="G12" s="17">
        <v>30</v>
      </c>
      <c r="H12" s="17" t="s">
        <v>39</v>
      </c>
      <c r="I12" s="17"/>
      <c r="J12" s="17">
        <v>1</v>
      </c>
      <c r="K12" s="37">
        <v>0</v>
      </c>
      <c r="L12" s="37">
        <v>1</v>
      </c>
      <c r="M12" s="37">
        <v>0</v>
      </c>
      <c r="N12" s="37">
        <v>0</v>
      </c>
      <c r="O12" s="37">
        <v>1</v>
      </c>
      <c r="P12" s="37">
        <v>1</v>
      </c>
      <c r="Q12" s="37">
        <v>1</v>
      </c>
      <c r="R12" s="37">
        <v>0</v>
      </c>
      <c r="S12" s="37">
        <v>0</v>
      </c>
      <c r="T12" s="37">
        <v>1</v>
      </c>
      <c r="U12" s="37">
        <v>0</v>
      </c>
      <c r="V12" s="37"/>
      <c r="W12" s="37">
        <v>0</v>
      </c>
      <c r="X12" s="37"/>
      <c r="Y12" s="37">
        <v>1</v>
      </c>
      <c r="Z12" s="37" t="s">
        <v>71</v>
      </c>
      <c r="AA12" s="37">
        <v>0</v>
      </c>
      <c r="AB12" s="37"/>
      <c r="AC12" s="37">
        <v>1</v>
      </c>
      <c r="AD12" s="54" t="s">
        <v>72</v>
      </c>
      <c r="AE12" s="37">
        <v>1</v>
      </c>
      <c r="AF12" s="37">
        <v>80300510</v>
      </c>
      <c r="AG12" s="37">
        <v>0</v>
      </c>
      <c r="AH12" s="37"/>
      <c r="AI12" s="37">
        <v>1</v>
      </c>
      <c r="AJ12" s="37">
        <v>21810515</v>
      </c>
      <c r="AK12" s="37">
        <v>1</v>
      </c>
      <c r="AL12" s="54" t="s">
        <v>73</v>
      </c>
      <c r="AM12" s="37">
        <v>1</v>
      </c>
      <c r="AN12" s="54" t="s">
        <v>73</v>
      </c>
      <c r="AO12" s="37">
        <v>1</v>
      </c>
      <c r="AP12" s="37">
        <v>1550878</v>
      </c>
      <c r="AQ12" s="37">
        <v>1</v>
      </c>
      <c r="AR12" s="37">
        <v>131011395</v>
      </c>
      <c r="AS12" s="54" t="s">
        <v>73</v>
      </c>
      <c r="AT12" s="17"/>
      <c r="AU12" s="4" t="s">
        <v>44</v>
      </c>
    </row>
    <row r="13" s="3" customFormat="1" ht="15" customHeight="1" spans="1:47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17"/>
      <c r="AU13" s="52"/>
    </row>
    <row r="14" ht="15" customHeight="1" spans="1:47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17"/>
      <c r="AU14" s="52"/>
    </row>
    <row r="15" ht="15" customHeight="1" spans="1:47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17"/>
      <c r="AT15" s="17"/>
      <c r="AU15" s="52"/>
    </row>
    <row r="16" ht="15" customHeight="1" spans="1:47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17"/>
      <c r="AT16" s="17"/>
      <c r="AU16" s="52"/>
    </row>
    <row r="17" ht="15" customHeight="1" spans="1:47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17"/>
      <c r="AT17" s="17"/>
      <c r="AU17" s="52"/>
    </row>
    <row r="18" ht="15" customHeight="1" spans="1:47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17"/>
      <c r="AT18" s="17"/>
      <c r="AU18" s="52"/>
    </row>
    <row r="19" ht="15" customHeight="1" spans="1:47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17"/>
      <c r="AT19" s="17"/>
      <c r="AU19" s="52"/>
    </row>
    <row r="20" ht="15" customHeight="1" spans="1:47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17"/>
      <c r="AT20" s="17"/>
      <c r="AU20" s="52"/>
    </row>
    <row r="21" ht="15" customHeight="1" spans="1:47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17"/>
      <c r="AT21" s="17"/>
      <c r="AU21" s="52"/>
    </row>
    <row r="22" ht="15" customHeight="1" spans="1:47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17"/>
      <c r="AT22" s="17"/>
      <c r="AU22" s="52"/>
    </row>
    <row r="23" ht="15" customHeight="1" spans="1:47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17"/>
      <c r="AT23" s="17"/>
      <c r="AU23" s="52"/>
    </row>
    <row r="24" ht="15" customHeight="1" spans="1:47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17"/>
      <c r="AT24" s="17"/>
      <c r="AU24" s="52"/>
    </row>
    <row r="25" ht="15" customHeight="1" spans="1:47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17"/>
      <c r="AT25" s="17"/>
      <c r="AU25" s="52"/>
    </row>
    <row r="26" ht="15" customHeight="1" spans="1:47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17"/>
      <c r="AT26" s="17"/>
      <c r="AU26" s="52"/>
    </row>
    <row r="27" ht="15" customHeight="1" spans="1:47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17"/>
      <c r="AT27" s="17"/>
      <c r="AU27" s="52"/>
    </row>
    <row r="28" ht="15" customHeight="1" spans="1:47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17"/>
      <c r="AT28" s="17"/>
      <c r="AU28" s="52"/>
    </row>
    <row r="29" ht="15" customHeight="1" spans="1:47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17"/>
      <c r="AT29" s="17"/>
      <c r="AU29" s="52"/>
    </row>
    <row r="30" ht="15" customHeight="1" spans="1:47">
      <c r="A30" s="18" t="s">
        <v>74</v>
      </c>
      <c r="B30" s="19"/>
      <c r="C30" s="19"/>
      <c r="D30" s="20"/>
      <c r="E30" s="21">
        <f>SUM(E6:E29)</f>
        <v>435</v>
      </c>
      <c r="F30" s="21"/>
      <c r="G30" s="21"/>
      <c r="H30" s="21"/>
      <c r="I30" s="21">
        <f>SUM(I6:I29)</f>
        <v>0</v>
      </c>
      <c r="J30" s="21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>
        <f>SUM(AG6:AG29)</f>
        <v>5</v>
      </c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21"/>
      <c r="AT30" s="21"/>
      <c r="AU30" s="53"/>
    </row>
    <row r="31" ht="15" customHeight="1" spans="1:4">
      <c r="A31" s="22" t="s">
        <v>75</v>
      </c>
      <c r="B31" s="22"/>
      <c r="C31" s="22"/>
      <c r="D31" s="4">
        <v>615</v>
      </c>
    </row>
    <row r="32" ht="15" customHeight="1" spans="3:44">
      <c r="C32" s="22" t="s">
        <v>76</v>
      </c>
      <c r="D32" s="22" t="s">
        <v>77</v>
      </c>
      <c r="E32" s="23">
        <f>E30</f>
        <v>435</v>
      </c>
      <c r="F32" s="23"/>
      <c r="G32" s="23"/>
      <c r="H32" s="23"/>
      <c r="I32" s="23"/>
      <c r="J32" s="23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.95" customHeight="1"/>
    <row r="41" ht="15.95" customHeight="1"/>
  </sheetData>
  <mergeCells count="42">
    <mergeCell ref="A1:AU1"/>
    <mergeCell ref="K2:AR2"/>
    <mergeCell ref="K3:AB3"/>
    <mergeCell ref="AC3:AR3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30:D30"/>
    <mergeCell ref="A31:C31"/>
    <mergeCell ref="AG32:AR32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AS2:AS5"/>
    <mergeCell ref="AT2:AT5"/>
    <mergeCell ref="AU2:AU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3"/>
  <sheetViews>
    <sheetView workbookViewId="0">
      <selection activeCell="B34" sqref="B34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78</v>
      </c>
      <c r="B1" t="s">
        <v>79</v>
      </c>
    </row>
    <row r="2" spans="1:2">
      <c r="A2" s="1" t="s">
        <v>13</v>
      </c>
      <c r="B2">
        <v>3</v>
      </c>
    </row>
    <row r="3" hidden="1" spans="1:2">
      <c r="A3" t="e">
        <f>总表!#REF!</f>
        <v>#REF!</v>
      </c>
      <c r="B3" t="e">
        <f>总表!#REF!</f>
        <v>#REF!</v>
      </c>
    </row>
    <row r="4" spans="1:2">
      <c r="A4" s="1" t="s">
        <v>14</v>
      </c>
      <c r="B4">
        <v>3</v>
      </c>
    </row>
    <row r="5" spans="1:2">
      <c r="A5" s="1" t="s">
        <v>15</v>
      </c>
      <c r="B5">
        <v>4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spans="1:2">
      <c r="A11" s="2" t="s">
        <v>16</v>
      </c>
      <c r="B11">
        <v>3</v>
      </c>
    </row>
    <row r="12" spans="1:2">
      <c r="A12" s="2" t="s">
        <v>17</v>
      </c>
      <c r="B12">
        <v>2</v>
      </c>
    </row>
    <row r="13" spans="1:2">
      <c r="A13" s="1" t="s">
        <v>18</v>
      </c>
      <c r="B13">
        <v>6</v>
      </c>
    </row>
    <row r="14" spans="1:2">
      <c r="A14" s="1" t="s">
        <v>19</v>
      </c>
      <c r="B14">
        <v>5</v>
      </c>
    </row>
    <row r="15" spans="1:2">
      <c r="A15" s="1" t="s">
        <v>20</v>
      </c>
      <c r="B15">
        <v>7</v>
      </c>
    </row>
    <row r="16" spans="1:2">
      <c r="A16" s="1" t="s">
        <v>21</v>
      </c>
      <c r="B16">
        <v>3</v>
      </c>
    </row>
    <row r="17" hidden="1" spans="1:2">
      <c r="A17" t="e">
        <f>总表!#REF!</f>
        <v>#REF!</v>
      </c>
      <c r="B17" t="e">
        <f>总表!#REF!</f>
        <v>#REF!</v>
      </c>
    </row>
    <row r="18" hidden="1" spans="1:2">
      <c r="A18" t="str">
        <f>总表!AG4</f>
        <v>东吴限3</v>
      </c>
      <c r="B18">
        <f>总表!AG30</f>
        <v>5</v>
      </c>
    </row>
    <row r="19" spans="1:2">
      <c r="A19" s="1" t="s">
        <v>23</v>
      </c>
      <c r="B19">
        <v>5</v>
      </c>
    </row>
    <row r="20" spans="1:2">
      <c r="A20" s="1" t="s">
        <v>25</v>
      </c>
      <c r="B20">
        <v>2</v>
      </c>
    </row>
    <row r="21" hidden="1" spans="1:2">
      <c r="A21" t="e">
        <f>总表!#REF!</f>
        <v>#REF!</v>
      </c>
      <c r="B21" t="e">
        <f>总表!#REF!</f>
        <v>#REF!</v>
      </c>
    </row>
    <row r="22" hidden="1" spans="1:2">
      <c r="A22" t="e">
        <f>总表!#REF!</f>
        <v>#REF!</v>
      </c>
      <c r="B22" t="e">
        <f>总表!#REF!</f>
        <v>#REF!</v>
      </c>
    </row>
    <row r="23" spans="1:2">
      <c r="A23" s="1" t="s">
        <v>26</v>
      </c>
      <c r="B23">
        <v>5</v>
      </c>
    </row>
    <row r="24" hidden="1" spans="1:2">
      <c r="A24" t="e">
        <f>总表!#REF!</f>
        <v>#REF!</v>
      </c>
      <c r="B24" t="e">
        <f>总表!#REF!</f>
        <v>#REF!</v>
      </c>
    </row>
    <row r="25" spans="1:2">
      <c r="A25" s="1" t="s">
        <v>27</v>
      </c>
      <c r="B25">
        <v>4</v>
      </c>
    </row>
    <row r="26" spans="1:2">
      <c r="A26" s="1" t="s">
        <v>28</v>
      </c>
      <c r="B26">
        <v>6</v>
      </c>
    </row>
    <row r="27" spans="1:2">
      <c r="A27" s="1" t="s">
        <v>29</v>
      </c>
      <c r="B27">
        <v>6</v>
      </c>
    </row>
    <row r="28" spans="1:2">
      <c r="A28" s="1" t="s">
        <v>30</v>
      </c>
      <c r="B28">
        <v>5</v>
      </c>
    </row>
    <row r="29" spans="1:2">
      <c r="A29" s="1" t="s">
        <v>31</v>
      </c>
      <c r="B29">
        <v>4</v>
      </c>
    </row>
    <row r="30" spans="1:2">
      <c r="A30" s="1" t="s">
        <v>32</v>
      </c>
      <c r="B30">
        <v>6</v>
      </c>
    </row>
    <row r="31" spans="1:2">
      <c r="A31" s="1" t="s">
        <v>33</v>
      </c>
      <c r="B31">
        <v>6</v>
      </c>
    </row>
    <row r="32" spans="1:2">
      <c r="A32" s="1" t="s">
        <v>34</v>
      </c>
      <c r="B32">
        <v>5</v>
      </c>
    </row>
    <row r="33" spans="1:2">
      <c r="A33" s="1" t="s">
        <v>35</v>
      </c>
      <c r="B33">
        <v>3</v>
      </c>
    </row>
  </sheetData>
  <autoFilter ref="A1:B33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2018-04-20T09:48:53Z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