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4"/>
  </bookViews>
  <sheets>
    <sheet name="总表" sheetId="2" r:id="rId1"/>
    <sheet name="银联" sheetId="4" r:id="rId2"/>
    <sheet name="海通" sheetId="5" r:id="rId3"/>
    <sheet name="申万宏源" sheetId="6" r:id="rId4"/>
    <sheet name="光大证券" sheetId="8" r:id="rId5"/>
    <sheet name="东北证券" sheetId="9" r:id="rId6"/>
    <sheet name="安信证券" sheetId="10" r:id="rId7"/>
    <sheet name="浙商证券" sheetId="16" r:id="rId8"/>
    <sheet name="国泰" sheetId="17" r:id="rId9"/>
    <sheet name="齐鲁" sheetId="11" r:id="rId10"/>
    <sheet name="紫金" sheetId="12" r:id="rId11"/>
    <sheet name="光大" sheetId="13" r:id="rId12"/>
    <sheet name="微信扫码" sheetId="14" r:id="rId13"/>
    <sheet name="平安" sheetId="15" r:id="rId14"/>
    <sheet name="附表" sheetId="7" r:id="rId15"/>
  </sheets>
  <definedNames>
    <definedName name="_xlnm._FilterDatabase" localSheetId="3" hidden="1">申万宏源!$A$1:$D$5</definedName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<sst xmlns="http://schemas.openxmlformats.org/spreadsheetml/2006/main" count="54">
  <si>
    <t>2018年3月9日网点每日报表（网点名称）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</si>
  <si>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</si>
  <si>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</si>
  <si>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</si>
  <si>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</si>
  <si>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</si>
  <si>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</si>
  <si>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</si>
  <si>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</si>
  <si>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</si>
  <si>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</si>
  <si>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</si>
  <si>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</si>
  <si>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注册</t>
  </si>
  <si>
    <t>银联</t>
  </si>
  <si>
    <t>海通证券</t>
  </si>
  <si>
    <t>申万宏源</t>
  </si>
  <si>
    <t>光大证券</t>
  </si>
  <si>
    <t>东北证券</t>
  </si>
  <si>
    <t>安信证券</t>
  </si>
  <si>
    <t>浙商证券</t>
  </si>
  <si>
    <t>国泰</t>
  </si>
  <si>
    <t>齐鲁</t>
  </si>
  <si>
    <t>紫金</t>
  </si>
  <si>
    <t>光大</t>
  </si>
  <si>
    <t>微信扫码</t>
  </si>
  <si>
    <t>平安</t>
  </si>
  <si>
    <t>是否完成</t>
  </si>
  <si>
    <t>资金账号</t>
  </si>
  <si>
    <t>王毅</t>
  </si>
  <si>
    <t>810710033996</t>
  </si>
  <si>
    <t>340122199405067231</t>
  </si>
  <si>
    <t>中介</t>
  </si>
  <si>
    <t>王俊杰</t>
  </si>
  <si>
    <t>340122199411056651</t>
  </si>
  <si>
    <t>洪亮</t>
  </si>
  <si>
    <t>340122199603058133</t>
  </si>
  <si>
    <t>孙娜</t>
  </si>
  <si>
    <t>810710034199</t>
  </si>
  <si>
    <t>342224199901090342</t>
  </si>
  <si>
    <t>380000196882</t>
  </si>
  <si>
    <t>合计：</t>
  </si>
  <si>
    <t>网点发生费用合计：</t>
  </si>
  <si>
    <t>其中：</t>
  </si>
  <si>
    <t>1、兼职工资：155</t>
  </si>
  <si>
    <t>2、代理费：120</t>
  </si>
  <si>
    <t>4、兼职尾款：0</t>
  </si>
  <si>
    <t>5、联璧：0</t>
  </si>
  <si>
    <t>手机号码</t>
  </si>
  <si>
    <t>资金帐号</t>
  </si>
  <si>
    <t/>
  </si>
  <si>
    <t>订单名称</t>
  </si>
  <si>
    <t>订单数量</t>
  </si>
  <si>
    <t>海通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</si>
</sst>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9" applyNumberFormat="0" applyAlignment="0" applyProtection="0">
      <alignment vertical="center"/>
    </xf>
    <xf numFmtId="0" fontId="21" fillId="14" borderId="23" applyNumberFormat="0" applyAlignment="0" applyProtection="0">
      <alignment vertical="center"/>
    </xf>
    <xf numFmtId="0" fontId="4" fillId="6" borderId="1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" xfId="0" applyFont="1" applyFill="1" applyBorder="1" quotePrefix="1">
      <alignment vertical="center"/>
    </xf>
    <xf numFmtId="0" fontId="1" fillId="0" borderId="1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="90" zoomScaleNormal="90" workbookViewId="0">
      <pane xSplit="17" ySplit="1" topLeftCell="R2" activePane="bottomRight" state="frozen"/>
      <selection/>
      <selection pane="topRight"/>
      <selection pane="bottomLeft"/>
      <selection pane="bottomRight" activeCell="R34" sqref="R34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6" width="9" style="2"/>
    <col min="7" max="7" width="9" style="3"/>
    <col min="8" max="8" width="7.25" style="3" customWidth="1"/>
    <col min="9" max="9" width="10.125" style="3"/>
    <col min="10" max="10" width="7.25" style="3" customWidth="1"/>
    <col min="11" max="11" width="10.5583333333333" style="3" customWidth="1"/>
    <col min="12" max="12" width="7.125" style="3" customWidth="1"/>
    <col min="13" max="13" width="9" style="3"/>
    <col min="14" max="14" width="7.25" style="3" customWidth="1"/>
    <col min="15" max="15" width="20.1333333333333" style="3" customWidth="1"/>
    <col min="16" max="16" width="7.125" style="3" customWidth="1"/>
    <col min="17" max="17" width="11.8" style="3" customWidth="1"/>
    <col min="18" max="20" width="9" style="3"/>
    <col min="21" max="21" width="16.1083333333333" style="3" customWidth="1"/>
    <col min="22" max="26" width="9" style="3"/>
    <col min="27" max="27" width="20.1333333333333" style="2" customWidth="1"/>
    <col min="28" max="16383" width="9" style="2"/>
  </cols>
  <sheetData>
    <row r="1" ht="27" customHeight="1" spans="1:29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4"/>
      <c r="AB1" s="4"/>
      <c r="AC1" s="4"/>
    </row>
    <row r="2" ht="15" customHeight="1" spans="1:29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7" t="s">
        <v>8</v>
      </c>
      <c r="AB2" s="7" t="s">
        <v>9</v>
      </c>
      <c r="AC2" s="28" t="s">
        <v>10</v>
      </c>
    </row>
    <row r="3" ht="15" customHeight="1" spans="1:29">
      <c r="A3" s="9"/>
      <c r="B3" s="10"/>
      <c r="C3" s="10"/>
      <c r="D3" s="10"/>
      <c r="E3" s="10"/>
      <c r="F3" s="10"/>
      <c r="G3" s="11" t="s">
        <v>11</v>
      </c>
      <c r="H3" s="12" t="s">
        <v>12</v>
      </c>
      <c r="I3" s="23"/>
      <c r="J3" s="23"/>
      <c r="K3" s="23"/>
      <c r="L3" s="23"/>
      <c r="M3" s="23"/>
      <c r="N3" s="23"/>
      <c r="O3" s="23"/>
      <c r="P3" s="23"/>
      <c r="Q3" s="24"/>
      <c r="R3" s="25"/>
      <c r="S3" s="25"/>
      <c r="T3" s="25"/>
      <c r="U3" s="25"/>
      <c r="V3" s="12" t="s">
        <v>13</v>
      </c>
      <c r="W3" s="23"/>
      <c r="X3" s="23"/>
      <c r="Y3" s="29"/>
      <c r="Z3" s="24"/>
      <c r="AA3" s="10"/>
      <c r="AB3" s="10"/>
      <c r="AC3" s="30"/>
    </row>
    <row r="4" ht="15" customHeight="1" spans="1:29">
      <c r="A4" s="9"/>
      <c r="B4" s="10"/>
      <c r="C4" s="10"/>
      <c r="D4" s="10"/>
      <c r="E4" s="10"/>
      <c r="F4" s="10"/>
      <c r="G4" s="11" t="s">
        <v>14</v>
      </c>
      <c r="H4" s="11" t="s">
        <v>15</v>
      </c>
      <c r="I4" s="11"/>
      <c r="J4" s="11" t="s">
        <v>16</v>
      </c>
      <c r="K4" s="11"/>
      <c r="L4" s="11" t="s">
        <v>17</v>
      </c>
      <c r="M4" s="11"/>
      <c r="N4" s="11" t="s">
        <v>18</v>
      </c>
      <c r="O4" s="11"/>
      <c r="P4" s="11" t="s">
        <v>19</v>
      </c>
      <c r="Q4" s="11"/>
      <c r="R4" s="11" t="s">
        <v>20</v>
      </c>
      <c r="S4" s="11"/>
      <c r="T4" s="11" t="s">
        <v>21</v>
      </c>
      <c r="U4" s="11"/>
      <c r="V4" s="26" t="s">
        <v>22</v>
      </c>
      <c r="W4" s="26" t="s">
        <v>23</v>
      </c>
      <c r="X4" s="26" t="s">
        <v>24</v>
      </c>
      <c r="Y4" s="26" t="s">
        <v>25</v>
      </c>
      <c r="Z4" s="26" t="s">
        <v>26</v>
      </c>
      <c r="AA4" s="10"/>
      <c r="AB4" s="10"/>
      <c r="AC4" s="30"/>
    </row>
    <row r="5" ht="15" customHeight="1" spans="1:29">
      <c r="A5" s="9"/>
      <c r="B5" s="10"/>
      <c r="C5" s="10"/>
      <c r="D5" s="10"/>
      <c r="E5" s="10"/>
      <c r="F5" s="10"/>
      <c r="G5" s="11"/>
      <c r="H5" s="11" t="s">
        <v>27</v>
      </c>
      <c r="I5" s="11" t="s">
        <v>28</v>
      </c>
      <c r="J5" s="11" t="s">
        <v>27</v>
      </c>
      <c r="K5" s="11" t="s">
        <v>28</v>
      </c>
      <c r="L5" s="11" t="s">
        <v>27</v>
      </c>
      <c r="M5" s="11" t="s">
        <v>28</v>
      </c>
      <c r="N5" s="11" t="s">
        <v>27</v>
      </c>
      <c r="O5" s="11" t="s">
        <v>28</v>
      </c>
      <c r="P5" s="11" t="s">
        <v>27</v>
      </c>
      <c r="Q5" s="11" t="s">
        <v>28</v>
      </c>
      <c r="R5" s="11" t="s">
        <v>27</v>
      </c>
      <c r="S5" s="11" t="s">
        <v>28</v>
      </c>
      <c r="T5" s="11" t="s">
        <v>27</v>
      </c>
      <c r="U5" s="11" t="s">
        <v>28</v>
      </c>
      <c r="V5" s="27"/>
      <c r="W5" s="27"/>
      <c r="X5" s="27"/>
      <c r="Y5" s="27"/>
      <c r="Z5" s="27"/>
      <c r="AA5" s="10"/>
      <c r="AB5" s="10"/>
      <c r="AC5" s="30"/>
    </row>
    <row r="6" ht="15" customHeight="1" spans="1:29">
      <c r="A6" s="13"/>
      <c r="B6" s="1">
        <v>1</v>
      </c>
      <c r="C6" s="1" t="s">
        <v>29</v>
      </c>
      <c r="D6" s="1">
        <v>15856949294</v>
      </c>
      <c r="E6" s="1">
        <v>50</v>
      </c>
      <c r="F6" s="1">
        <v>30</v>
      </c>
      <c r="G6" s="14">
        <v>1</v>
      </c>
      <c r="H6" s="14">
        <v>0</v>
      </c>
      <c r="I6" s="14"/>
      <c r="J6" s="14">
        <v>1</v>
      </c>
      <c r="K6" s="33" t="s">
        <v>30</v>
      </c>
      <c r="L6" s="14">
        <v>0</v>
      </c>
      <c r="M6" s="14"/>
      <c r="N6" s="14">
        <v>1</v>
      </c>
      <c r="O6" s="33" t="s">
        <v>31</v>
      </c>
      <c r="P6" s="14">
        <v>0</v>
      </c>
      <c r="Q6" s="14"/>
      <c r="R6" s="14">
        <v>0</v>
      </c>
      <c r="S6" s="14"/>
      <c r="T6" s="14">
        <v>0</v>
      </c>
      <c r="U6" s="14"/>
      <c r="V6" s="14">
        <v>0</v>
      </c>
      <c r="W6" s="14">
        <v>1</v>
      </c>
      <c r="X6" s="14">
        <v>1</v>
      </c>
      <c r="Y6" s="14">
        <v>1</v>
      </c>
      <c r="Z6" s="14">
        <v>1</v>
      </c>
      <c r="AA6" s="34" t="s">
        <v>31</v>
      </c>
      <c r="AB6" s="1">
        <v>0</v>
      </c>
      <c r="AC6" s="31" t="s">
        <v>32</v>
      </c>
    </row>
    <row r="7" ht="15" customHeight="1" spans="1:29">
      <c r="A7" s="13"/>
      <c r="B7" s="1">
        <v>2</v>
      </c>
      <c r="C7" s="1" t="s">
        <v>33</v>
      </c>
      <c r="D7" s="1">
        <v>15056020085</v>
      </c>
      <c r="E7" s="1">
        <v>25</v>
      </c>
      <c r="F7" s="1">
        <v>30</v>
      </c>
      <c r="G7" s="14">
        <v>1</v>
      </c>
      <c r="H7" s="14">
        <v>0</v>
      </c>
      <c r="I7" s="14"/>
      <c r="J7" s="14">
        <v>1</v>
      </c>
      <c r="K7" s="14"/>
      <c r="L7" s="14">
        <v>0</v>
      </c>
      <c r="M7" s="14"/>
      <c r="N7" s="14">
        <v>0</v>
      </c>
      <c r="O7" s="14"/>
      <c r="P7" s="14">
        <v>0</v>
      </c>
      <c r="Q7" s="14"/>
      <c r="R7" s="14">
        <v>0</v>
      </c>
      <c r="S7" s="14"/>
      <c r="T7" s="14">
        <v>0</v>
      </c>
      <c r="U7" s="14"/>
      <c r="V7" s="14">
        <v>0</v>
      </c>
      <c r="W7" s="14">
        <v>1</v>
      </c>
      <c r="X7" s="14">
        <v>1</v>
      </c>
      <c r="Y7" s="14">
        <v>0</v>
      </c>
      <c r="Z7" s="14">
        <v>0</v>
      </c>
      <c r="AA7" s="34" t="s">
        <v>34</v>
      </c>
      <c r="AB7" s="1">
        <v>0.1</v>
      </c>
      <c r="AC7" s="31" t="s">
        <v>32</v>
      </c>
    </row>
    <row r="8" ht="15" customHeight="1" spans="1:29">
      <c r="A8" s="13"/>
      <c r="B8" s="1">
        <v>3</v>
      </c>
      <c r="C8" s="1" t="s">
        <v>35</v>
      </c>
      <c r="D8" s="1">
        <v>18655111378</v>
      </c>
      <c r="E8" s="1">
        <v>10</v>
      </c>
      <c r="F8" s="1">
        <v>30</v>
      </c>
      <c r="G8" s="14">
        <v>1</v>
      </c>
      <c r="H8" s="14">
        <v>0</v>
      </c>
      <c r="I8" s="14"/>
      <c r="J8" s="14">
        <v>1</v>
      </c>
      <c r="K8" s="14"/>
      <c r="L8" s="14">
        <v>0</v>
      </c>
      <c r="M8" s="14"/>
      <c r="N8" s="14">
        <v>0</v>
      </c>
      <c r="O8" s="14"/>
      <c r="P8" s="14">
        <v>0</v>
      </c>
      <c r="Q8" s="14"/>
      <c r="R8" s="14">
        <v>0</v>
      </c>
      <c r="S8" s="14"/>
      <c r="T8" s="14">
        <v>0</v>
      </c>
      <c r="U8" s="14"/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34" t="s">
        <v>36</v>
      </c>
      <c r="AB8" s="1">
        <v>0</v>
      </c>
      <c r="AC8" s="31" t="s">
        <v>32</v>
      </c>
    </row>
    <row r="9" ht="15" customHeight="1" spans="1:29">
      <c r="A9" s="13"/>
      <c r="B9" s="1">
        <v>4</v>
      </c>
      <c r="C9" s="1" t="s">
        <v>37</v>
      </c>
      <c r="D9" s="1">
        <v>17352952618</v>
      </c>
      <c r="E9" s="1">
        <v>70</v>
      </c>
      <c r="F9" s="1">
        <v>30</v>
      </c>
      <c r="G9" s="14">
        <v>1</v>
      </c>
      <c r="H9" s="14">
        <v>1</v>
      </c>
      <c r="I9" s="14">
        <v>4650019029</v>
      </c>
      <c r="J9" s="14">
        <v>1</v>
      </c>
      <c r="K9" s="33" t="s">
        <v>38</v>
      </c>
      <c r="L9" s="14">
        <v>1</v>
      </c>
      <c r="M9" s="14">
        <v>80256840</v>
      </c>
      <c r="N9" s="14">
        <v>1</v>
      </c>
      <c r="O9" s="33" t="s">
        <v>39</v>
      </c>
      <c r="P9" s="14">
        <v>1</v>
      </c>
      <c r="Q9" s="33" t="s">
        <v>40</v>
      </c>
      <c r="R9" s="14">
        <v>1</v>
      </c>
      <c r="S9" s="14">
        <v>805265</v>
      </c>
      <c r="T9" s="14">
        <v>1</v>
      </c>
      <c r="U9" s="33" t="s">
        <v>39</v>
      </c>
      <c r="V9" s="14">
        <v>1</v>
      </c>
      <c r="W9" s="14">
        <v>1</v>
      </c>
      <c r="X9" s="14">
        <v>1</v>
      </c>
      <c r="Y9" s="14">
        <v>1</v>
      </c>
      <c r="Z9" s="14">
        <v>0</v>
      </c>
      <c r="AA9" s="34" t="s">
        <v>39</v>
      </c>
      <c r="AB9" s="1">
        <v>1.1</v>
      </c>
      <c r="AC9" s="31" t="s">
        <v>32</v>
      </c>
    </row>
    <row r="10" ht="15" customHeight="1" spans="1:29">
      <c r="A10" s="13"/>
      <c r="B10" s="1"/>
      <c r="C10" s="1"/>
      <c r="D10" s="1"/>
      <c r="E10" s="1"/>
      <c r="F10" s="1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"/>
      <c r="AB10" s="1"/>
      <c r="AC10" s="31"/>
    </row>
    <row r="11" ht="15" customHeight="1" spans="1:29">
      <c r="A11" s="13"/>
      <c r="B11" s="1"/>
      <c r="C11" s="1"/>
      <c r="D11" s="1"/>
      <c r="E11" s="1"/>
      <c r="F11" s="1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"/>
      <c r="AB11" s="1"/>
      <c r="AC11" s="31"/>
    </row>
    <row r="12" ht="15" customHeight="1" spans="1:29">
      <c r="A12" s="13"/>
      <c r="B12" s="1"/>
      <c r="C12" s="1"/>
      <c r="D12" s="1"/>
      <c r="E12" s="1"/>
      <c r="F12" s="1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"/>
      <c r="AB12" s="1"/>
      <c r="AC12" s="31"/>
    </row>
    <row r="13" ht="15" customHeight="1" spans="1:29">
      <c r="A13" s="13"/>
      <c r="B13" s="1"/>
      <c r="C13" s="1"/>
      <c r="D13" s="1"/>
      <c r="E13" s="1"/>
      <c r="F13" s="1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"/>
      <c r="AB13" s="1"/>
      <c r="AC13" s="31"/>
    </row>
    <row r="14" ht="15" customHeight="1" spans="1:29">
      <c r="A14" s="13"/>
      <c r="B14" s="1"/>
      <c r="C14" s="1"/>
      <c r="D14" s="1"/>
      <c r="E14" s="1"/>
      <c r="F14" s="1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"/>
      <c r="AB14" s="1"/>
      <c r="AC14" s="31"/>
    </row>
    <row r="15" ht="15" customHeight="1" spans="1:29">
      <c r="A15" s="13"/>
      <c r="B15" s="1"/>
      <c r="C15" s="1"/>
      <c r="D15" s="1"/>
      <c r="E15" s="1"/>
      <c r="F15" s="1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"/>
      <c r="AB15" s="1"/>
      <c r="AC15" s="31"/>
    </row>
    <row r="16" ht="15" customHeight="1" spans="1:29">
      <c r="A16" s="13"/>
      <c r="B16" s="1"/>
      <c r="C16" s="1"/>
      <c r="D16" s="1"/>
      <c r="E16" s="1"/>
      <c r="F16" s="1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"/>
      <c r="AB16" s="1"/>
      <c r="AC16" s="31"/>
    </row>
    <row r="17" ht="15" customHeight="1" spans="1:29">
      <c r="A17" s="13"/>
      <c r="B17" s="1"/>
      <c r="C17" s="1"/>
      <c r="D17" s="1"/>
      <c r="E17" s="1"/>
      <c r="F17" s="1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"/>
      <c r="AB17" s="1"/>
      <c r="AC17" s="31"/>
    </row>
    <row r="18" ht="15" customHeight="1" spans="1:29">
      <c r="A18" s="13"/>
      <c r="B18" s="1"/>
      <c r="C18" s="1"/>
      <c r="D18" s="1"/>
      <c r="E18" s="1"/>
      <c r="F18" s="1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"/>
      <c r="AB18" s="1"/>
      <c r="AC18" s="31"/>
    </row>
    <row r="19" ht="15" customHeight="1" spans="1:29">
      <c r="A19" s="13"/>
      <c r="B19" s="1"/>
      <c r="C19" s="1"/>
      <c r="D19" s="1"/>
      <c r="E19" s="1"/>
      <c r="F19" s="1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"/>
      <c r="AB19" s="1"/>
      <c r="AC19" s="31"/>
    </row>
    <row r="20" ht="15" customHeight="1" spans="1:29">
      <c r="A20" s="13"/>
      <c r="B20" s="1"/>
      <c r="C20" s="1"/>
      <c r="D20" s="1"/>
      <c r="E20" s="1"/>
      <c r="F20" s="1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"/>
      <c r="AB20" s="1"/>
      <c r="AC20" s="31"/>
    </row>
    <row r="21" ht="15" customHeight="1" spans="1:29">
      <c r="A21" s="13"/>
      <c r="B21" s="1"/>
      <c r="C21" s="1"/>
      <c r="D21" s="1"/>
      <c r="E21" s="1"/>
      <c r="F21" s="1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"/>
      <c r="AB21" s="1"/>
      <c r="AC21" s="31"/>
    </row>
    <row r="22" ht="15" customHeight="1" spans="1:29">
      <c r="A22" s="13"/>
      <c r="B22" s="1"/>
      <c r="C22" s="1"/>
      <c r="D22" s="1"/>
      <c r="E22" s="1"/>
      <c r="F22" s="1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"/>
      <c r="AB22" s="1"/>
      <c r="AC22" s="31"/>
    </row>
    <row r="23" ht="15" customHeight="1" spans="1:29">
      <c r="A23" s="13"/>
      <c r="B23" s="1"/>
      <c r="C23" s="1"/>
      <c r="D23" s="1"/>
      <c r="E23" s="1"/>
      <c r="F23" s="1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"/>
      <c r="AB23" s="1"/>
      <c r="AC23" s="31"/>
    </row>
    <row r="24" ht="15" customHeight="1" spans="1:29">
      <c r="A24" s="13"/>
      <c r="B24" s="1"/>
      <c r="C24" s="1"/>
      <c r="D24" s="1"/>
      <c r="E24" s="1"/>
      <c r="F24" s="1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"/>
      <c r="AB24" s="1"/>
      <c r="AC24" s="31"/>
    </row>
    <row r="25" ht="15" customHeight="1" spans="1:29">
      <c r="A25" s="13"/>
      <c r="B25" s="1"/>
      <c r="C25" s="1"/>
      <c r="D25" s="1"/>
      <c r="E25" s="1"/>
      <c r="F25" s="1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"/>
      <c r="AB25" s="1"/>
      <c r="AC25" s="31"/>
    </row>
    <row r="26" ht="15" customHeight="1" spans="1:29">
      <c r="A26" s="13"/>
      <c r="B26" s="1"/>
      <c r="C26" s="1"/>
      <c r="D26" s="1"/>
      <c r="E26" s="1"/>
      <c r="F26" s="1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"/>
      <c r="AB26" s="1"/>
      <c r="AC26" s="31"/>
    </row>
    <row r="27" ht="15" customHeight="1" spans="1:29">
      <c r="A27" s="13"/>
      <c r="B27" s="1"/>
      <c r="C27" s="1"/>
      <c r="D27" s="1"/>
      <c r="E27" s="1"/>
      <c r="F27" s="1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"/>
      <c r="AB27" s="1"/>
      <c r="AC27" s="31"/>
    </row>
    <row r="28" ht="15" customHeight="1" spans="1:29">
      <c r="A28" s="13"/>
      <c r="B28" s="1"/>
      <c r="C28" s="1"/>
      <c r="D28" s="1"/>
      <c r="E28" s="1"/>
      <c r="F28" s="1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"/>
      <c r="AB28" s="1"/>
      <c r="AC28" s="31"/>
    </row>
    <row r="29" ht="15" customHeight="1" spans="1:29">
      <c r="A29" s="13"/>
      <c r="B29" s="1"/>
      <c r="C29" s="1"/>
      <c r="D29" s="1"/>
      <c r="E29" s="1"/>
      <c r="F29" s="1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"/>
      <c r="AB29" s="1"/>
      <c r="AC29" s="31"/>
    </row>
    <row r="30" ht="15" customHeight="1" spans="1:29">
      <c r="A30" s="13"/>
      <c r="B30" s="1"/>
      <c r="C30" s="1"/>
      <c r="D30" s="1"/>
      <c r="E30" s="1"/>
      <c r="F30" s="1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"/>
      <c r="AB30" s="1"/>
      <c r="AC30" s="31"/>
    </row>
    <row r="31" ht="15" customHeight="1" spans="1:29">
      <c r="A31" s="13"/>
      <c r="B31" s="1"/>
      <c r="C31" s="1"/>
      <c r="D31" s="1"/>
      <c r="E31" s="1"/>
      <c r="F31" s="1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"/>
      <c r="AB31" s="1"/>
      <c r="AC31" s="31"/>
    </row>
    <row r="32" ht="15" customHeight="1" spans="1:29">
      <c r="A32" s="13"/>
      <c r="B32" s="1"/>
      <c r="C32" s="1"/>
      <c r="D32" s="1"/>
      <c r="E32" s="1"/>
      <c r="F32" s="1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"/>
      <c r="AB32" s="1"/>
      <c r="AC32" s="31"/>
    </row>
    <row r="33" ht="15" customHeight="1" spans="1:29">
      <c r="A33" s="15" t="s">
        <v>41</v>
      </c>
      <c r="B33" s="16"/>
      <c r="C33" s="16"/>
      <c r="D33" s="17"/>
      <c r="E33" s="18">
        <f t="shared" ref="E33:H33" si="0">SUM(E6:E32)</f>
        <v>155</v>
      </c>
      <c r="F33" s="18">
        <f t="shared" si="0"/>
        <v>120</v>
      </c>
      <c r="G33" s="19">
        <f t="shared" si="0"/>
        <v>4</v>
      </c>
      <c r="H33" s="19">
        <f t="shared" si="0"/>
        <v>1</v>
      </c>
      <c r="I33" s="19"/>
      <c r="J33" s="19">
        <f>SUM(J6:J32)</f>
        <v>4</v>
      </c>
      <c r="K33" s="19"/>
      <c r="L33" s="19">
        <f>SUM(L6:L32)</f>
        <v>1</v>
      </c>
      <c r="M33" s="19"/>
      <c r="N33" s="19">
        <f>SUM(N6:N32)</f>
        <v>2</v>
      </c>
      <c r="O33" s="19"/>
      <c r="P33" s="19">
        <f>SUM(P6:P32)</f>
        <v>1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8"/>
      <c r="AB33" s="18"/>
      <c r="AC33" s="32"/>
    </row>
    <row r="34" ht="16" customHeight="1" spans="1:4">
      <c r="A34" s="20" t="s">
        <v>42</v>
      </c>
      <c r="B34" s="20"/>
      <c r="C34" s="20"/>
      <c r="D34" s="2">
        <v>275</v>
      </c>
    </row>
    <row r="35" ht="16" customHeight="1" spans="3:16">
      <c r="C35" s="20" t="s">
        <v>43</v>
      </c>
      <c r="D35" s="21" t="s">
        <v>44</v>
      </c>
      <c r="E35" s="21"/>
      <c r="F35" s="21"/>
      <c r="G35" s="22" t="s">
        <v>45</v>
      </c>
      <c r="H35" s="22"/>
      <c r="I35" s="22"/>
      <c r="J35" s="22"/>
      <c r="K35" s="22"/>
      <c r="L35" s="22" t="s">
        <v>46</v>
      </c>
      <c r="M35" s="22"/>
      <c r="O35" s="22" t="s">
        <v>47</v>
      </c>
      <c r="P35" s="22"/>
    </row>
  </sheetData>
  <mergeCells count="33">
    <mergeCell ref="A1:AC1"/>
    <mergeCell ref="G2:Q2"/>
    <mergeCell ref="H3:Q3"/>
    <mergeCell ref="V3:Z3"/>
    <mergeCell ref="H4:I4"/>
    <mergeCell ref="J4:K4"/>
    <mergeCell ref="L4:M4"/>
    <mergeCell ref="N4:O4"/>
    <mergeCell ref="P4:Q4"/>
    <mergeCell ref="R4:S4"/>
    <mergeCell ref="T4:U4"/>
    <mergeCell ref="A33:D33"/>
    <mergeCell ref="A34:C34"/>
    <mergeCell ref="D35:F35"/>
    <mergeCell ref="G35:I35"/>
    <mergeCell ref="J35:K35"/>
    <mergeCell ref="L35:M35"/>
    <mergeCell ref="O35:P35"/>
    <mergeCell ref="A2:A5"/>
    <mergeCell ref="B2:B5"/>
    <mergeCell ref="C2:C5"/>
    <mergeCell ref="D2:D5"/>
    <mergeCell ref="E2:E5"/>
    <mergeCell ref="F2:F5"/>
    <mergeCell ref="G4:G5"/>
    <mergeCell ref="V4:V5"/>
    <mergeCell ref="W4:W5"/>
    <mergeCell ref="X4:X5"/>
    <mergeCell ref="Y4:Y5"/>
    <mergeCell ref="Z4:Z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0" sqref="C10"/>
    </sheetView>
  </sheetViews>
  <sheetFormatPr defaultColWidth="9" defaultRowHeight="13.5" outlineLevelRow="4" outlineLevelCol="2"/>
  <cols>
    <col min="2" max="2" width="12.625"/>
  </cols>
  <sheetData>
    <row r="1" spans="1:3">
      <c r="A1" t="s">
        <v>3</v>
      </c>
      <c r="B1" t="s">
        <v>48</v>
      </c>
      <c r="C1" t="s">
        <v>27</v>
      </c>
    </row>
    <row r="2" spans="1:3">
      <c r="A2" t="str">
        <f>总表!C6</f>
        <v>王毅</v>
      </c>
      <c r="B2">
        <f>总表!D6</f>
        <v>15856949294</v>
      </c>
      <c r="C2">
        <v>0</v>
      </c>
    </row>
    <row r="3" spans="1:3">
      <c r="A3" t="str">
        <f>总表!C7</f>
        <v>王俊杰</v>
      </c>
      <c r="B3">
        <f>总表!D7</f>
        <v>15056020085</v>
      </c>
      <c r="C3">
        <v>0</v>
      </c>
    </row>
    <row r="4" spans="1:3">
      <c r="A4" t="str">
        <f>总表!C8</f>
        <v>洪亮</v>
      </c>
      <c r="B4">
        <f>总表!D8</f>
        <v>18655111378</v>
      </c>
      <c r="C4">
        <v>0</v>
      </c>
    </row>
    <row r="5" spans="1:3">
      <c r="A5" t="str">
        <f>总表!C9</f>
        <v>孙娜</v>
      </c>
      <c r="B5">
        <f>总表!D9</f>
        <v>17352952618</v>
      </c>
      <c r="C5">
        <f>总表!G9</f>
        <v>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5" sqref="C5"/>
    </sheetView>
  </sheetViews>
  <sheetFormatPr defaultColWidth="9" defaultRowHeight="13.5" outlineLevelRow="4" outlineLevelCol="2"/>
  <cols>
    <col min="2" max="2" width="12.625"/>
  </cols>
  <sheetData>
    <row r="1" spans="1:3">
      <c r="A1" t="s">
        <v>3</v>
      </c>
      <c r="B1" t="s">
        <v>48</v>
      </c>
      <c r="C1" t="s">
        <v>27</v>
      </c>
    </row>
    <row r="2" spans="1:3">
      <c r="A2" t="str">
        <f>总表!C6</f>
        <v>王毅</v>
      </c>
      <c r="B2">
        <f>总表!D6</f>
        <v>15856949294</v>
      </c>
      <c r="C2">
        <f>总表!G6</f>
        <v>1</v>
      </c>
    </row>
    <row r="3" spans="1:3">
      <c r="A3" t="str">
        <f>总表!C7</f>
        <v>王俊杰</v>
      </c>
      <c r="B3">
        <f>总表!D7</f>
        <v>15056020085</v>
      </c>
      <c r="C3">
        <f>总表!G7</f>
        <v>1</v>
      </c>
    </row>
    <row r="4" spans="1:3">
      <c r="A4" t="str">
        <f>总表!C8</f>
        <v>洪亮</v>
      </c>
      <c r="B4">
        <f>总表!D8</f>
        <v>18655111378</v>
      </c>
      <c r="C4">
        <f>总表!G8</f>
        <v>1</v>
      </c>
    </row>
    <row r="5" spans="1:3">
      <c r="A5" t="str">
        <f>总表!C9</f>
        <v>孙娜</v>
      </c>
      <c r="B5">
        <f>总表!D9</f>
        <v>17352952618</v>
      </c>
      <c r="C5">
        <f>总表!G9</f>
        <v>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5" sqref="C5"/>
    </sheetView>
  </sheetViews>
  <sheetFormatPr defaultColWidth="9" defaultRowHeight="13.5" outlineLevelRow="4" outlineLevelCol="2"/>
  <cols>
    <col min="2" max="2" width="12.625"/>
  </cols>
  <sheetData>
    <row r="1" spans="1:3">
      <c r="A1" t="s">
        <v>3</v>
      </c>
      <c r="B1" t="s">
        <v>48</v>
      </c>
      <c r="C1" t="s">
        <v>27</v>
      </c>
    </row>
    <row r="2" spans="1:3">
      <c r="A2" t="str">
        <f>总表!C6</f>
        <v>王毅</v>
      </c>
      <c r="B2">
        <f>总表!D6</f>
        <v>15856949294</v>
      </c>
      <c r="C2">
        <f>总表!G6</f>
        <v>1</v>
      </c>
    </row>
    <row r="3" spans="1:3">
      <c r="A3" t="str">
        <f>总表!C7</f>
        <v>王俊杰</v>
      </c>
      <c r="B3">
        <f>总表!D7</f>
        <v>15056020085</v>
      </c>
      <c r="C3">
        <f>总表!G7</f>
        <v>1</v>
      </c>
    </row>
    <row r="4" spans="1:3">
      <c r="A4" t="str">
        <f>总表!C8</f>
        <v>洪亮</v>
      </c>
      <c r="B4">
        <f>总表!D8</f>
        <v>18655111378</v>
      </c>
      <c r="C4">
        <v>0</v>
      </c>
    </row>
    <row r="5" spans="1:3">
      <c r="A5" t="str">
        <f>总表!C9</f>
        <v>孙娜</v>
      </c>
      <c r="B5">
        <f>总表!D9</f>
        <v>17352952618</v>
      </c>
      <c r="C5">
        <f>总表!G9</f>
        <v>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0" sqref="C10"/>
    </sheetView>
  </sheetViews>
  <sheetFormatPr defaultColWidth="9" defaultRowHeight="13.5" outlineLevelRow="4" outlineLevelCol="2"/>
  <cols>
    <col min="2" max="2" width="12.625"/>
  </cols>
  <sheetData>
    <row r="1" spans="1:3">
      <c r="A1" t="s">
        <v>3</v>
      </c>
      <c r="B1" t="s">
        <v>48</v>
      </c>
      <c r="C1" t="s">
        <v>27</v>
      </c>
    </row>
    <row r="2" spans="1:3">
      <c r="A2" t="str">
        <f>总表!C6</f>
        <v>王毅</v>
      </c>
      <c r="B2">
        <f>总表!D6</f>
        <v>15856949294</v>
      </c>
      <c r="C2">
        <f>总表!G6</f>
        <v>1</v>
      </c>
    </row>
    <row r="3" spans="1:3">
      <c r="A3" t="str">
        <f>总表!C7</f>
        <v>王俊杰</v>
      </c>
      <c r="B3">
        <f>总表!D7</f>
        <v>15056020085</v>
      </c>
      <c r="C3">
        <v>0</v>
      </c>
    </row>
    <row r="4" spans="1:3">
      <c r="A4" t="str">
        <f>总表!C8</f>
        <v>洪亮</v>
      </c>
      <c r="B4">
        <f>总表!D8</f>
        <v>18655111378</v>
      </c>
      <c r="C4">
        <v>0</v>
      </c>
    </row>
    <row r="5" spans="1:3">
      <c r="A5" t="str">
        <f>总表!C9</f>
        <v>孙娜</v>
      </c>
      <c r="B5">
        <f>总表!D9</f>
        <v>17352952618</v>
      </c>
      <c r="C5">
        <f>总表!G9</f>
        <v>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3.5" outlineLevelRow="4" outlineLevelCol="2"/>
  <cols>
    <col min="2" max="2" width="12.625"/>
  </cols>
  <sheetData>
    <row r="1" spans="1:3">
      <c r="A1" t="s">
        <v>3</v>
      </c>
      <c r="B1" t="s">
        <v>48</v>
      </c>
      <c r="C1" t="s">
        <v>27</v>
      </c>
    </row>
    <row r="2" spans="1:3">
      <c r="A2" t="str">
        <f>总表!C6</f>
        <v>王毅</v>
      </c>
      <c r="B2">
        <f>总表!D6</f>
        <v>15856949294</v>
      </c>
      <c r="C2">
        <f>总表!G6</f>
        <v>1</v>
      </c>
    </row>
    <row r="3" spans="1:3">
      <c r="A3" t="str">
        <f>总表!C7</f>
        <v>王俊杰</v>
      </c>
      <c r="B3">
        <f>总表!D7</f>
        <v>15056020085</v>
      </c>
      <c r="C3">
        <v>0</v>
      </c>
    </row>
    <row r="4" spans="1:3">
      <c r="A4" t="str">
        <f>总表!C8</f>
        <v>洪亮</v>
      </c>
      <c r="B4">
        <f>总表!D8</f>
        <v>18655111378</v>
      </c>
      <c r="C4">
        <v>0</v>
      </c>
    </row>
    <row r="5" spans="1:3">
      <c r="A5" t="str">
        <f>总表!C9</f>
        <v>孙娜</v>
      </c>
      <c r="B5">
        <f>总表!D9</f>
        <v>17352952618</v>
      </c>
      <c r="C5">
        <v>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abSelected="1" workbookViewId="0">
      <selection activeCell="G24" sqref="G24"/>
    </sheetView>
  </sheetViews>
  <sheetFormatPr defaultColWidth="9" defaultRowHeight="13.5" outlineLevelCol="1"/>
  <sheetData>
    <row r="1" spans="1:2">
      <c r="A1" t="s">
        <v>51</v>
      </c>
      <c r="B1" t="s">
        <v>52</v>
      </c>
    </row>
    <row r="2" spans="1:2">
      <c r="A2" t="str">
        <f>总表!G4</f>
        <v>银联</v>
      </c>
      <c r="B2">
        <v>4</v>
      </c>
    </row>
    <row r="3" spans="1:2">
      <c r="A3" t="s">
        <v>53</v>
      </c>
      <c r="B3">
        <v>1</v>
      </c>
    </row>
    <row r="4" spans="1:2">
      <c r="A4" t="s">
        <v>16</v>
      </c>
      <c r="B4">
        <v>4</v>
      </c>
    </row>
    <row r="5" spans="1:2">
      <c r="A5" t="s">
        <v>17</v>
      </c>
      <c r="B5">
        <v>1</v>
      </c>
    </row>
    <row r="6" spans="1:2">
      <c r="A6" t="s">
        <v>18</v>
      </c>
      <c r="B6">
        <v>2</v>
      </c>
    </row>
    <row r="7" spans="1:2">
      <c r="A7" t="s">
        <v>19</v>
      </c>
      <c r="B7">
        <v>1</v>
      </c>
    </row>
    <row r="8" spans="1:2">
      <c r="A8" t="s">
        <v>20</v>
      </c>
      <c r="B8">
        <v>1</v>
      </c>
    </row>
    <row r="9" spans="1:2">
      <c r="A9" t="s">
        <v>21</v>
      </c>
      <c r="B9">
        <v>1</v>
      </c>
    </row>
    <row r="10" spans="1:2">
      <c r="A10" t="s">
        <v>22</v>
      </c>
      <c r="B10">
        <v>1</v>
      </c>
    </row>
    <row r="11" spans="1:2">
      <c r="A11" t="s">
        <v>23</v>
      </c>
      <c r="B11">
        <v>4</v>
      </c>
    </row>
    <row r="12" spans="1:2">
      <c r="A12" t="s">
        <v>24</v>
      </c>
      <c r="B12">
        <v>3</v>
      </c>
    </row>
    <row r="13" spans="1:2">
      <c r="A13" t="s">
        <v>25</v>
      </c>
      <c r="B13">
        <v>2</v>
      </c>
    </row>
    <row r="14" spans="1:2">
      <c r="A14" t="s">
        <v>26</v>
      </c>
      <c r="B14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cols>
    <col min="2" max="2" width="12.625"/>
  </cols>
  <sheetData>
    <row r="1" spans="1:3">
      <c r="A1" t="s">
        <v>3</v>
      </c>
      <c r="B1" t="s">
        <v>48</v>
      </c>
      <c r="C1" t="s">
        <v>27</v>
      </c>
    </row>
    <row r="2" spans="1:3">
      <c r="A2" t="str">
        <f>总表!C6</f>
        <v>王毅</v>
      </c>
      <c r="B2">
        <f>总表!D6</f>
        <v>15856949294</v>
      </c>
      <c r="C2">
        <f>总表!G6</f>
        <v>1</v>
      </c>
    </row>
    <row r="3" spans="1:3">
      <c r="A3" t="str">
        <f>总表!C7</f>
        <v>王俊杰</v>
      </c>
      <c r="B3">
        <f>总表!D7</f>
        <v>15056020085</v>
      </c>
      <c r="C3">
        <f>总表!G7</f>
        <v>1</v>
      </c>
    </row>
    <row r="4" spans="1:3">
      <c r="A4" t="str">
        <f>总表!C8</f>
        <v>洪亮</v>
      </c>
      <c r="B4">
        <f>总表!D8</f>
        <v>18655111378</v>
      </c>
      <c r="C4">
        <f>总表!G8</f>
        <v>1</v>
      </c>
    </row>
    <row r="5" spans="1:3">
      <c r="A5" t="str">
        <f>总表!C9</f>
        <v>孙娜</v>
      </c>
      <c r="B5">
        <f>总表!D9</f>
        <v>17352952618</v>
      </c>
      <c r="C5">
        <f>总表!G9</f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" sqref="A1:D1"/>
    </sheetView>
  </sheetViews>
  <sheetFormatPr defaultColWidth="9" defaultRowHeight="13.5" outlineLevelRow="1" outlineLevelCol="3"/>
  <cols>
    <col min="2" max="2" width="12.625"/>
    <col min="3" max="3" width="11.5"/>
  </cols>
  <sheetData>
    <row r="1" spans="1:4">
      <c r="A1" t="s">
        <v>3</v>
      </c>
      <c r="B1" t="s">
        <v>48</v>
      </c>
      <c r="C1" t="s">
        <v>49</v>
      </c>
      <c r="D1" t="s">
        <v>27</v>
      </c>
    </row>
    <row r="2" spans="1:4">
      <c r="A2" s="1" t="s">
        <v>37</v>
      </c>
      <c r="B2" s="1">
        <v>17352952618</v>
      </c>
      <c r="C2" s="1">
        <v>4650019029</v>
      </c>
      <c r="D2" s="1">
        <v>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6"/>
  <sheetViews>
    <sheetView workbookViewId="0">
      <selection activeCell="E10" sqref="A1:E10"/>
    </sheetView>
  </sheetViews>
  <sheetFormatPr defaultColWidth="9" defaultRowHeight="13.5" outlineLevelRow="5" outlineLevelCol="3"/>
  <cols>
    <col min="2" max="2" width="12.625"/>
    <col min="3" max="3" width="14.875" customWidth="1"/>
    <col min="4" max="4" width="19.125" customWidth="1"/>
  </cols>
  <sheetData>
    <row r="1" spans="1:4">
      <c r="A1" t="s">
        <v>3</v>
      </c>
      <c r="B1" t="s">
        <v>48</v>
      </c>
      <c r="C1" t="s">
        <v>27</v>
      </c>
      <c r="D1" t="s">
        <v>49</v>
      </c>
    </row>
    <row r="2" hidden="1" spans="1:4">
      <c r="A2" t="str">
        <f>总表!C6</f>
        <v>王毅</v>
      </c>
      <c r="B2">
        <f>总表!D6</f>
        <v>15856949294</v>
      </c>
      <c r="C2">
        <f>总表!L6</f>
        <v>0</v>
      </c>
      <c r="D2" s="35" t="str">
        <f>总表!AA6</f>
        <v>340122199405067231</v>
      </c>
    </row>
    <row r="3" spans="1:4">
      <c r="A3" t="str">
        <f>总表!C6</f>
        <v>王毅</v>
      </c>
      <c r="B3">
        <f>总表!D6</f>
        <v>15856949294</v>
      </c>
      <c r="C3">
        <v>1</v>
      </c>
      <c r="D3" s="35" t="str">
        <f>总表!K6</f>
        <v>810710033996</v>
      </c>
    </row>
    <row r="4" spans="1:4">
      <c r="A4" t="str">
        <f>总表!C7</f>
        <v>王俊杰</v>
      </c>
      <c r="B4">
        <f>总表!D7</f>
        <v>15056020085</v>
      </c>
      <c r="C4">
        <v>1</v>
      </c>
      <c r="D4" s="35" t="str">
        <f>总表!AA7</f>
        <v>340122199411056651</v>
      </c>
    </row>
    <row r="5" spans="1:4">
      <c r="A5" t="str">
        <f>总表!C8</f>
        <v>洪亮</v>
      </c>
      <c r="B5">
        <f>总表!D8</f>
        <v>18655111378</v>
      </c>
      <c r="C5">
        <v>1</v>
      </c>
      <c r="D5" s="35" t="str">
        <f>总表!AA8</f>
        <v>340122199603058133</v>
      </c>
    </row>
    <row r="6" spans="1:4">
      <c r="A6" t="str">
        <f>总表!C9</f>
        <v>孙娜</v>
      </c>
      <c r="B6">
        <f>总表!D9</f>
        <v>17352952618</v>
      </c>
      <c r="C6">
        <f>总表!L9</f>
        <v>1</v>
      </c>
      <c r="D6" s="35" t="str">
        <f>总表!K9</f>
        <v>810710034199</v>
      </c>
    </row>
  </sheetData>
  <autoFilter ref="A1:D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A1:D5"/>
    </sheetView>
  </sheetViews>
  <sheetFormatPr defaultColWidth="9" defaultRowHeight="13.5" outlineLevelRow="4" outlineLevelCol="3"/>
  <cols>
    <col min="2" max="2" width="12.625"/>
    <col min="4" max="4" width="18.625" customWidth="1"/>
  </cols>
  <sheetData>
    <row r="1" spans="1:4">
      <c r="A1" t="s">
        <v>3</v>
      </c>
      <c r="B1" t="s">
        <v>48</v>
      </c>
      <c r="C1" t="s">
        <v>27</v>
      </c>
      <c r="D1" t="s">
        <v>49</v>
      </c>
    </row>
    <row r="2" spans="1:3">
      <c r="A2" t="s">
        <v>29</v>
      </c>
      <c r="B2">
        <v>15856949294</v>
      </c>
      <c r="C2">
        <v>0</v>
      </c>
    </row>
    <row r="3" spans="1:3">
      <c r="A3" t="s">
        <v>33</v>
      </c>
      <c r="B3">
        <v>15056020085</v>
      </c>
      <c r="C3">
        <v>0</v>
      </c>
    </row>
    <row r="4" spans="1:3">
      <c r="A4" t="s">
        <v>35</v>
      </c>
      <c r="B4">
        <v>18655111378</v>
      </c>
      <c r="C4">
        <v>0</v>
      </c>
    </row>
    <row r="5" spans="1:4">
      <c r="A5" t="s">
        <v>37</v>
      </c>
      <c r="B5">
        <v>17352952618</v>
      </c>
      <c r="C5">
        <v>1</v>
      </c>
      <c r="D5">
        <v>80256840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E10" sqref="A1:E10"/>
    </sheetView>
  </sheetViews>
  <sheetFormatPr defaultColWidth="9" defaultRowHeight="13.5" outlineLevelRow="4" outlineLevelCol="3"/>
  <cols>
    <col min="2" max="2" width="12.625"/>
    <col min="4" max="4" width="18.625" customWidth="1"/>
  </cols>
  <sheetData>
    <row r="1" spans="1:4">
      <c r="A1" t="s">
        <v>3</v>
      </c>
      <c r="B1" t="s">
        <v>48</v>
      </c>
      <c r="C1" t="s">
        <v>27</v>
      </c>
      <c r="D1" t="s">
        <v>49</v>
      </c>
    </row>
    <row r="2" spans="1:4">
      <c r="A2" t="s">
        <v>29</v>
      </c>
      <c r="B2">
        <v>15856949294</v>
      </c>
      <c r="C2">
        <v>1</v>
      </c>
      <c r="D2" s="35" t="s">
        <v>31</v>
      </c>
    </row>
    <row r="3" spans="1:3">
      <c r="A3" t="s">
        <v>33</v>
      </c>
      <c r="B3">
        <v>15056020085</v>
      </c>
      <c r="C3">
        <v>0</v>
      </c>
    </row>
    <row r="4" spans="1:3">
      <c r="A4" t="s">
        <v>35</v>
      </c>
      <c r="B4">
        <v>18655111378</v>
      </c>
      <c r="C4">
        <v>0</v>
      </c>
    </row>
    <row r="5" spans="1:4">
      <c r="A5" t="s">
        <v>37</v>
      </c>
      <c r="B5">
        <v>17352952618</v>
      </c>
      <c r="C5">
        <v>1</v>
      </c>
      <c r="D5" s="35" t="s">
        <v>39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7" sqref="D7"/>
    </sheetView>
  </sheetViews>
  <sheetFormatPr defaultColWidth="9" defaultRowHeight="13.5" outlineLevelRow="4" outlineLevelCol="3"/>
  <cols>
    <col min="2" max="2" width="12.625"/>
    <col min="4" max="4" width="18.75" customWidth="1"/>
  </cols>
  <sheetData>
    <row r="1" spans="1:4">
      <c r="A1" t="s">
        <v>3</v>
      </c>
      <c r="B1" t="s">
        <v>48</v>
      </c>
      <c r="C1" t="s">
        <v>27</v>
      </c>
      <c r="D1" t="s">
        <v>49</v>
      </c>
    </row>
    <row r="2" spans="1:4">
      <c r="A2" t="s">
        <v>29</v>
      </c>
      <c r="B2">
        <v>15856949294</v>
      </c>
      <c r="C2">
        <v>0</v>
      </c>
      <c r="D2" s="35" t="s">
        <v>50</v>
      </c>
    </row>
    <row r="3" spans="1:3">
      <c r="A3" t="s">
        <v>33</v>
      </c>
      <c r="B3">
        <v>15056020085</v>
      </c>
      <c r="C3">
        <v>0</v>
      </c>
    </row>
    <row r="4" spans="1:3">
      <c r="A4" t="s">
        <v>35</v>
      </c>
      <c r="B4">
        <v>18655111378</v>
      </c>
      <c r="C4">
        <v>0</v>
      </c>
    </row>
    <row r="5" spans="1:4">
      <c r="A5" t="s">
        <v>37</v>
      </c>
      <c r="B5">
        <v>17352952618</v>
      </c>
      <c r="C5">
        <v>1</v>
      </c>
      <c r="D5">
        <v>38000019688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E7" sqref="E7"/>
    </sheetView>
  </sheetViews>
  <sheetFormatPr defaultColWidth="9" defaultRowHeight="13.5" outlineLevelRow="4" outlineLevelCol="3"/>
  <cols>
    <col min="2" max="2" width="12.625"/>
  </cols>
  <sheetData>
    <row r="1" spans="1:4">
      <c r="A1" t="s">
        <v>3</v>
      </c>
      <c r="B1" t="s">
        <v>48</v>
      </c>
      <c r="C1" t="s">
        <v>27</v>
      </c>
      <c r="D1" t="s">
        <v>49</v>
      </c>
    </row>
    <row r="2" spans="1:3">
      <c r="A2" t="s">
        <v>29</v>
      </c>
      <c r="B2">
        <v>15856949294</v>
      </c>
      <c r="C2">
        <v>0</v>
      </c>
    </row>
    <row r="3" spans="1:3">
      <c r="A3" t="s">
        <v>33</v>
      </c>
      <c r="B3">
        <v>15056020085</v>
      </c>
      <c r="C3">
        <v>0</v>
      </c>
    </row>
    <row r="4" spans="1:3">
      <c r="A4" t="s">
        <v>35</v>
      </c>
      <c r="B4">
        <v>18655111378</v>
      </c>
      <c r="C4">
        <v>0</v>
      </c>
    </row>
    <row r="5" spans="1:4">
      <c r="A5" t="s">
        <v>37</v>
      </c>
      <c r="B5">
        <v>17352952618</v>
      </c>
      <c r="C5">
        <v>1</v>
      </c>
      <c r="D5">
        <v>805265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E9" sqref="E9"/>
    </sheetView>
  </sheetViews>
  <sheetFormatPr defaultColWidth="9" defaultRowHeight="13.5" outlineLevelRow="4" outlineLevelCol="3"/>
  <cols>
    <col min="2" max="2" width="12.625"/>
    <col min="4" max="4" width="18.5" customWidth="1"/>
  </cols>
  <sheetData>
    <row r="1" spans="1:4">
      <c r="A1" t="s">
        <v>3</v>
      </c>
      <c r="B1" t="s">
        <v>48</v>
      </c>
      <c r="C1" t="s">
        <v>27</v>
      </c>
      <c r="D1" t="s">
        <v>49</v>
      </c>
    </row>
    <row r="2" spans="1:3">
      <c r="A2" t="s">
        <v>29</v>
      </c>
      <c r="B2">
        <v>15856949294</v>
      </c>
      <c r="C2">
        <v>0</v>
      </c>
    </row>
    <row r="3" spans="1:3">
      <c r="A3" t="s">
        <v>33</v>
      </c>
      <c r="B3">
        <v>15056020085</v>
      </c>
      <c r="C3">
        <v>0</v>
      </c>
    </row>
    <row r="4" spans="1:3">
      <c r="A4" t="s">
        <v>35</v>
      </c>
      <c r="B4">
        <v>18655111378</v>
      </c>
      <c r="C4">
        <v>0</v>
      </c>
    </row>
    <row r="5" spans="1:4">
      <c r="A5" t="s">
        <v>37</v>
      </c>
      <c r="B5">
        <v>17352952618</v>
      </c>
      <c r="C5">
        <v>1</v>
      </c>
      <c r="D5" s="35" t="s">
        <v>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总表</vt:lpstr>
      <vt:lpstr>银联</vt:lpstr>
      <vt:lpstr>海通</vt:lpstr>
      <vt:lpstr>申万宏源</vt:lpstr>
      <vt:lpstr>光大证券</vt:lpstr>
      <vt:lpstr>东北证券</vt:lpstr>
      <vt:lpstr>安信证券</vt:lpstr>
      <vt:lpstr>浙商证券</vt:lpstr>
      <vt:lpstr>国泰</vt:lpstr>
      <vt:lpstr>齐鲁</vt:lpstr>
      <vt:lpstr>紫金</vt:lpstr>
      <vt:lpstr>光大</vt:lpstr>
      <vt:lpstr>微信扫码</vt:lpstr>
      <vt:lpstr>平安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2018-03-09T08:51:58Z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