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总表" sheetId="2" r:id="rId1"/>
    <sheet name="银联" sheetId="18" r:id="rId2"/>
    <sheet name="微众" sheetId="19" r:id="rId3"/>
    <sheet name="华夏" sheetId="20" r:id="rId4"/>
    <sheet name="钱大" sheetId="17" r:id="rId5"/>
    <sheet name="云端" sheetId="14" r:id="rId6"/>
    <sheet name="海通不限3" sheetId="21" r:id="rId7"/>
    <sheet name="川财不限3" sheetId="22" r:id="rId8"/>
    <sheet name="东北不限3" sheetId="23" r:id="rId9"/>
    <sheet name="申万限3" sheetId="24" r:id="rId10"/>
    <sheet name="新时代限3" sheetId="25" r:id="rId11"/>
    <sheet name="玖富限3" sheetId="26" r:id="rId12"/>
    <sheet name="光大限3" sheetId="27" r:id="rId13"/>
    <sheet name="附表" sheetId="7" r:id="rId14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G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<sst xmlns="http://schemas.openxmlformats.org/spreadsheetml/2006/main" count="43">
  <si>
    <t>2018年3月20日网点每日报表（磨店）</t>
  </si>
  <si>
    <t>类别</t>
  </si>
  <si>
    <t>序号</t>
  </si>
  <si>
    <t>姓名</t>
  </si>
  <si>
    <t>手机号</t>
  </si>
  <si>
    <t>兼职工资</t>
  </si>
  <si>
    <t>代理费</t>
  </si>
  <si>
    <t>身份证号</t>
  </si>
  <si>
    <t>手续费</t>
  </si>
  <si>
    <t>渠道</t>
  </si>
  <si>
    <t>其他</t>
  </si>
  <si>
    <t>证券</t>
  </si>
  <si>
    <t>钱大</t>
  </si>
  <si>
    <t>云端</t>
  </si>
  <si>
    <t>银联</t>
  </si>
  <si>
    <t>微众</t>
  </si>
  <si>
    <t>华夏</t>
  </si>
  <si>
    <t>海通不限3</t>
  </si>
  <si>
    <t>川才不限3</t>
  </si>
  <si>
    <t>东北不限3</t>
  </si>
  <si>
    <t>申万限3</t>
  </si>
  <si>
    <t>新时代限3</t>
  </si>
  <si>
    <t>玖富限3</t>
  </si>
  <si>
    <t>光大限3</t>
  </si>
  <si>
    <t>电子账户</t>
  </si>
  <si>
    <t>电子账号</t>
  </si>
  <si>
    <t>是否完成</t>
  </si>
  <si>
    <t>资金账号</t>
  </si>
  <si>
    <t>王文强</t>
  </si>
  <si>
    <t>811900003317</t>
  </si>
  <si>
    <t>340827199609243217</t>
  </si>
  <si>
    <t>代理</t>
  </si>
  <si>
    <t>荣恒</t>
  </si>
  <si>
    <t>340321199901106978</t>
  </si>
  <si>
    <t xml:space="preserve"> </t>
  </si>
  <si>
    <t>网点发生费用合计：</t>
  </si>
  <si>
    <t>其中：</t>
  </si>
  <si>
    <t>5、联璧：</t>
  </si>
  <si>
    <t xml:space="preserve">王文强 </t>
  </si>
  <si>
    <t>身份证</t>
  </si>
  <si>
    <t>订单名称</t>
  </si>
  <si>
    <t>订单数量</t>
  </si>
  <si>
    <t>川财不限3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</si>
</sst>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14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0" borderId="19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0" borderId="18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9" fillId="27" borderId="22" applyNumberFormat="0" applyAlignment="0" applyProtection="0">
      <alignment vertical="center"/>
    </xf>
    <xf numFmtId="0" fontId="20" fillId="27" borderId="17" applyNumberFormat="0" applyAlignment="0" applyProtection="0">
      <alignment vertical="center"/>
    </xf>
    <xf numFmtId="0" fontId="21" fillId="32" borderId="23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0" borderId="16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1" xfId="0" applyFont="1" applyFill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>
      <alignment vertical="center"/>
    </xf>
    <xf numFmtId="0" fontId="1" fillId="0" borderId="10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1" xfId="0" applyFont="1" applyFill="1" applyBorder="1" quotePrefix="1">
      <alignment vertical="center"/>
    </xf>
    <xf numFmtId="0" fontId="1" fillId="0" borderId="1" xfId="0" applyFont="1" applyBorder="1" quotePrefix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6"/>
  <sheetViews>
    <sheetView tabSelected="1" zoomScale="90" zoomScaleNormal="90" workbookViewId="0">
      <pane xSplit="6" ySplit="5" topLeftCell="G6" activePane="bottomRight" state="frozen"/>
      <selection/>
      <selection pane="topRight"/>
      <selection pane="bottomLeft"/>
      <selection pane="bottomRight" activeCell="C26" sqref="C26"/>
    </sheetView>
  </sheetViews>
  <sheetFormatPr defaultColWidth="9" defaultRowHeight="12"/>
  <cols>
    <col min="1" max="1" width="6.25" style="2" customWidth="1"/>
    <col min="2" max="2" width="3.5" style="2" customWidth="1"/>
    <col min="3" max="3" width="13.05" style="2" customWidth="1"/>
    <col min="4" max="4" width="14.125" style="2" customWidth="1"/>
    <col min="5" max="5" width="9" style="2"/>
    <col min="6" max="6" width="9.16666666666667" style="2" customWidth="1"/>
    <col min="7" max="8" width="9" style="3"/>
    <col min="9" max="9" width="22.5" style="3" customWidth="1"/>
    <col min="10" max="15" width="10.275" style="3" customWidth="1"/>
    <col min="16" max="16" width="7.25" style="3" customWidth="1"/>
    <col min="17" max="17" width="15.275" style="3" customWidth="1"/>
    <col min="18" max="19" width="8.60833333333333" style="3" customWidth="1"/>
    <col min="20" max="20" width="9.025" style="3" customWidth="1"/>
    <col min="21" max="21" width="10.9666666666667" style="3" customWidth="1"/>
    <col min="22" max="22" width="8.475" style="3" customWidth="1"/>
    <col min="23" max="25" width="12.075" style="3" customWidth="1"/>
    <col min="26" max="26" width="8.05833333333333" style="3" customWidth="1"/>
    <col min="27" max="29" width="12.075" style="3" customWidth="1"/>
    <col min="30" max="30" width="18.6" style="2" customWidth="1"/>
    <col min="31" max="16384" width="9" style="2"/>
  </cols>
  <sheetData>
    <row r="1" ht="27" customHeight="1" spans="1:32">
      <c r="A1" s="4" t="s">
        <v>0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4"/>
      <c r="AE1" s="4"/>
      <c r="AF1" s="4"/>
    </row>
    <row r="2" ht="15" customHeight="1" spans="1:32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7" t="s">
        <v>7</v>
      </c>
      <c r="AE2" s="7" t="s">
        <v>8</v>
      </c>
      <c r="AF2" s="27" t="s">
        <v>9</v>
      </c>
    </row>
    <row r="3" ht="15" customHeight="1" spans="1:32">
      <c r="A3" s="9"/>
      <c r="B3" s="10"/>
      <c r="C3" s="10"/>
      <c r="D3" s="10"/>
      <c r="E3" s="10"/>
      <c r="F3" s="10"/>
      <c r="G3" s="11" t="s">
        <v>10</v>
      </c>
      <c r="H3" s="11"/>
      <c r="I3" s="11"/>
      <c r="J3" s="11" t="s">
        <v>10</v>
      </c>
      <c r="K3" s="11"/>
      <c r="L3" s="11"/>
      <c r="M3" s="11"/>
      <c r="N3" s="11"/>
      <c r="O3" s="11"/>
      <c r="P3" s="13" t="s">
        <v>11</v>
      </c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0"/>
      <c r="AE3" s="10"/>
      <c r="AF3" s="28"/>
    </row>
    <row r="4" ht="15" customHeight="1" spans="1:32">
      <c r="A4" s="9"/>
      <c r="B4" s="10"/>
      <c r="C4" s="10"/>
      <c r="D4" s="10"/>
      <c r="E4" s="10"/>
      <c r="F4" s="10"/>
      <c r="G4" s="12" t="s">
        <v>12</v>
      </c>
      <c r="H4" s="13" t="s">
        <v>13</v>
      </c>
      <c r="I4" s="25"/>
      <c r="J4" s="11" t="s">
        <v>14</v>
      </c>
      <c r="K4" s="11" t="s">
        <v>15</v>
      </c>
      <c r="L4" s="11" t="s">
        <v>16</v>
      </c>
      <c r="M4" s="11" t="s">
        <v>12</v>
      </c>
      <c r="N4" s="11" t="s">
        <v>13</v>
      </c>
      <c r="O4" s="11"/>
      <c r="P4" s="12" t="s">
        <v>17</v>
      </c>
      <c r="Q4" s="12"/>
      <c r="R4" s="13" t="s">
        <v>18</v>
      </c>
      <c r="S4" s="11"/>
      <c r="T4" s="13" t="s">
        <v>19</v>
      </c>
      <c r="U4" s="11"/>
      <c r="V4" s="13" t="s">
        <v>20</v>
      </c>
      <c r="W4" s="25"/>
      <c r="X4" s="11" t="s">
        <v>21</v>
      </c>
      <c r="Y4" s="25"/>
      <c r="Z4" s="11" t="s">
        <v>22</v>
      </c>
      <c r="AA4" s="25"/>
      <c r="AB4" s="11" t="s">
        <v>23</v>
      </c>
      <c r="AC4" s="25"/>
      <c r="AD4" s="10"/>
      <c r="AE4" s="10"/>
      <c r="AF4" s="28"/>
    </row>
    <row r="5" ht="15" customHeight="1" spans="1:32">
      <c r="A5" s="9"/>
      <c r="B5" s="10"/>
      <c r="C5" s="10"/>
      <c r="D5" s="10"/>
      <c r="E5" s="10"/>
      <c r="F5" s="10"/>
      <c r="G5" s="12" t="str">
        <f>P5</f>
        <v>是否完成</v>
      </c>
      <c r="H5" s="12" t="str">
        <f>P5</f>
        <v>是否完成</v>
      </c>
      <c r="I5" s="26" t="s">
        <v>24</v>
      </c>
      <c r="J5" s="26" t="str">
        <f>H5</f>
        <v>是否完成</v>
      </c>
      <c r="K5" s="26" t="str">
        <f>J5</f>
        <v>是否完成</v>
      </c>
      <c r="L5" s="26" t="str">
        <f>K5</f>
        <v>是否完成</v>
      </c>
      <c r="M5" s="26" t="str">
        <f>K5</f>
        <v>是否完成</v>
      </c>
      <c r="N5" s="26" t="str">
        <f>M5</f>
        <v>是否完成</v>
      </c>
      <c r="O5" s="26" t="s">
        <v>25</v>
      </c>
      <c r="P5" s="12" t="s">
        <v>26</v>
      </c>
      <c r="Q5" s="12" t="s">
        <v>27</v>
      </c>
      <c r="R5" s="12" t="str">
        <f>P5</f>
        <v>是否完成</v>
      </c>
      <c r="S5" s="12" t="str">
        <f>Q5</f>
        <v>资金账号</v>
      </c>
      <c r="T5" s="12" t="str">
        <f>P5</f>
        <v>是否完成</v>
      </c>
      <c r="U5" s="12" t="str">
        <f>Q5</f>
        <v>资金账号</v>
      </c>
      <c r="V5" s="12" t="str">
        <f>P5</f>
        <v>是否完成</v>
      </c>
      <c r="W5" s="12" t="str">
        <f>Q5</f>
        <v>资金账号</v>
      </c>
      <c r="X5" s="12" t="str">
        <f t="shared" ref="X5:AC5" si="0">V5</f>
        <v>是否完成</v>
      </c>
      <c r="Y5" s="12" t="str">
        <f t="shared" si="0"/>
        <v>资金账号</v>
      </c>
      <c r="Z5" s="12" t="str">
        <f t="shared" si="0"/>
        <v>是否完成</v>
      </c>
      <c r="AA5" s="12" t="str">
        <f t="shared" si="0"/>
        <v>资金账号</v>
      </c>
      <c r="AB5" s="12" t="str">
        <f t="shared" si="0"/>
        <v>是否完成</v>
      </c>
      <c r="AC5" s="12" t="str">
        <f t="shared" si="0"/>
        <v>资金账号</v>
      </c>
      <c r="AD5" s="10"/>
      <c r="AE5" s="10"/>
      <c r="AF5" s="28"/>
    </row>
    <row r="6" ht="15" customHeight="1" spans="1:32">
      <c r="A6" s="14"/>
      <c r="B6" s="1">
        <v>1</v>
      </c>
      <c r="C6" s="1" t="s">
        <v>28</v>
      </c>
      <c r="D6" s="1">
        <v>13855699730</v>
      </c>
      <c r="E6" s="1">
        <v>40</v>
      </c>
      <c r="F6" s="1">
        <v>20</v>
      </c>
      <c r="G6" s="15">
        <v>1</v>
      </c>
      <c r="H6" s="15">
        <v>1</v>
      </c>
      <c r="I6" s="15"/>
      <c r="J6" s="15">
        <v>1</v>
      </c>
      <c r="K6" s="15">
        <v>1</v>
      </c>
      <c r="L6" s="15">
        <v>0</v>
      </c>
      <c r="M6" s="15">
        <v>1</v>
      </c>
      <c r="N6" s="15">
        <v>1</v>
      </c>
      <c r="O6" s="15"/>
      <c r="P6" s="15">
        <v>1</v>
      </c>
      <c r="Q6" s="15">
        <v>1750150630</v>
      </c>
      <c r="R6" s="15">
        <v>1</v>
      </c>
      <c r="S6" s="15"/>
      <c r="T6" s="15">
        <v>0</v>
      </c>
      <c r="U6" s="15"/>
      <c r="V6" s="15">
        <v>1</v>
      </c>
      <c r="W6" s="31" t="s">
        <v>29</v>
      </c>
      <c r="X6" s="15">
        <v>0</v>
      </c>
      <c r="Y6" s="15"/>
      <c r="Z6" s="15">
        <v>1</v>
      </c>
      <c r="AA6" s="15"/>
      <c r="AB6" s="15">
        <v>0</v>
      </c>
      <c r="AC6" s="15"/>
      <c r="AD6" s="32" t="s">
        <v>30</v>
      </c>
      <c r="AE6" s="1"/>
      <c r="AF6" s="29" t="s">
        <v>31</v>
      </c>
    </row>
    <row r="7" ht="15" customHeight="1" spans="1:32">
      <c r="A7" s="14"/>
      <c r="B7" s="1">
        <v>2</v>
      </c>
      <c r="C7" s="1" t="s">
        <v>32</v>
      </c>
      <c r="D7" s="2">
        <v>13170022016</v>
      </c>
      <c r="E7" s="1">
        <v>25</v>
      </c>
      <c r="F7" s="1">
        <v>10</v>
      </c>
      <c r="G7" s="15">
        <v>0</v>
      </c>
      <c r="H7" s="15">
        <v>0</v>
      </c>
      <c r="I7" s="15"/>
      <c r="J7" s="15">
        <v>0</v>
      </c>
      <c r="K7" s="15">
        <v>0</v>
      </c>
      <c r="L7" s="15">
        <v>1</v>
      </c>
      <c r="M7" s="15">
        <v>1</v>
      </c>
      <c r="N7" s="15">
        <v>0</v>
      </c>
      <c r="O7" s="15"/>
      <c r="P7" s="15">
        <v>0</v>
      </c>
      <c r="Q7" s="15"/>
      <c r="R7" s="15">
        <v>0</v>
      </c>
      <c r="S7" s="15"/>
      <c r="T7" s="15">
        <v>1</v>
      </c>
      <c r="U7" s="15"/>
      <c r="V7" s="15">
        <v>0</v>
      </c>
      <c r="W7" s="15"/>
      <c r="X7" s="15">
        <v>1</v>
      </c>
      <c r="Y7" s="15"/>
      <c r="Z7" s="15">
        <v>0</v>
      </c>
      <c r="AA7" s="15"/>
      <c r="AB7" s="15">
        <v>1</v>
      </c>
      <c r="AC7" s="15">
        <v>80268117</v>
      </c>
      <c r="AD7" s="32" t="s">
        <v>33</v>
      </c>
      <c r="AE7" s="1"/>
      <c r="AF7" s="29"/>
    </row>
    <row r="8" ht="15" customHeight="1" spans="1:32">
      <c r="A8" s="14"/>
      <c r="B8" s="1">
        <v>3</v>
      </c>
      <c r="C8" s="1"/>
      <c r="D8" s="1"/>
      <c r="E8" s="1"/>
      <c r="F8" s="1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"/>
      <c r="AE8" s="1"/>
      <c r="AF8" s="29"/>
    </row>
    <row r="9" ht="15" customHeight="1" spans="1:32">
      <c r="A9" s="14"/>
      <c r="B9" s="1">
        <v>4</v>
      </c>
      <c r="C9" s="1"/>
      <c r="D9" s="1"/>
      <c r="E9" s="1"/>
      <c r="F9" s="1"/>
      <c r="G9" s="15"/>
      <c r="H9" s="15"/>
      <c r="I9" s="15"/>
      <c r="J9" s="15"/>
      <c r="K9" s="15"/>
      <c r="L9" s="15"/>
      <c r="M9" s="15" t="s">
        <v>34</v>
      </c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"/>
      <c r="AE9" s="1"/>
      <c r="AF9" s="29"/>
    </row>
    <row r="10" ht="15" customHeight="1" spans="1:32">
      <c r="A10" s="14"/>
      <c r="B10" s="1">
        <v>5</v>
      </c>
      <c r="C10" s="1"/>
      <c r="D10" s="1"/>
      <c r="E10" s="1"/>
      <c r="F10" s="1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"/>
      <c r="AE10" s="1"/>
      <c r="AF10" s="29"/>
    </row>
    <row r="11" ht="15" customHeight="1" spans="1:32">
      <c r="A11" s="14"/>
      <c r="B11" s="1">
        <v>6</v>
      </c>
      <c r="C11" s="1"/>
      <c r="D11" s="1"/>
      <c r="E11" s="1"/>
      <c r="F11" s="1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"/>
      <c r="AE11" s="1"/>
      <c r="AF11" s="29"/>
    </row>
    <row r="12" ht="15" customHeight="1" spans="1:32">
      <c r="A12" s="14"/>
      <c r="B12" s="1">
        <v>7</v>
      </c>
      <c r="C12" s="1"/>
      <c r="D12" s="1"/>
      <c r="E12" s="1"/>
      <c r="F12" s="1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"/>
      <c r="AE12" s="1"/>
      <c r="AF12" s="29"/>
    </row>
    <row r="13" ht="15" customHeight="1" spans="1:32">
      <c r="A13" s="14"/>
      <c r="B13" s="1">
        <v>8</v>
      </c>
      <c r="C13" s="1"/>
      <c r="D13" s="1"/>
      <c r="E13" s="1"/>
      <c r="F13" s="1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"/>
      <c r="AE13" s="1"/>
      <c r="AF13" s="29"/>
    </row>
    <row r="14" ht="15" customHeight="1" spans="1:32">
      <c r="A14" s="14"/>
      <c r="B14" s="1">
        <v>9</v>
      </c>
      <c r="C14" s="1"/>
      <c r="D14" s="1"/>
      <c r="E14" s="1"/>
      <c r="F14" s="1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"/>
      <c r="AE14" s="1"/>
      <c r="AF14" s="29"/>
    </row>
    <row r="15" ht="15" customHeight="1" spans="1:32">
      <c r="A15" s="14"/>
      <c r="B15" s="1">
        <v>10</v>
      </c>
      <c r="C15" s="1"/>
      <c r="D15" s="1"/>
      <c r="E15" s="1"/>
      <c r="F15" s="1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"/>
      <c r="AE15" s="1"/>
      <c r="AF15" s="29"/>
    </row>
    <row r="16" ht="15" customHeight="1" spans="1:32">
      <c r="A16" s="14"/>
      <c r="B16" s="1">
        <v>11</v>
      </c>
      <c r="C16" s="1"/>
      <c r="D16" s="1"/>
      <c r="E16" s="1"/>
      <c r="F16" s="1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"/>
      <c r="AE16" s="1"/>
      <c r="AF16" s="29"/>
    </row>
    <row r="17" ht="15" customHeight="1" spans="1:32">
      <c r="A17" s="14"/>
      <c r="B17" s="1">
        <v>12</v>
      </c>
      <c r="C17" s="1"/>
      <c r="D17" s="1"/>
      <c r="E17" s="1"/>
      <c r="F17" s="1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"/>
      <c r="AE17" s="1"/>
      <c r="AF17" s="29"/>
    </row>
    <row r="18" ht="15" customHeight="1" spans="1:32">
      <c r="A18" s="14"/>
      <c r="B18" s="1">
        <v>13</v>
      </c>
      <c r="C18" s="1"/>
      <c r="D18" s="1"/>
      <c r="E18" s="1"/>
      <c r="F18" s="1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"/>
      <c r="AE18" s="1"/>
      <c r="AF18" s="29"/>
    </row>
    <row r="19" ht="15" customHeight="1" spans="1:32">
      <c r="A19" s="14"/>
      <c r="B19" s="1">
        <v>14</v>
      </c>
      <c r="C19" s="1"/>
      <c r="D19" s="1"/>
      <c r="E19" s="1"/>
      <c r="F19" s="1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"/>
      <c r="AE19" s="1"/>
      <c r="AF19" s="29"/>
    </row>
    <row r="20" ht="15" customHeight="1" spans="1:32">
      <c r="A20" s="14"/>
      <c r="B20" s="1">
        <v>15</v>
      </c>
      <c r="C20" s="1"/>
      <c r="D20" s="1"/>
      <c r="E20" s="1"/>
      <c r="F20" s="1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"/>
      <c r="AE20" s="1"/>
      <c r="AF20" s="29"/>
    </row>
    <row r="21" ht="15" customHeight="1" spans="1:32">
      <c r="A21" s="14"/>
      <c r="B21" s="1"/>
      <c r="C21" s="1"/>
      <c r="D21" s="1"/>
      <c r="E21" s="1"/>
      <c r="F21" s="1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"/>
      <c r="AE21" s="1"/>
      <c r="AF21" s="29"/>
    </row>
    <row r="22" ht="15" customHeight="1" spans="1:32">
      <c r="A22" s="14"/>
      <c r="B22" s="1"/>
      <c r="C22" s="1"/>
      <c r="D22" s="1"/>
      <c r="E22" s="1"/>
      <c r="F22" s="1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"/>
      <c r="AE22" s="1"/>
      <c r="AF22" s="29"/>
    </row>
    <row r="23" ht="15" customHeight="1" spans="1:32">
      <c r="A23" s="14"/>
      <c r="B23" s="1"/>
      <c r="C23" s="1"/>
      <c r="D23" s="1"/>
      <c r="E23" s="1"/>
      <c r="F23" s="1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"/>
      <c r="AE23" s="1"/>
      <c r="AF23" s="29"/>
    </row>
    <row r="24" ht="15" customHeight="1" spans="1:32">
      <c r="A24" s="14"/>
      <c r="B24" s="1"/>
      <c r="C24" s="1"/>
      <c r="D24" s="1"/>
      <c r="E24" s="1"/>
      <c r="F24" s="1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"/>
      <c r="AE24" s="1"/>
      <c r="AF24" s="29"/>
    </row>
    <row r="25" ht="15" customHeight="1" spans="1:32">
      <c r="A25" s="14"/>
      <c r="B25" s="1"/>
      <c r="C25" s="1"/>
      <c r="D25" s="1"/>
      <c r="E25" s="1"/>
      <c r="F25" s="1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"/>
      <c r="AE25" s="1"/>
      <c r="AF25" s="29"/>
    </row>
    <row r="26" ht="15" customHeight="1" spans="1:32">
      <c r="A26" s="14"/>
      <c r="B26" s="1"/>
      <c r="C26" s="1"/>
      <c r="D26" s="1"/>
      <c r="E26" s="1"/>
      <c r="F26" s="1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"/>
      <c r="AE26" s="1"/>
      <c r="AF26" s="29"/>
    </row>
    <row r="27" ht="15" customHeight="1" spans="1:32">
      <c r="A27" s="14"/>
      <c r="B27" s="1"/>
      <c r="C27" s="1"/>
      <c r="D27" s="1"/>
      <c r="E27" s="1"/>
      <c r="F27" s="1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"/>
      <c r="AE27" s="1"/>
      <c r="AF27" s="29"/>
    </row>
    <row r="28" ht="15" customHeight="1" spans="1:32">
      <c r="A28" s="14"/>
      <c r="B28" s="1"/>
      <c r="C28" s="1"/>
      <c r="D28" s="1"/>
      <c r="E28" s="1"/>
      <c r="F28" s="1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"/>
      <c r="AE28" s="1"/>
      <c r="AF28" s="29"/>
    </row>
    <row r="29" ht="15" customHeight="1" spans="1:32">
      <c r="A29" s="14"/>
      <c r="B29" s="1"/>
      <c r="C29" s="1"/>
      <c r="D29" s="1"/>
      <c r="E29" s="1"/>
      <c r="F29" s="1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"/>
      <c r="AE29" s="1"/>
      <c r="AF29" s="29"/>
    </row>
    <row r="30" ht="15" customHeight="1" spans="1:32">
      <c r="A30" s="14"/>
      <c r="B30" s="1"/>
      <c r="C30" s="1"/>
      <c r="D30" s="1"/>
      <c r="E30" s="1"/>
      <c r="F30" s="1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"/>
      <c r="AE30" s="1"/>
      <c r="AF30" s="29"/>
    </row>
    <row r="31" ht="15" customHeight="1" spans="1:32">
      <c r="A31" s="14"/>
      <c r="B31" s="1"/>
      <c r="C31" s="1"/>
      <c r="D31" s="1"/>
      <c r="E31" s="1"/>
      <c r="F31" s="1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"/>
      <c r="AE31" s="1"/>
      <c r="AF31" s="29"/>
    </row>
    <row r="32" ht="15" customHeight="1" spans="1:32">
      <c r="A32" s="14"/>
      <c r="B32" s="1"/>
      <c r="C32" s="1"/>
      <c r="D32" s="1"/>
      <c r="E32" s="1"/>
      <c r="F32" s="1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"/>
      <c r="AE32" s="1"/>
      <c r="AF32" s="29"/>
    </row>
    <row r="33" ht="15" customHeight="1" spans="1:32">
      <c r="A33" s="16"/>
      <c r="B33" s="17"/>
      <c r="C33" s="17"/>
      <c r="D33" s="18"/>
      <c r="E33" s="19">
        <f>SUM(E6:E32)</f>
        <v>65</v>
      </c>
      <c r="F33" s="19">
        <f>SUM(F6:F32)</f>
        <v>30</v>
      </c>
      <c r="G33" s="20"/>
      <c r="H33" s="20"/>
      <c r="I33" s="20"/>
      <c r="J33" s="20"/>
      <c r="K33" s="20"/>
      <c r="L33" s="20"/>
      <c r="M33" s="20"/>
      <c r="N33" s="20"/>
      <c r="O33" s="20"/>
      <c r="P33" s="20">
        <f>SUM(P6:P32)</f>
        <v>1</v>
      </c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19"/>
      <c r="AE33" s="19"/>
      <c r="AF33" s="30"/>
    </row>
    <row r="34" ht="16" customHeight="1" spans="1:4">
      <c r="A34" s="21" t="s">
        <v>35</v>
      </c>
      <c r="B34" s="21"/>
      <c r="C34" s="21"/>
      <c r="D34" s="2">
        <v>95</v>
      </c>
    </row>
    <row r="35" ht="16" customHeight="1" spans="3:29">
      <c r="C35" s="21" t="s">
        <v>36</v>
      </c>
      <c r="D35" s="22">
        <v>65</v>
      </c>
      <c r="E35" s="22"/>
      <c r="F35" s="22"/>
      <c r="G35" s="23"/>
      <c r="H35" s="23"/>
      <c r="I35" s="23"/>
      <c r="J35" s="23"/>
      <c r="K35" s="23"/>
      <c r="L35" s="23"/>
      <c r="M35" s="23"/>
      <c r="N35" s="23"/>
      <c r="O35" s="23"/>
      <c r="Q35" s="23" t="s">
        <v>37</v>
      </c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</row>
    <row r="36" spans="3:4">
      <c r="C36" s="24"/>
      <c r="D36" s="24"/>
    </row>
  </sheetData>
  <mergeCells count="28">
    <mergeCell ref="A1:AF1"/>
    <mergeCell ref="G2:Q2"/>
    <mergeCell ref="G3:I3"/>
    <mergeCell ref="J3:O3"/>
    <mergeCell ref="P3:Y3"/>
    <mergeCell ref="H4:I4"/>
    <mergeCell ref="N4:O4"/>
    <mergeCell ref="P4:Q4"/>
    <mergeCell ref="R4:S4"/>
    <mergeCell ref="T4:U4"/>
    <mergeCell ref="V4:W4"/>
    <mergeCell ref="X4:Y4"/>
    <mergeCell ref="Z4:AA4"/>
    <mergeCell ref="AB4:AC4"/>
    <mergeCell ref="A33:D33"/>
    <mergeCell ref="A34:C34"/>
    <mergeCell ref="D35:F35"/>
    <mergeCell ref="G35:H35"/>
    <mergeCell ref="C36:D36"/>
    <mergeCell ref="A2:A5"/>
    <mergeCell ref="B2:B5"/>
    <mergeCell ref="C2:C5"/>
    <mergeCell ref="D2:D5"/>
    <mergeCell ref="E2:E5"/>
    <mergeCell ref="F2:F5"/>
    <mergeCell ref="AD2:AD5"/>
    <mergeCell ref="AE2:AE5"/>
    <mergeCell ref="AF2:AF5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3" sqref="C3"/>
    </sheetView>
  </sheetViews>
  <sheetFormatPr defaultColWidth="9" defaultRowHeight="13.5" outlineLevelRow="1" outlineLevelCol="2"/>
  <cols>
    <col min="2" max="2" width="12.625"/>
    <col min="3" max="3" width="15.375" customWidth="1"/>
  </cols>
  <sheetData>
    <row r="1" spans="1:3">
      <c r="A1" t="s">
        <v>3</v>
      </c>
      <c r="B1" t="s">
        <v>4</v>
      </c>
      <c r="C1" t="s">
        <v>27</v>
      </c>
    </row>
    <row r="2" spans="1:3">
      <c r="A2" t="s">
        <v>28</v>
      </c>
      <c r="B2">
        <f>总表!D6</f>
        <v>13855699730</v>
      </c>
      <c r="C2" s="33" t="str">
        <f>总表!W6</f>
        <v>811900003317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3" sqref="C3"/>
    </sheetView>
  </sheetViews>
  <sheetFormatPr defaultColWidth="9" defaultRowHeight="13.5" outlineLevelRow="1" outlineLevelCol="2"/>
  <cols>
    <col min="2" max="2" width="12.625"/>
    <col min="3" max="3" width="21" customWidth="1"/>
  </cols>
  <sheetData>
    <row r="1" spans="1:3">
      <c r="A1" t="s">
        <v>3</v>
      </c>
      <c r="B1" t="s">
        <v>4</v>
      </c>
      <c r="C1" t="s">
        <v>39</v>
      </c>
    </row>
    <row r="2" spans="1:3">
      <c r="A2" t="s">
        <v>32</v>
      </c>
      <c r="B2">
        <f>总表!D7</f>
        <v>13170022016</v>
      </c>
      <c r="C2" s="33" t="str">
        <f>总表!AD7</f>
        <v>340321199901106978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3" sqref="C3"/>
    </sheetView>
  </sheetViews>
  <sheetFormatPr defaultColWidth="9" defaultRowHeight="13.5" outlineLevelRow="1" outlineLevelCol="2"/>
  <cols>
    <col min="2" max="2" width="12.625"/>
    <col min="3" max="3" width="22.375" customWidth="1"/>
  </cols>
  <sheetData>
    <row r="1" spans="1:3">
      <c r="A1" t="s">
        <v>3</v>
      </c>
      <c r="B1" t="s">
        <v>4</v>
      </c>
      <c r="C1" t="s">
        <v>39</v>
      </c>
    </row>
    <row r="2" spans="1:3">
      <c r="A2" t="s">
        <v>28</v>
      </c>
      <c r="B2">
        <f>总表!D6</f>
        <v>13855699730</v>
      </c>
      <c r="C2" s="33" t="str">
        <f>总表!AD6</f>
        <v>340827199609243217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3" sqref="C3"/>
    </sheetView>
  </sheetViews>
  <sheetFormatPr defaultColWidth="9" defaultRowHeight="13.5" outlineLevelRow="1" outlineLevelCol="2"/>
  <cols>
    <col min="2" max="2" width="12.625"/>
    <col min="3" max="3" width="9.375"/>
  </cols>
  <sheetData>
    <row r="1" spans="1:3">
      <c r="A1" t="s">
        <v>3</v>
      </c>
      <c r="B1" t="s">
        <v>4</v>
      </c>
      <c r="C1" t="s">
        <v>27</v>
      </c>
    </row>
    <row r="2" spans="1:3">
      <c r="A2" t="s">
        <v>32</v>
      </c>
      <c r="B2">
        <f>总表!D7</f>
        <v>13170022016</v>
      </c>
      <c r="C2">
        <f>总表!AC7</f>
        <v>80268117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B13" sqref="B13"/>
    </sheetView>
  </sheetViews>
  <sheetFormatPr defaultColWidth="9" defaultRowHeight="13.5" outlineLevelCol="1"/>
  <sheetData>
    <row r="1" spans="1:2">
      <c r="A1" t="s">
        <v>40</v>
      </c>
      <c r="B1" t="s">
        <v>41</v>
      </c>
    </row>
    <row r="2" spans="1:2">
      <c r="A2" t="s">
        <v>14</v>
      </c>
      <c r="B2">
        <v>1</v>
      </c>
    </row>
    <row r="3" spans="1:2">
      <c r="A3" t="s">
        <v>15</v>
      </c>
      <c r="B3">
        <v>1</v>
      </c>
    </row>
    <row r="4" spans="1:2">
      <c r="A4" t="s">
        <v>16</v>
      </c>
      <c r="B4">
        <v>1</v>
      </c>
    </row>
    <row r="5" spans="1:2">
      <c r="A5" t="s">
        <v>12</v>
      </c>
      <c r="B5">
        <v>2</v>
      </c>
    </row>
    <row r="6" spans="1:2">
      <c r="A6" t="s">
        <v>13</v>
      </c>
      <c r="B6">
        <v>1</v>
      </c>
    </row>
    <row r="7" spans="1:2">
      <c r="A7" t="s">
        <v>17</v>
      </c>
      <c r="B7">
        <v>1</v>
      </c>
    </row>
    <row r="8" spans="1:2">
      <c r="A8" t="s">
        <v>42</v>
      </c>
      <c r="B8">
        <v>1</v>
      </c>
    </row>
    <row r="9" spans="1:2">
      <c r="A9" t="s">
        <v>19</v>
      </c>
      <c r="B9">
        <v>1</v>
      </c>
    </row>
    <row r="10" spans="1:2">
      <c r="A10" t="s">
        <v>20</v>
      </c>
      <c r="B10">
        <v>1</v>
      </c>
    </row>
    <row r="11" spans="1:2">
      <c r="A11" t="s">
        <v>21</v>
      </c>
      <c r="B11">
        <v>1</v>
      </c>
    </row>
    <row r="12" spans="1:2">
      <c r="A12" t="s">
        <v>22</v>
      </c>
      <c r="B12">
        <v>1</v>
      </c>
    </row>
    <row r="13" spans="1:2">
      <c r="A13" t="s">
        <v>23</v>
      </c>
      <c r="B13">
        <v>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3" sqref="B3"/>
    </sheetView>
  </sheetViews>
  <sheetFormatPr defaultColWidth="9" defaultRowHeight="13.5" outlineLevelRow="1" outlineLevelCol="1"/>
  <cols>
    <col min="2" max="2" width="12.625"/>
  </cols>
  <sheetData>
    <row r="1" spans="1:2">
      <c r="A1" t="s">
        <v>3</v>
      </c>
      <c r="B1" t="s">
        <v>4</v>
      </c>
    </row>
    <row r="2" spans="1:2">
      <c r="A2" t="s">
        <v>28</v>
      </c>
      <c r="B2">
        <f>总表!D6</f>
        <v>13855699730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2" sqref="B2"/>
    </sheetView>
  </sheetViews>
  <sheetFormatPr defaultColWidth="9" defaultRowHeight="13.5" outlineLevelRow="1" outlineLevelCol="1"/>
  <cols>
    <col min="2" max="2" width="12.625"/>
  </cols>
  <sheetData>
    <row r="1" spans="1:2">
      <c r="A1" t="s">
        <v>3</v>
      </c>
      <c r="B1" t="s">
        <v>4</v>
      </c>
    </row>
    <row r="2" spans="1:2">
      <c r="A2" t="s">
        <v>28</v>
      </c>
      <c r="B2">
        <f>银联!B2</f>
        <v>13855699730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5" sqref="B5"/>
    </sheetView>
  </sheetViews>
  <sheetFormatPr defaultColWidth="9" defaultRowHeight="13.5" outlineLevelRow="1" outlineLevelCol="1"/>
  <cols>
    <col min="2" max="2" width="11.125"/>
  </cols>
  <sheetData>
    <row r="1" spans="1:2">
      <c r="A1" t="s">
        <v>3</v>
      </c>
      <c r="B1" t="s">
        <v>4</v>
      </c>
    </row>
    <row r="2" spans="1:2">
      <c r="A2" t="s">
        <v>28</v>
      </c>
      <c r="B2" s="1">
        <v>13855699730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3" sqref="B3"/>
    </sheetView>
  </sheetViews>
  <sheetFormatPr defaultColWidth="9" defaultRowHeight="13.5" outlineLevelRow="2" outlineLevelCol="1"/>
  <cols>
    <col min="2" max="2" width="12.625"/>
  </cols>
  <sheetData>
    <row r="1" spans="1:2">
      <c r="A1" t="s">
        <v>3</v>
      </c>
      <c r="B1" t="s">
        <v>4</v>
      </c>
    </row>
    <row r="2" spans="1:2">
      <c r="A2" t="s">
        <v>28</v>
      </c>
      <c r="B2" s="1">
        <f>华夏!B2</f>
        <v>13855699730</v>
      </c>
    </row>
    <row r="3" spans="1:2">
      <c r="A3" t="s">
        <v>32</v>
      </c>
      <c r="B3">
        <v>13170022016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B3" sqref="B3"/>
    </sheetView>
  </sheetViews>
  <sheetFormatPr defaultColWidth="9" defaultRowHeight="13.5" outlineLevelRow="1" outlineLevelCol="2"/>
  <cols>
    <col min="2" max="2" width="12.625"/>
    <col min="3" max="3" width="23.375" customWidth="1"/>
  </cols>
  <sheetData>
    <row r="1" spans="1:3">
      <c r="A1" t="s">
        <v>3</v>
      </c>
      <c r="B1" t="s">
        <v>4</v>
      </c>
      <c r="C1" t="s">
        <v>24</v>
      </c>
    </row>
    <row r="2" spans="1:2">
      <c r="A2" t="s">
        <v>28</v>
      </c>
      <c r="B2">
        <f>总表!D6</f>
        <v>13855699730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3" sqref="C3"/>
    </sheetView>
  </sheetViews>
  <sheetFormatPr defaultColWidth="9" defaultRowHeight="13.5" outlineLevelRow="1" outlineLevelCol="2"/>
  <cols>
    <col min="2" max="2" width="12.625"/>
    <col min="3" max="3" width="11.5"/>
  </cols>
  <sheetData>
    <row r="1" spans="1:3">
      <c r="A1" t="s">
        <v>3</v>
      </c>
      <c r="B1" t="s">
        <v>4</v>
      </c>
      <c r="C1" t="s">
        <v>27</v>
      </c>
    </row>
    <row r="2" spans="1:3">
      <c r="A2" t="s">
        <v>28</v>
      </c>
      <c r="B2">
        <f>华夏!B2</f>
        <v>13855699730</v>
      </c>
      <c r="C2">
        <f>总表!Q6</f>
        <v>1750150630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3" sqref="C3"/>
    </sheetView>
  </sheetViews>
  <sheetFormatPr defaultColWidth="9" defaultRowHeight="13.5" outlineLevelRow="1" outlineLevelCol="2"/>
  <cols>
    <col min="2" max="2" width="12.625"/>
    <col min="3" max="3" width="21.875" customWidth="1"/>
  </cols>
  <sheetData>
    <row r="1" spans="1:3">
      <c r="A1" t="s">
        <v>3</v>
      </c>
      <c r="B1" t="s">
        <v>4</v>
      </c>
      <c r="C1" t="str">
        <f>东北不限3!C1</f>
        <v>身份证</v>
      </c>
    </row>
    <row r="2" spans="1:3">
      <c r="A2" t="s">
        <v>38</v>
      </c>
      <c r="B2">
        <f>海通不限3!B2</f>
        <v>13855699730</v>
      </c>
      <c r="C2" s="33" t="str">
        <f>总表!AD6</f>
        <v>340827199609243217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5" sqref="E5"/>
    </sheetView>
  </sheetViews>
  <sheetFormatPr defaultColWidth="9" defaultRowHeight="13.5" outlineLevelRow="1" outlineLevelCol="2"/>
  <cols>
    <col min="2" max="2" width="12.625"/>
    <col min="3" max="3" width="20.5" customWidth="1"/>
  </cols>
  <sheetData>
    <row r="1" spans="1:3">
      <c r="A1" t="s">
        <v>3</v>
      </c>
      <c r="B1" t="s">
        <v>4</v>
      </c>
      <c r="C1" t="s">
        <v>39</v>
      </c>
    </row>
    <row r="2" spans="1:3">
      <c r="A2" t="s">
        <v>32</v>
      </c>
      <c r="B2">
        <f>总表!D7</f>
        <v>13170022016</v>
      </c>
      <c r="C2" s="33" t="str">
        <f>总表!AD7</f>
        <v>340321199901106978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总表</vt:lpstr>
      <vt:lpstr>银联</vt:lpstr>
      <vt:lpstr>微众</vt:lpstr>
      <vt:lpstr>华夏</vt:lpstr>
      <vt:lpstr>钱大</vt:lpstr>
      <vt:lpstr>云端</vt:lpstr>
      <vt:lpstr>海通不限3</vt:lpstr>
      <vt:lpstr>川财不限3</vt:lpstr>
      <vt:lpstr>东北不限3</vt:lpstr>
      <vt:lpstr>申万限3</vt:lpstr>
      <vt:lpstr>新时代限3</vt:lpstr>
      <vt:lpstr>玖富限3</vt:lpstr>
      <vt:lpstr>光大限3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2018-03-20T13:34:31Z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