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430"/>
  </bookViews>
  <sheets>
    <sheet name="总表" sheetId="2" r:id="rId1"/>
    <sheet name="银联" sheetId="4" r:id="rId2"/>
    <sheet name="钱大" sheetId="8" r:id="rId3"/>
    <sheet name="微众" sheetId="10" r:id="rId4"/>
    <sheet name="紫金" sheetId="11" r:id="rId5"/>
    <sheet name="浙商" sheetId="12" r:id="rId6"/>
    <sheet name="云端绑卡" sheetId="25" r:id="rId7"/>
    <sheet name="华夏" sheetId="21" r:id="rId8"/>
    <sheet name="齐鲁" sheetId="22" r:id="rId9"/>
    <sheet name="苏宁" sheetId="23" r:id="rId10"/>
    <sheet name="平安" sheetId="13" r:id="rId11"/>
    <sheet name="安信朱辉" sheetId="14" r:id="rId12"/>
    <sheet name="申万限三" sheetId="16" r:id="rId13"/>
    <sheet name="上海限三" sheetId="17" r:id="rId14"/>
    <sheet name="川财" sheetId="18" r:id="rId15"/>
    <sheet name="海通不限三" sheetId="19" r:id="rId16"/>
    <sheet name="国泰" sheetId="24" r:id="rId17"/>
    <sheet name="华融" sheetId="26" r:id="rId18"/>
    <sheet name="东北" sheetId="27" r:id="rId19"/>
    <sheet name="附表" sheetId="7" r:id="rId20"/>
  </sheets>
  <definedNames>
    <definedName name="_xlnm._FilterDatabase" localSheetId="1" hidden="1">银联!$C$1:$C$26</definedName>
    <definedName name="_xlnm._FilterDatabase" localSheetId="2" hidden="1">钱大!$C$1:$C$26</definedName>
    <definedName name="_xlnm._FilterDatabase" localSheetId="3" hidden="1">微众!$C$1:$C$26</definedName>
    <definedName name="_xlnm._FilterDatabase" localSheetId="4" hidden="1">紫金!$C$1:$C$27</definedName>
    <definedName name="_xlnm._FilterDatabase" localSheetId="5" hidden="1">浙商!$D$1:$D$28</definedName>
    <definedName name="_xlnm._FilterDatabase" localSheetId="7" hidden="1">华夏!$C$1:$C$26</definedName>
    <definedName name="_xlnm._FilterDatabase" localSheetId="8" hidden="1">齐鲁!$C$1:$C$26</definedName>
    <definedName name="_xlnm._FilterDatabase" localSheetId="9" hidden="1">苏宁!$C$1:$C$27</definedName>
    <definedName name="_xlnm._FilterDatabase" localSheetId="10" hidden="1">平安!$C$1:$C$27</definedName>
    <definedName name="_xlnm._FilterDatabase" localSheetId="11" hidden="1">安信朱辉!$E$1:$E$26</definedName>
    <definedName name="_xlnm._FilterDatabase" localSheetId="12" hidden="1">申万限三!$E$1:$E$26</definedName>
    <definedName name="_xlnm._FilterDatabase" localSheetId="13" hidden="1">上海限三!$E$1:$E$26</definedName>
    <definedName name="_xlnm._FilterDatabase" localSheetId="14" hidden="1">川财!$E$1:$E$26</definedName>
    <definedName name="_xlnm._FilterDatabase" localSheetId="15" hidden="1">海通不限三!$E$1:$E$27</definedName>
    <definedName name="_xlnm._FilterDatabase" localSheetId="16" hidden="1">国泰!$D$1:$D$27</definedName>
    <definedName name="_xlnm._FilterDatabase" localSheetId="17" hidden="1">华融!$A$1:$D$5</definedName>
    <definedName name="_xlnm._FilterDatabase" localSheetId="18" hidden="1">东北!$A$1:$D$5</definedName>
  </definedNames>
  <calcPr calcId="144525"/>
</workbook>
</file>

<file path=xl/sharedStrings.xml><?xml version="1.0" encoding="utf-8"?>
<sst xmlns="http://schemas.openxmlformats.org/spreadsheetml/2006/main" count="61">
  <si>
    <t>2018年3月21日网点每日报表（金潜广场）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</si>
  <si>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</si>
  <si>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</si>
  <si>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</si>
  <si>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</si>
  <si>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</si>
  <si>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</si>
  <si>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</si>
  <si>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</si>
  <si>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</si>
  <si>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</si>
  <si>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注册</t>
  </si>
  <si>
    <t>证券单</t>
  </si>
  <si>
    <t>银联</t>
  </si>
  <si>
    <t>钱大</t>
  </si>
  <si>
    <t>微众</t>
  </si>
  <si>
    <t>紫金</t>
  </si>
  <si>
    <t>浙商</t>
  </si>
  <si>
    <t>云端绑卡</t>
  </si>
  <si>
    <t>华夏</t>
  </si>
  <si>
    <t>齐鲁</t>
  </si>
  <si>
    <t>苏宁</t>
  </si>
  <si>
    <t>平安</t>
  </si>
  <si>
    <t>安信朱辉</t>
  </si>
  <si>
    <t>申万限三</t>
  </si>
  <si>
    <t>上海限三</t>
  </si>
  <si>
    <t>川财</t>
  </si>
  <si>
    <t>海通不限三</t>
  </si>
  <si>
    <t>国泰</t>
  </si>
  <si>
    <t>华融</t>
  </si>
  <si>
    <t>东北</t>
  </si>
  <si>
    <t>是否完成</t>
  </si>
  <si>
    <t>后六位</t>
  </si>
  <si>
    <t>资金账号</t>
  </si>
  <si>
    <t>王闲闲</t>
  </si>
  <si>
    <t>811900003441</t>
  </si>
  <si>
    <t>342224199606040123</t>
  </si>
  <si>
    <t>谢晶晶</t>
  </si>
  <si>
    <t>李梦晴</t>
  </si>
  <si>
    <t>341225199902203826</t>
  </si>
  <si>
    <t>查文慧</t>
  </si>
  <si>
    <t>14010000381551</t>
  </si>
  <si>
    <t>340824199711182829</t>
  </si>
  <si>
    <t>赵薇</t>
  </si>
  <si>
    <t>341226199908302025</t>
  </si>
  <si>
    <t>汪玉婷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</si>
  <si>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</si>
  <si>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</si>
  <si>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</si>
  <si>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</si>
  <si>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</si>
  <si>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</si>
  <si>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</si>
  <si>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</si>
  <si>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手机号码</t>
  </si>
  <si>
    <t>身份证号码</t>
  </si>
  <si>
    <t>订单名称</t>
  </si>
  <si>
    <t>订单数量</t>
  </si>
  <si>
    <t>银联钱包</t>
  </si>
  <si>
    <t>钱大掌柜</t>
  </si>
  <si>
    <t>海通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</si>
</sst>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2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8" borderId="25" applyNumberFormat="0" applyAlignment="0" applyProtection="0">
      <alignment vertical="center"/>
    </xf>
    <xf numFmtId="0" fontId="20" fillId="18" borderId="27" applyNumberFormat="0" applyAlignment="0" applyProtection="0">
      <alignment vertical="center"/>
    </xf>
    <xf numFmtId="0" fontId="6" fillId="4" borderId="2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Fill="1" applyBorder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  <xf numFmtId="0" fontId="0" fillId="0" borderId="0" xfId="0" applyAlignment="1" quotePrefix="1">
      <alignment horizontal="left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4"/>
  <sheetViews>
    <sheetView tabSelected="1" zoomScale="90" zoomScaleNormal="90" workbookViewId="0">
      <selection activeCell="Q9" sqref="Q9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6" width="9" style="4"/>
    <col min="7" max="17" width="9" style="5"/>
    <col min="18" max="18" width="7.25" style="5" customWidth="1"/>
    <col min="19" max="19" width="9" style="5"/>
    <col min="20" max="20" width="7.125" style="5" customWidth="1"/>
    <col min="21" max="21" width="11.1083333333333" style="5" customWidth="1"/>
    <col min="22" max="22" width="7.25" style="5" customWidth="1"/>
    <col min="23" max="23" width="9" style="5"/>
    <col min="24" max="24" width="7.125" style="5" customWidth="1"/>
    <col min="25" max="25" width="9.25" style="5"/>
    <col min="26" max="26" width="9" style="5"/>
    <col min="27" max="28" width="10.125" style="5"/>
    <col min="29" max="29" width="12.3583333333333" style="5" customWidth="1"/>
    <col min="30" max="33" width="10.125" style="5"/>
    <col min="34" max="34" width="18.1916666666667" style="4" customWidth="1"/>
    <col min="35" max="35" width="9" style="4"/>
    <col min="36" max="36" width="9.25" style="4"/>
    <col min="37" max="16384" width="9" style="4"/>
  </cols>
  <sheetData>
    <row r="1" ht="27" customHeight="1" spans="1:36">
      <c r="A1" s="6" t="s">
        <v>0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6"/>
      <c r="AI1" s="6"/>
      <c r="AJ1" s="6"/>
    </row>
    <row r="2" ht="15" customHeight="1" spans="1:36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0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9" t="s">
        <v>8</v>
      </c>
      <c r="AI2" s="9" t="s">
        <v>9</v>
      </c>
      <c r="AJ2" s="38" t="s">
        <v>10</v>
      </c>
    </row>
    <row r="3" ht="15" customHeight="1" spans="1:36">
      <c r="A3" s="12"/>
      <c r="B3" s="13"/>
      <c r="C3" s="13"/>
      <c r="D3" s="13"/>
      <c r="E3" s="13"/>
      <c r="F3" s="13"/>
      <c r="G3" s="14" t="s">
        <v>11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33" t="s">
        <v>12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13"/>
      <c r="AI3" s="13"/>
      <c r="AJ3" s="39"/>
    </row>
    <row r="4" ht="15" customHeight="1" spans="1:36">
      <c r="A4" s="12"/>
      <c r="B4" s="13"/>
      <c r="C4" s="13"/>
      <c r="D4" s="13"/>
      <c r="E4" s="13"/>
      <c r="F4" s="13"/>
      <c r="G4" s="16" t="s">
        <v>13</v>
      </c>
      <c r="H4" s="16" t="s">
        <v>14</v>
      </c>
      <c r="I4" s="29" t="s">
        <v>15</v>
      </c>
      <c r="J4" s="29" t="s">
        <v>16</v>
      </c>
      <c r="K4" s="30" t="s">
        <v>17</v>
      </c>
      <c r="L4" s="31"/>
      <c r="M4" s="29" t="s">
        <v>18</v>
      </c>
      <c r="N4" s="29" t="s">
        <v>19</v>
      </c>
      <c r="O4" s="29" t="s">
        <v>20</v>
      </c>
      <c r="P4" s="29" t="s">
        <v>21</v>
      </c>
      <c r="Q4" s="29" t="s">
        <v>22</v>
      </c>
      <c r="R4" s="16" t="s">
        <v>23</v>
      </c>
      <c r="S4" s="16"/>
      <c r="T4" s="16" t="s">
        <v>24</v>
      </c>
      <c r="U4" s="16"/>
      <c r="V4" s="16" t="s">
        <v>25</v>
      </c>
      <c r="W4" s="16"/>
      <c r="X4" s="16" t="s">
        <v>26</v>
      </c>
      <c r="Y4" s="16"/>
      <c r="Z4" s="14" t="s">
        <v>27</v>
      </c>
      <c r="AA4" s="35"/>
      <c r="AB4" s="15" t="s">
        <v>28</v>
      </c>
      <c r="AC4" s="35"/>
      <c r="AD4" s="34" t="s">
        <v>29</v>
      </c>
      <c r="AE4" s="36"/>
      <c r="AF4" s="34" t="s">
        <v>30</v>
      </c>
      <c r="AG4" s="36"/>
      <c r="AH4" s="13"/>
      <c r="AI4" s="13"/>
      <c r="AJ4" s="39"/>
    </row>
    <row r="5" ht="15" customHeight="1" spans="1:36">
      <c r="A5" s="12"/>
      <c r="B5" s="13"/>
      <c r="C5" s="13"/>
      <c r="D5" s="13"/>
      <c r="E5" s="13"/>
      <c r="F5" s="13"/>
      <c r="G5" s="16"/>
      <c r="H5" s="16"/>
      <c r="I5" s="32"/>
      <c r="J5" s="32"/>
      <c r="K5" s="16" t="s">
        <v>31</v>
      </c>
      <c r="L5" s="16" t="s">
        <v>32</v>
      </c>
      <c r="M5" s="32"/>
      <c r="N5" s="32"/>
      <c r="O5" s="32"/>
      <c r="P5" s="32"/>
      <c r="Q5" s="32"/>
      <c r="R5" s="16" t="s">
        <v>31</v>
      </c>
      <c r="S5" s="16" t="s">
        <v>33</v>
      </c>
      <c r="T5" s="16" t="s">
        <v>31</v>
      </c>
      <c r="U5" s="16" t="s">
        <v>33</v>
      </c>
      <c r="V5" s="16" t="s">
        <v>31</v>
      </c>
      <c r="W5" s="16" t="s">
        <v>33</v>
      </c>
      <c r="X5" s="16" t="s">
        <v>31</v>
      </c>
      <c r="Y5" s="16" t="s">
        <v>33</v>
      </c>
      <c r="Z5" s="16" t="s">
        <v>31</v>
      </c>
      <c r="AA5" s="16" t="s">
        <v>33</v>
      </c>
      <c r="AB5" s="16" t="s">
        <v>31</v>
      </c>
      <c r="AC5" s="16" t="s">
        <v>33</v>
      </c>
      <c r="AD5" s="16" t="s">
        <v>31</v>
      </c>
      <c r="AE5" s="16" t="s">
        <v>33</v>
      </c>
      <c r="AF5" s="16" t="s">
        <v>31</v>
      </c>
      <c r="AG5" s="16" t="s">
        <v>33</v>
      </c>
      <c r="AH5" s="13"/>
      <c r="AI5" s="13"/>
      <c r="AJ5" s="39"/>
    </row>
    <row r="6" ht="15" customHeight="1" spans="1:36">
      <c r="A6" s="17"/>
      <c r="B6" s="18">
        <v>1</v>
      </c>
      <c r="C6" s="18" t="s">
        <v>34</v>
      </c>
      <c r="D6" s="18">
        <v>15655208132</v>
      </c>
      <c r="E6" s="18">
        <v>73</v>
      </c>
      <c r="F6" s="18"/>
      <c r="G6" s="19">
        <v>1</v>
      </c>
      <c r="H6" s="19">
        <v>1</v>
      </c>
      <c r="I6" s="19">
        <v>1</v>
      </c>
      <c r="J6" s="19">
        <v>0</v>
      </c>
      <c r="K6" s="19">
        <v>1</v>
      </c>
      <c r="L6" s="19">
        <v>955250</v>
      </c>
      <c r="M6" s="19">
        <v>1</v>
      </c>
      <c r="N6" s="19">
        <v>1</v>
      </c>
      <c r="O6" s="19">
        <v>0</v>
      </c>
      <c r="P6" s="19">
        <v>1</v>
      </c>
      <c r="Q6" s="19">
        <v>1</v>
      </c>
      <c r="R6" s="19">
        <v>1</v>
      </c>
      <c r="S6" s="19"/>
      <c r="T6" s="19">
        <v>1</v>
      </c>
      <c r="U6" s="42" t="s">
        <v>35</v>
      </c>
      <c r="V6" s="19">
        <v>0</v>
      </c>
      <c r="W6" s="19"/>
      <c r="X6" s="19">
        <v>0</v>
      </c>
      <c r="Y6" s="19"/>
      <c r="Z6" s="19">
        <v>1</v>
      </c>
      <c r="AA6" s="19">
        <v>1750150703</v>
      </c>
      <c r="AB6" s="19">
        <v>1</v>
      </c>
      <c r="AC6" s="19"/>
      <c r="AD6" s="19">
        <v>0</v>
      </c>
      <c r="AE6" s="19"/>
      <c r="AF6" s="19">
        <v>0</v>
      </c>
      <c r="AG6" s="19"/>
      <c r="AH6" s="43" t="s">
        <v>36</v>
      </c>
      <c r="AI6" s="18"/>
      <c r="AJ6" s="40" t="s">
        <v>37</v>
      </c>
    </row>
    <row r="7" ht="15" customHeight="1" spans="1:36">
      <c r="A7" s="17"/>
      <c r="B7" s="18">
        <v>2</v>
      </c>
      <c r="C7" s="18" t="s">
        <v>38</v>
      </c>
      <c r="D7" s="18">
        <v>13675659351</v>
      </c>
      <c r="E7" s="18">
        <v>73.1</v>
      </c>
      <c r="F7" s="18"/>
      <c r="G7" s="5">
        <v>1</v>
      </c>
      <c r="H7" s="19">
        <v>1</v>
      </c>
      <c r="I7" s="19">
        <v>1</v>
      </c>
      <c r="J7" s="19">
        <v>0</v>
      </c>
      <c r="K7" s="19">
        <v>1</v>
      </c>
      <c r="L7" s="19">
        <v>955276</v>
      </c>
      <c r="M7" s="19">
        <v>1</v>
      </c>
      <c r="N7" s="19">
        <v>1</v>
      </c>
      <c r="O7" s="19">
        <v>0</v>
      </c>
      <c r="P7" s="19">
        <v>1</v>
      </c>
      <c r="Q7" s="19">
        <v>1</v>
      </c>
      <c r="R7" s="19">
        <v>1</v>
      </c>
      <c r="S7" s="19"/>
      <c r="T7" s="19">
        <v>1</v>
      </c>
      <c r="U7" s="19"/>
      <c r="V7" s="19">
        <v>0</v>
      </c>
      <c r="W7" s="19"/>
      <c r="X7" s="19">
        <v>0</v>
      </c>
      <c r="Y7" s="19"/>
      <c r="Z7" s="19">
        <v>0</v>
      </c>
      <c r="AA7" s="19"/>
      <c r="AB7" s="19">
        <v>1</v>
      </c>
      <c r="AC7" s="19"/>
      <c r="AD7" s="19">
        <v>0</v>
      </c>
      <c r="AE7" s="19"/>
      <c r="AF7" s="19">
        <v>0</v>
      </c>
      <c r="AG7" s="19"/>
      <c r="AH7" s="43" t="s">
        <v>39</v>
      </c>
      <c r="AI7" s="18"/>
      <c r="AJ7" s="40" t="s">
        <v>37</v>
      </c>
    </row>
    <row r="8" ht="15" customHeight="1" spans="1:36">
      <c r="A8" s="17"/>
      <c r="B8" s="18">
        <v>3</v>
      </c>
      <c r="C8" s="18" t="s">
        <v>40</v>
      </c>
      <c r="D8" s="18">
        <v>13721096881</v>
      </c>
      <c r="E8" s="18">
        <v>71</v>
      </c>
      <c r="F8" s="18"/>
      <c r="G8" s="19">
        <v>0</v>
      </c>
      <c r="H8" s="19">
        <v>1</v>
      </c>
      <c r="I8" s="19">
        <v>0</v>
      </c>
      <c r="J8" s="19">
        <v>1</v>
      </c>
      <c r="K8" s="19">
        <v>0</v>
      </c>
      <c r="L8" s="19"/>
      <c r="M8" s="19">
        <v>1</v>
      </c>
      <c r="N8" s="19">
        <v>1</v>
      </c>
      <c r="O8" s="19">
        <v>0</v>
      </c>
      <c r="P8" s="19">
        <v>1</v>
      </c>
      <c r="Q8" s="19">
        <v>1</v>
      </c>
      <c r="R8" s="19">
        <v>1</v>
      </c>
      <c r="S8" s="19"/>
      <c r="T8" s="19">
        <v>1</v>
      </c>
      <c r="U8" s="19"/>
      <c r="V8" s="19">
        <v>1</v>
      </c>
      <c r="W8" s="19"/>
      <c r="X8" s="19">
        <v>0</v>
      </c>
      <c r="Y8" s="19"/>
      <c r="Z8" s="19">
        <v>1</v>
      </c>
      <c r="AA8" s="19">
        <v>1750150716</v>
      </c>
      <c r="AB8" s="19">
        <v>1</v>
      </c>
      <c r="AC8" s="42" t="s">
        <v>41</v>
      </c>
      <c r="AD8" s="19">
        <v>0</v>
      </c>
      <c r="AE8" s="19"/>
      <c r="AF8" s="19">
        <v>0</v>
      </c>
      <c r="AG8" s="19"/>
      <c r="AH8" s="43" t="s">
        <v>42</v>
      </c>
      <c r="AI8" s="18"/>
      <c r="AJ8" s="40" t="s">
        <v>37</v>
      </c>
    </row>
    <row r="9" ht="15" customHeight="1" spans="1:36">
      <c r="A9" s="17"/>
      <c r="B9" s="18">
        <v>4</v>
      </c>
      <c r="C9" s="18" t="s">
        <v>43</v>
      </c>
      <c r="D9" s="18">
        <v>15755409775</v>
      </c>
      <c r="E9" s="18">
        <v>72</v>
      </c>
      <c r="F9" s="18"/>
      <c r="G9" s="19">
        <v>1</v>
      </c>
      <c r="H9" s="19">
        <v>1</v>
      </c>
      <c r="I9" s="19">
        <v>0</v>
      </c>
      <c r="J9" s="19">
        <v>0</v>
      </c>
      <c r="K9" s="19">
        <v>0</v>
      </c>
      <c r="L9" s="19"/>
      <c r="M9" s="19">
        <v>1</v>
      </c>
      <c r="N9" s="19">
        <v>1</v>
      </c>
      <c r="O9" s="19">
        <v>1</v>
      </c>
      <c r="P9" s="19">
        <v>1</v>
      </c>
      <c r="Q9" s="19">
        <v>0</v>
      </c>
      <c r="R9" s="19">
        <v>0</v>
      </c>
      <c r="S9" s="19"/>
      <c r="T9" s="19">
        <v>0</v>
      </c>
      <c r="U9" s="19"/>
      <c r="V9" s="19">
        <v>1</v>
      </c>
      <c r="W9" s="19"/>
      <c r="X9" s="19">
        <v>1</v>
      </c>
      <c r="Y9" s="19"/>
      <c r="Z9" s="19">
        <v>1</v>
      </c>
      <c r="AA9" s="19"/>
      <c r="AB9" s="19">
        <v>1</v>
      </c>
      <c r="AC9" s="19"/>
      <c r="AD9" s="19">
        <v>1</v>
      </c>
      <c r="AE9" s="19"/>
      <c r="AF9" s="19">
        <v>1</v>
      </c>
      <c r="AG9" s="19"/>
      <c r="AH9" s="43" t="s">
        <v>44</v>
      </c>
      <c r="AI9" s="18"/>
      <c r="AJ9" s="40" t="s">
        <v>45</v>
      </c>
    </row>
    <row r="10" ht="15" customHeight="1" spans="1:36">
      <c r="A10" s="17"/>
      <c r="B10" s="18">
        <v>5</v>
      </c>
      <c r="C10" s="18"/>
      <c r="D10" s="18"/>
      <c r="E10" s="18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8"/>
      <c r="AI10" s="18"/>
      <c r="AJ10" s="40"/>
    </row>
    <row r="11" ht="15" customHeight="1" spans="1:36">
      <c r="A11" s="17"/>
      <c r="B11" s="18">
        <v>6</v>
      </c>
      <c r="C11" s="18"/>
      <c r="D11" s="18"/>
      <c r="E11" s="18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8"/>
      <c r="AI11" s="18"/>
      <c r="AJ11" s="40"/>
    </row>
    <row r="12" ht="15" customHeight="1" spans="1:36">
      <c r="A12" s="17"/>
      <c r="B12" s="18">
        <v>7</v>
      </c>
      <c r="C12" s="18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8"/>
      <c r="AI12" s="18"/>
      <c r="AJ12" s="40"/>
    </row>
    <row r="13" ht="15" customHeight="1" spans="1:36">
      <c r="A13" s="17"/>
      <c r="B13" s="18">
        <v>8</v>
      </c>
      <c r="C13" s="18"/>
      <c r="D13" s="18"/>
      <c r="E13" s="18"/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8"/>
      <c r="AI13" s="18"/>
      <c r="AJ13" s="40"/>
    </row>
    <row r="14" ht="15" customHeight="1" spans="1:36">
      <c r="A14" s="17"/>
      <c r="B14" s="18">
        <v>9</v>
      </c>
      <c r="C14" s="18"/>
      <c r="D14" s="18"/>
      <c r="E14" s="18"/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8"/>
      <c r="AI14" s="18"/>
      <c r="AJ14" s="40"/>
    </row>
    <row r="15" ht="15" customHeight="1" spans="1:36">
      <c r="A15" s="17"/>
      <c r="B15" s="18">
        <v>10</v>
      </c>
      <c r="C15" s="18"/>
      <c r="D15" s="18"/>
      <c r="E15" s="18"/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8"/>
      <c r="AI15" s="18"/>
      <c r="AJ15" s="40"/>
    </row>
    <row r="16" ht="15" customHeight="1" spans="1:36">
      <c r="A16" s="17"/>
      <c r="B16" s="18">
        <v>11</v>
      </c>
      <c r="C16" s="18"/>
      <c r="D16" s="18"/>
      <c r="E16" s="18"/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8"/>
      <c r="AI16" s="18"/>
      <c r="AJ16" s="40"/>
    </row>
    <row r="17" ht="15" customHeight="1" spans="1:36">
      <c r="A17" s="17"/>
      <c r="B17" s="18">
        <v>12</v>
      </c>
      <c r="C17" s="18"/>
      <c r="D17" s="18"/>
      <c r="E17" s="18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8"/>
      <c r="AI17" s="18"/>
      <c r="AJ17" s="40"/>
    </row>
    <row r="18" ht="15" customHeight="1" spans="1:36">
      <c r="A18" s="17"/>
      <c r="B18" s="18">
        <v>13</v>
      </c>
      <c r="C18" s="18"/>
      <c r="D18" s="20"/>
      <c r="E18" s="18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8"/>
      <c r="AI18" s="18"/>
      <c r="AJ18" s="40"/>
    </row>
    <row r="19" ht="15" customHeight="1" spans="1:36">
      <c r="A19" s="17"/>
      <c r="B19" s="18">
        <v>14</v>
      </c>
      <c r="C19" s="18"/>
      <c r="D19" s="18"/>
      <c r="E19" s="18"/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8"/>
      <c r="AI19" s="18"/>
      <c r="AJ19" s="40"/>
    </row>
    <row r="20" ht="15" customHeight="1" spans="1:36">
      <c r="A20" s="17"/>
      <c r="B20" s="18">
        <v>15</v>
      </c>
      <c r="C20" s="18"/>
      <c r="D20" s="20"/>
      <c r="E20" s="18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8"/>
      <c r="AI20" s="18"/>
      <c r="AJ20" s="40"/>
    </row>
    <row r="21" ht="15" customHeight="1" spans="1:36">
      <c r="A21" s="17"/>
      <c r="B21" s="18">
        <v>16</v>
      </c>
      <c r="C21" s="18"/>
      <c r="D21" s="18"/>
      <c r="E21" s="18"/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8"/>
      <c r="AI21" s="18"/>
      <c r="AJ21" s="40"/>
    </row>
    <row r="22" ht="15" customHeight="1" spans="1:36">
      <c r="A22" s="17"/>
      <c r="B22" s="18">
        <v>17</v>
      </c>
      <c r="C22" s="18"/>
      <c r="D22" s="18"/>
      <c r="E22" s="18"/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8"/>
      <c r="AI22" s="18"/>
      <c r="AJ22" s="40"/>
    </row>
    <row r="23" ht="15" customHeight="1" spans="1:36">
      <c r="A23" s="17"/>
      <c r="B23" s="18">
        <v>18</v>
      </c>
      <c r="C23" s="18"/>
      <c r="D23" s="18"/>
      <c r="E23" s="18"/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8"/>
      <c r="AI23" s="18"/>
      <c r="AJ23" s="40"/>
    </row>
    <row r="24" ht="15" customHeight="1" spans="1:36">
      <c r="A24" s="17"/>
      <c r="B24" s="18">
        <v>19</v>
      </c>
      <c r="C24" s="18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8"/>
      <c r="AI24" s="18"/>
      <c r="AJ24" s="40"/>
    </row>
    <row r="25" ht="15" customHeight="1" spans="1:36">
      <c r="A25" s="17"/>
      <c r="B25" s="18">
        <v>20</v>
      </c>
      <c r="C25" s="18"/>
      <c r="D25" s="18"/>
      <c r="E25" s="18"/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8"/>
      <c r="AI25" s="18"/>
      <c r="AJ25" s="40"/>
    </row>
    <row r="26" ht="15" customHeight="1" spans="1:36">
      <c r="A26" s="17"/>
      <c r="B26" s="18">
        <v>21</v>
      </c>
      <c r="C26" s="18"/>
      <c r="D26" s="18"/>
      <c r="E26" s="18"/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8"/>
      <c r="AI26" s="18"/>
      <c r="AJ26" s="40"/>
    </row>
    <row r="27" ht="15" customHeight="1" spans="1:36">
      <c r="A27" s="17"/>
      <c r="B27" s="18">
        <v>22</v>
      </c>
      <c r="C27" s="18"/>
      <c r="D27" s="18"/>
      <c r="E27" s="18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8"/>
      <c r="AI27" s="18"/>
      <c r="AJ27" s="40"/>
    </row>
    <row r="28" ht="15" customHeight="1" spans="1:36">
      <c r="A28" s="17"/>
      <c r="B28" s="18">
        <v>23</v>
      </c>
      <c r="C28" s="18"/>
      <c r="D28" s="18"/>
      <c r="E28" s="18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8"/>
      <c r="AI28" s="18"/>
      <c r="AJ28" s="40"/>
    </row>
    <row r="29" ht="15" customHeight="1" spans="1:36">
      <c r="A29" s="17"/>
      <c r="B29" s="18">
        <v>24</v>
      </c>
      <c r="C29" s="18"/>
      <c r="D29" s="18"/>
      <c r="E29" s="18"/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8"/>
      <c r="AI29" s="18"/>
      <c r="AJ29" s="40"/>
    </row>
    <row r="30" ht="15" customHeight="1" spans="1:36">
      <c r="A30" s="17"/>
      <c r="B30" s="18">
        <v>25</v>
      </c>
      <c r="C30" s="18"/>
      <c r="D30" s="18"/>
      <c r="E30" s="18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8"/>
      <c r="AI30" s="18"/>
      <c r="AJ30" s="40"/>
    </row>
    <row r="31" ht="15" customHeight="1" spans="1:36">
      <c r="A31" s="17"/>
      <c r="B31" s="18"/>
      <c r="C31" s="18"/>
      <c r="D31" s="18"/>
      <c r="E31" s="18"/>
      <c r="F31" s="18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8"/>
      <c r="AI31" s="18"/>
      <c r="AJ31" s="40"/>
    </row>
    <row r="32" ht="20" customHeight="1" spans="1:36">
      <c r="A32" s="21" t="s">
        <v>46</v>
      </c>
      <c r="B32" s="22"/>
      <c r="C32" s="22"/>
      <c r="D32" s="23"/>
      <c r="E32" s="24">
        <f t="shared" ref="E32:O32" si="0">SUM(E6:E31)</f>
        <v>289.1</v>
      </c>
      <c r="F32" s="24">
        <f t="shared" si="0"/>
        <v>0</v>
      </c>
      <c r="G32" s="25">
        <f t="shared" si="0"/>
        <v>3</v>
      </c>
      <c r="H32" s="25">
        <f t="shared" si="0"/>
        <v>4</v>
      </c>
      <c r="I32" s="25">
        <f t="shared" si="0"/>
        <v>2</v>
      </c>
      <c r="J32" s="25">
        <f t="shared" si="0"/>
        <v>1</v>
      </c>
      <c r="K32" s="25">
        <f t="shared" si="0"/>
        <v>2</v>
      </c>
      <c r="L32" s="25"/>
      <c r="M32" s="25">
        <f>SUM(M6:M31)</f>
        <v>4</v>
      </c>
      <c r="N32" s="25">
        <f>SUM(N6:N31)</f>
        <v>4</v>
      </c>
      <c r="O32" s="25">
        <f>SUM(O6:O31)</f>
        <v>1</v>
      </c>
      <c r="P32" s="25">
        <f>SUM(P6:P31)</f>
        <v>4</v>
      </c>
      <c r="Q32" s="25">
        <v>1</v>
      </c>
      <c r="R32" s="25">
        <f>SUM(R6:R31)</f>
        <v>3</v>
      </c>
      <c r="S32" s="25"/>
      <c r="T32" s="25">
        <f>SUM(T6:T31)</f>
        <v>3</v>
      </c>
      <c r="U32" s="25"/>
      <c r="V32" s="25">
        <f>SUM(V6:V31)</f>
        <v>2</v>
      </c>
      <c r="W32" s="25"/>
      <c r="X32" s="25">
        <f>SUM(X6:X31)</f>
        <v>1</v>
      </c>
      <c r="Y32" s="25"/>
      <c r="Z32" s="25">
        <f>SUM(Z6:Z31)</f>
        <v>3</v>
      </c>
      <c r="AA32" s="25"/>
      <c r="AB32" s="37">
        <f>SUM(AB6:AB9)</f>
        <v>4</v>
      </c>
      <c r="AC32" s="25"/>
      <c r="AD32" s="25">
        <v>1</v>
      </c>
      <c r="AE32" s="25"/>
      <c r="AF32" s="25">
        <v>1</v>
      </c>
      <c r="AG32" s="25"/>
      <c r="AH32" s="24"/>
      <c r="AI32" s="24"/>
      <c r="AJ32" s="41"/>
    </row>
    <row r="33" ht="16" customHeight="1" spans="1:3">
      <c r="A33" s="26" t="s">
        <v>47</v>
      </c>
      <c r="B33" s="26"/>
      <c r="C33" s="26"/>
    </row>
    <row r="34" ht="16" customHeight="1" spans="3:24">
      <c r="C34" s="26" t="s">
        <v>48</v>
      </c>
      <c r="D34" s="27" t="s">
        <v>49</v>
      </c>
      <c r="E34" s="27"/>
      <c r="F34" s="27"/>
      <c r="G34" s="28" t="s">
        <v>50</v>
      </c>
      <c r="H34" s="28" t="s">
        <v>51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 t="s">
        <v>52</v>
      </c>
      <c r="U34" s="28"/>
      <c r="W34" s="28" t="s">
        <v>53</v>
      </c>
      <c r="X34" s="28"/>
    </row>
  </sheetData>
  <mergeCells count="37">
    <mergeCell ref="A1:AJ1"/>
    <mergeCell ref="G2:AG2"/>
    <mergeCell ref="G3:Q3"/>
    <mergeCell ref="R3:AG3"/>
    <mergeCell ref="K4:L4"/>
    <mergeCell ref="R4:S4"/>
    <mergeCell ref="T4:U4"/>
    <mergeCell ref="V4:W4"/>
    <mergeCell ref="X4:Y4"/>
    <mergeCell ref="Z4:AA4"/>
    <mergeCell ref="AB4:AC4"/>
    <mergeCell ref="AD4:AE4"/>
    <mergeCell ref="AF4:AG4"/>
    <mergeCell ref="A32:D32"/>
    <mergeCell ref="A33:C33"/>
    <mergeCell ref="D34:F34"/>
    <mergeCell ref="H34:S34"/>
    <mergeCell ref="T34:U34"/>
    <mergeCell ref="W34:X34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F32" sqref="F32:G32"/>
    </sheetView>
  </sheetViews>
  <sheetFormatPr defaultColWidth="9" defaultRowHeight="13.5" outlineLevelCol="2"/>
  <cols>
    <col min="2" max="2" width="15" customWidth="1"/>
  </cols>
  <sheetData>
    <row r="1" spans="1:3">
      <c r="A1" t="s">
        <v>3</v>
      </c>
      <c r="B1" t="s">
        <v>54</v>
      </c>
      <c r="C1" t="s">
        <v>31</v>
      </c>
    </row>
    <row r="2" spans="1:3">
      <c r="A2" s="1" t="str">
        <f>总表!C6</f>
        <v>王闲闲</v>
      </c>
      <c r="B2" s="1">
        <f>总表!D6</f>
        <v>15655208132</v>
      </c>
      <c r="C2" s="1">
        <f>总表!P6</f>
        <v>1</v>
      </c>
    </row>
    <row r="3" spans="1:3">
      <c r="A3" s="1" t="str">
        <f>总表!C7</f>
        <v>李梦晴</v>
      </c>
      <c r="B3" s="1">
        <f>总表!D7</f>
        <v>13675659351</v>
      </c>
      <c r="C3" s="1">
        <f>总表!P7</f>
        <v>1</v>
      </c>
    </row>
    <row r="4" spans="1:3">
      <c r="A4" s="1" t="str">
        <f>总表!C8</f>
        <v>查文慧</v>
      </c>
      <c r="B4" s="1">
        <f>总表!D8</f>
        <v>13721096881</v>
      </c>
      <c r="C4" s="1">
        <f>总表!P8</f>
        <v>1</v>
      </c>
    </row>
    <row r="5" spans="1:3">
      <c r="A5" s="1" t="str">
        <f>总表!C9</f>
        <v>赵薇</v>
      </c>
      <c r="B5" s="1">
        <f>总表!D9</f>
        <v>15755409775</v>
      </c>
      <c r="C5" s="1">
        <f>总表!P9</f>
        <v>1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1">
      <c r="A27" s="1"/>
    </row>
  </sheetData>
  <autoFilter ref="C1:C27"/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7"/>
  <sheetViews>
    <sheetView workbookViewId="0">
      <selection activeCell="F22" sqref="F22"/>
    </sheetView>
  </sheetViews>
  <sheetFormatPr defaultColWidth="9" defaultRowHeight="13.5" outlineLevelCol="2"/>
  <cols>
    <col min="2" max="2" width="16.25" customWidth="1"/>
  </cols>
  <sheetData>
    <row r="1" spans="1:3">
      <c r="A1" s="1" t="s">
        <v>3</v>
      </c>
      <c r="B1" s="1" t="s">
        <v>54</v>
      </c>
      <c r="C1" s="1" t="s">
        <v>31</v>
      </c>
    </row>
    <row r="2" spans="1:3">
      <c r="A2" s="1" t="str">
        <f>总表!C6</f>
        <v>王闲闲</v>
      </c>
      <c r="B2" s="1">
        <f>总表!D6</f>
        <v>15655208132</v>
      </c>
      <c r="C2" s="1">
        <f>总表!Q6</f>
        <v>1</v>
      </c>
    </row>
    <row r="3" spans="1:3">
      <c r="A3" s="1" t="str">
        <f>总表!C7</f>
        <v>李梦晴</v>
      </c>
      <c r="B3" s="1">
        <f>总表!D7</f>
        <v>13675659351</v>
      </c>
      <c r="C3" s="1">
        <f>总表!Q7</f>
        <v>1</v>
      </c>
    </row>
    <row r="4" spans="1:3">
      <c r="A4" s="1" t="str">
        <f>总表!C8</f>
        <v>查文慧</v>
      </c>
      <c r="B4" s="1">
        <f>总表!D8</f>
        <v>13721096881</v>
      </c>
      <c r="C4" s="1">
        <f>总表!Q8</f>
        <v>1</v>
      </c>
    </row>
    <row r="5" hidden="1" spans="1:3">
      <c r="A5" s="1" t="str">
        <f>总表!C9</f>
        <v>赵薇</v>
      </c>
      <c r="B5" s="1">
        <f>总表!D9</f>
        <v>15755409775</v>
      </c>
      <c r="C5" s="1">
        <f>总表!Q9</f>
        <v>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1">
      <c r="A27" s="1"/>
    </row>
  </sheetData>
  <autoFilter ref="C1:C27">
    <filterColumn colId="0">
      <customFilters>
        <customFilter operator="equal" val="1"/>
        <customFilter operator="equal" val=""/>
      </customFilters>
    </filterColumn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35"/>
  <sheetViews>
    <sheetView workbookViewId="0">
      <selection activeCell="C9" sqref="C9"/>
    </sheetView>
  </sheetViews>
  <sheetFormatPr defaultColWidth="9" defaultRowHeight="13.5" outlineLevelCol="6"/>
  <cols>
    <col min="2" max="3" width="15.375" customWidth="1"/>
    <col min="4" max="4" width="35.625" customWidth="1"/>
  </cols>
  <sheetData>
    <row r="1" spans="1:7">
      <c r="A1" s="1" t="s">
        <v>3</v>
      </c>
      <c r="B1" s="1" t="s">
        <v>54</v>
      </c>
      <c r="C1" s="1" t="s">
        <v>33</v>
      </c>
      <c r="D1" s="1" t="s">
        <v>55</v>
      </c>
      <c r="E1" s="1" t="s">
        <v>31</v>
      </c>
      <c r="F1" s="1"/>
      <c r="G1" s="1"/>
    </row>
    <row r="2" spans="1:7">
      <c r="A2" s="1" t="str">
        <f>总表!C6</f>
        <v>王闲闲</v>
      </c>
      <c r="B2" s="1">
        <f>总表!D6</f>
        <v>15655208132</v>
      </c>
      <c r="C2" s="1"/>
      <c r="D2" s="44" t="str">
        <f>总表!AH6</f>
        <v>342224199606040123</v>
      </c>
      <c r="E2" s="1">
        <f>总表!R6</f>
        <v>1</v>
      </c>
      <c r="F2" s="1"/>
      <c r="G2" s="1"/>
    </row>
    <row r="3" spans="1:7">
      <c r="A3" s="1" t="str">
        <f>总表!C7</f>
        <v>李梦晴</v>
      </c>
      <c r="B3" s="1">
        <f>总表!D7</f>
        <v>13675659351</v>
      </c>
      <c r="C3" s="1"/>
      <c r="D3" s="44" t="str">
        <f>总表!AH7</f>
        <v>341225199902203826</v>
      </c>
      <c r="E3" s="1">
        <f>总表!R7</f>
        <v>1</v>
      </c>
      <c r="F3" s="1"/>
      <c r="G3" s="1"/>
    </row>
    <row r="4" spans="1:7">
      <c r="A4" s="1" t="str">
        <f>总表!C8</f>
        <v>查文慧</v>
      </c>
      <c r="B4" s="1">
        <f>总表!D8</f>
        <v>13721096881</v>
      </c>
      <c r="C4" s="1"/>
      <c r="D4" s="44" t="str">
        <f>总表!AH8</f>
        <v>340824199711182829</v>
      </c>
      <c r="E4" s="1">
        <f>总表!R8</f>
        <v>1</v>
      </c>
      <c r="F4" s="1"/>
      <c r="G4" s="1"/>
    </row>
    <row r="5" hidden="1" spans="1:7">
      <c r="A5" s="1" t="str">
        <f>总表!C9</f>
        <v>赵薇</v>
      </c>
      <c r="B5" s="1">
        <f>总表!D9</f>
        <v>15755409775</v>
      </c>
      <c r="C5" s="1"/>
      <c r="D5" s="44" t="str">
        <f>总表!AH9</f>
        <v>341226199908302025</v>
      </c>
      <c r="E5" s="1">
        <f>总表!R9</f>
        <v>0</v>
      </c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autoFilter ref="E1:E26">
    <filterColumn colId="0">
      <customFilters>
        <customFilter operator="equal" val="1"/>
        <customFilter operator="equal" val=""/>
      </customFilters>
    </filterColumn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6"/>
  <sheetViews>
    <sheetView workbookViewId="0">
      <selection activeCell="H15" sqref="H15"/>
    </sheetView>
  </sheetViews>
  <sheetFormatPr defaultColWidth="9" defaultRowHeight="13.5" outlineLevelCol="4"/>
  <cols>
    <col min="2" max="3" width="12.375" customWidth="1"/>
    <col min="4" max="4" width="22.25" customWidth="1"/>
    <col min="5" max="5" width="12.125" customWidth="1"/>
  </cols>
  <sheetData>
    <row r="1" spans="1:5">
      <c r="A1" s="1" t="s">
        <v>3</v>
      </c>
      <c r="B1" s="1" t="s">
        <v>54</v>
      </c>
      <c r="C1" s="1" t="s">
        <v>33</v>
      </c>
      <c r="D1" s="1" t="s">
        <v>55</v>
      </c>
      <c r="E1" s="1" t="s">
        <v>31</v>
      </c>
    </row>
    <row r="2" spans="1:5">
      <c r="A2" s="1" t="str">
        <f>总表!C6</f>
        <v>王闲闲</v>
      </c>
      <c r="B2" s="1">
        <f>总表!D6</f>
        <v>15655208132</v>
      </c>
      <c r="C2" s="1"/>
      <c r="D2" s="45" t="str">
        <f>总表!AH6</f>
        <v>342224199606040123</v>
      </c>
      <c r="E2" s="1">
        <f>总表!T6</f>
        <v>1</v>
      </c>
    </row>
    <row r="3" spans="1:5">
      <c r="A3" s="1" t="str">
        <f>总表!C7</f>
        <v>李梦晴</v>
      </c>
      <c r="B3" s="1">
        <f>总表!D7</f>
        <v>13675659351</v>
      </c>
      <c r="C3" s="1"/>
      <c r="D3" s="45" t="str">
        <f>总表!AH7</f>
        <v>341225199902203826</v>
      </c>
      <c r="E3" s="1">
        <f>总表!T7</f>
        <v>1</v>
      </c>
    </row>
    <row r="4" spans="1:5">
      <c r="A4" s="1" t="str">
        <f>总表!C8</f>
        <v>查文慧</v>
      </c>
      <c r="B4" s="1">
        <f>总表!D8</f>
        <v>13721096881</v>
      </c>
      <c r="C4" s="1"/>
      <c r="D4" s="45" t="str">
        <f>总表!AH8</f>
        <v>340824199711182829</v>
      </c>
      <c r="E4" s="1">
        <f>总表!T8</f>
        <v>1</v>
      </c>
    </row>
    <row r="5" hidden="1" spans="1:5">
      <c r="A5" s="1" t="str">
        <f>总表!C9</f>
        <v>赵薇</v>
      </c>
      <c r="B5" s="1">
        <f>总表!D9</f>
        <v>15755409775</v>
      </c>
      <c r="C5" s="1"/>
      <c r="D5" s="45" t="str">
        <f>总表!AH9</f>
        <v>341226199908302025</v>
      </c>
      <c r="E5" s="1">
        <f>总表!T9</f>
        <v>0</v>
      </c>
    </row>
    <row r="6" spans="1:5">
      <c r="A6" s="1"/>
      <c r="B6" s="1"/>
      <c r="C6" s="1"/>
      <c r="E6" s="1"/>
    </row>
    <row r="7" spans="1:5">
      <c r="A7" s="1"/>
      <c r="B7" s="1"/>
      <c r="C7" s="1"/>
      <c r="E7" s="1"/>
    </row>
    <row r="8" spans="1:5">
      <c r="A8" s="1"/>
      <c r="B8" s="1"/>
      <c r="C8" s="1"/>
      <c r="E8" s="1"/>
    </row>
    <row r="9" spans="1:5">
      <c r="A9" s="1"/>
      <c r="B9" s="1"/>
      <c r="C9" s="1"/>
      <c r="E9" s="1"/>
    </row>
    <row r="10" spans="1:5">
      <c r="A10" s="1"/>
      <c r="B10" s="1"/>
      <c r="C10" s="1"/>
      <c r="E10" s="1"/>
    </row>
    <row r="11" spans="1:5">
      <c r="A11" s="1"/>
      <c r="B11" s="1"/>
      <c r="C11" s="1"/>
      <c r="E11" s="1"/>
    </row>
    <row r="12" spans="1:5">
      <c r="A12" s="1"/>
      <c r="B12" s="1"/>
      <c r="C12" s="1"/>
      <c r="E12" s="1"/>
    </row>
    <row r="13" spans="1:5">
      <c r="A13" s="1"/>
      <c r="B13" s="1"/>
      <c r="C13" s="1"/>
      <c r="E13" s="1"/>
    </row>
    <row r="14" spans="1:5">
      <c r="A14" s="1"/>
      <c r="B14" s="1"/>
      <c r="C14" s="1"/>
      <c r="E14" s="1"/>
    </row>
    <row r="15" spans="1:5">
      <c r="A15" s="1"/>
      <c r="B15" s="1"/>
      <c r="C15" s="1"/>
      <c r="E15" s="1"/>
    </row>
    <row r="16" spans="1:5">
      <c r="A16" s="1"/>
      <c r="B16" s="1"/>
      <c r="C16" s="1"/>
      <c r="E16" s="1"/>
    </row>
    <row r="17" spans="1:5">
      <c r="A17" s="1"/>
      <c r="B17" s="1"/>
      <c r="C17" s="1"/>
      <c r="E17" s="1"/>
    </row>
    <row r="18" spans="1:5">
      <c r="A18" s="1"/>
      <c r="B18" s="1"/>
      <c r="C18" s="1"/>
      <c r="E18" s="1"/>
    </row>
    <row r="19" spans="1:5">
      <c r="A19" s="1"/>
      <c r="B19" s="1"/>
      <c r="C19" s="1"/>
      <c r="E19" s="1"/>
    </row>
    <row r="20" spans="1:5">
      <c r="A20" s="1"/>
      <c r="B20" s="1"/>
      <c r="C20" s="1"/>
      <c r="E20" s="1"/>
    </row>
    <row r="21" spans="1:5">
      <c r="A21" s="1"/>
      <c r="B21" s="1"/>
      <c r="C21" s="1"/>
      <c r="E21" s="1"/>
    </row>
    <row r="22" spans="1:5">
      <c r="A22" s="1"/>
      <c r="B22" s="1"/>
      <c r="C22" s="1"/>
      <c r="E22" s="1"/>
    </row>
    <row r="23" spans="1:5">
      <c r="A23" s="1"/>
      <c r="B23" s="1"/>
      <c r="C23" s="1"/>
      <c r="E23" s="1"/>
    </row>
    <row r="24" spans="1:5">
      <c r="A24" s="1"/>
      <c r="B24" s="1"/>
      <c r="C24" s="1"/>
      <c r="E24" s="1"/>
    </row>
    <row r="25" spans="1:5">
      <c r="A25" s="1"/>
      <c r="B25" s="1"/>
      <c r="C25" s="1"/>
      <c r="E25" s="1"/>
    </row>
    <row r="26" spans="1:5">
      <c r="A26" s="1"/>
      <c r="B26" s="1"/>
      <c r="C26" s="1"/>
      <c r="E26" s="1"/>
    </row>
  </sheetData>
  <autoFilter ref="E1:E26">
    <filterColumn colId="0">
      <customFilters>
        <customFilter operator="equal" val="1"/>
        <customFilter operator="equal" val=""/>
      </customFilters>
    </filterColumn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7"/>
  <sheetViews>
    <sheetView workbookViewId="0">
      <selection activeCell="C3" sqref="C3"/>
    </sheetView>
  </sheetViews>
  <sheetFormatPr defaultColWidth="9" defaultRowHeight="13.5" outlineLevelCol="5"/>
  <cols>
    <col min="2" max="3" width="13.5" customWidth="1"/>
    <col min="4" max="4" width="26.375" customWidth="1"/>
    <col min="5" max="5" width="10.625" customWidth="1"/>
  </cols>
  <sheetData>
    <row r="1" spans="1:6">
      <c r="A1" s="1" t="s">
        <v>3</v>
      </c>
      <c r="B1" s="1" t="s">
        <v>54</v>
      </c>
      <c r="C1" s="1" t="s">
        <v>33</v>
      </c>
      <c r="D1" s="1" t="s">
        <v>55</v>
      </c>
      <c r="E1" s="1" t="s">
        <v>31</v>
      </c>
      <c r="F1" s="1"/>
    </row>
    <row r="2" hidden="1" spans="1:5">
      <c r="A2" s="1" t="str">
        <f>总表!C6</f>
        <v>王闲闲</v>
      </c>
      <c r="B2" s="1">
        <f>总表!D6</f>
        <v>15655208132</v>
      </c>
      <c r="C2" s="1"/>
      <c r="D2" s="45" t="str">
        <f>总表!AH6</f>
        <v>342224199606040123</v>
      </c>
      <c r="E2">
        <f>总表!V6</f>
        <v>0</v>
      </c>
    </row>
    <row r="3" hidden="1" spans="1:5">
      <c r="A3" s="1" t="str">
        <f>总表!C7</f>
        <v>李梦晴</v>
      </c>
      <c r="B3" s="1">
        <f>总表!D7</f>
        <v>13675659351</v>
      </c>
      <c r="C3" s="1"/>
      <c r="D3" s="45" t="str">
        <f>总表!AH7</f>
        <v>341225199902203826</v>
      </c>
      <c r="E3">
        <f>总表!V7</f>
        <v>0</v>
      </c>
    </row>
    <row r="4" spans="1:5">
      <c r="A4" s="1" t="str">
        <f>总表!C8</f>
        <v>查文慧</v>
      </c>
      <c r="B4" s="1">
        <f>总表!D8</f>
        <v>13721096881</v>
      </c>
      <c r="C4" s="1"/>
      <c r="D4" s="45" t="str">
        <f>总表!AH8</f>
        <v>340824199711182829</v>
      </c>
      <c r="E4">
        <f>总表!V8</f>
        <v>1</v>
      </c>
    </row>
    <row r="5" spans="1:6">
      <c r="A5" s="1" t="str">
        <f>总表!C9</f>
        <v>赵薇</v>
      </c>
      <c r="B5" s="1">
        <f>总表!D9</f>
        <v>15755409775</v>
      </c>
      <c r="C5" s="1"/>
      <c r="D5" s="45" t="str">
        <f>总表!AH9</f>
        <v>341226199908302025</v>
      </c>
      <c r="E5">
        <f>总表!V9</f>
        <v>1</v>
      </c>
      <c r="F5" s="1"/>
    </row>
    <row r="6" spans="1:3">
      <c r="A6" s="1"/>
      <c r="B6" s="1"/>
      <c r="C6" s="1"/>
    </row>
    <row r="7" spans="1:3">
      <c r="A7" s="1"/>
      <c r="B7" s="1"/>
      <c r="C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3">
      <c r="A11" s="1"/>
      <c r="B11" s="1"/>
      <c r="C11" s="1"/>
    </row>
    <row r="12" spans="1:3">
      <c r="A12" s="1"/>
      <c r="B12" s="1"/>
      <c r="C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3">
      <c r="A16" s="1"/>
      <c r="B16" s="1"/>
      <c r="C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3">
      <c r="A20" s="1"/>
      <c r="B20" s="1"/>
      <c r="C20" s="1"/>
    </row>
    <row r="21" spans="1:3">
      <c r="A21" s="1"/>
      <c r="B21" s="1"/>
      <c r="C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</sheetData>
  <autoFilter ref="E1:E26">
    <filterColumn colId="0">
      <customFilters>
        <customFilter operator="equal" val="1"/>
        <customFilter operator="equal" val=""/>
      </customFilters>
    </filterColumn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6"/>
  <sheetViews>
    <sheetView workbookViewId="0">
      <selection activeCell="C5" sqref="C5"/>
    </sheetView>
  </sheetViews>
  <sheetFormatPr defaultColWidth="9" defaultRowHeight="13.5" outlineLevelCol="4"/>
  <cols>
    <col min="2" max="3" width="12.875" customWidth="1"/>
    <col min="4" max="4" width="21.625" customWidth="1"/>
  </cols>
  <sheetData>
    <row r="1" spans="1:5">
      <c r="A1" s="1" t="s">
        <v>3</v>
      </c>
      <c r="B1" s="1" t="s">
        <v>54</v>
      </c>
      <c r="C1" s="1" t="s">
        <v>33</v>
      </c>
      <c r="D1" s="1" t="s">
        <v>55</v>
      </c>
      <c r="E1" s="1" t="s">
        <v>31</v>
      </c>
    </row>
    <row r="2" hidden="1" spans="1:5">
      <c r="A2" s="1" t="str">
        <f>总表!C6</f>
        <v>王闲闲</v>
      </c>
      <c r="B2" s="1">
        <f>总表!D6</f>
        <v>15655208132</v>
      </c>
      <c r="C2" s="1"/>
      <c r="D2" s="44" t="str">
        <f>总表!AH6</f>
        <v>342224199606040123</v>
      </c>
      <c r="E2" s="1">
        <f>总表!X6</f>
        <v>0</v>
      </c>
    </row>
    <row r="3" hidden="1" spans="1:5">
      <c r="A3" s="1" t="str">
        <f>总表!C7</f>
        <v>李梦晴</v>
      </c>
      <c r="B3" s="1">
        <f>总表!D7</f>
        <v>13675659351</v>
      </c>
      <c r="C3" s="1">
        <f>总表!Y7</f>
        <v>0</v>
      </c>
      <c r="D3" s="44" t="str">
        <f>总表!AH7</f>
        <v>341225199902203826</v>
      </c>
      <c r="E3" s="1">
        <f>总表!X7</f>
        <v>0</v>
      </c>
    </row>
    <row r="4" hidden="1" spans="1:5">
      <c r="A4" s="1" t="str">
        <f>总表!C8</f>
        <v>查文慧</v>
      </c>
      <c r="B4" s="1">
        <f>总表!D8</f>
        <v>13721096881</v>
      </c>
      <c r="C4" s="1"/>
      <c r="D4" s="44" t="str">
        <f>总表!AH8</f>
        <v>340824199711182829</v>
      </c>
      <c r="E4" s="1">
        <f>总表!X8</f>
        <v>0</v>
      </c>
    </row>
    <row r="5" spans="1:5">
      <c r="A5" s="1" t="str">
        <f>总表!C9</f>
        <v>赵薇</v>
      </c>
      <c r="B5" s="1">
        <f>总表!D9</f>
        <v>15755409775</v>
      </c>
      <c r="C5" s="1"/>
      <c r="D5" s="44" t="str">
        <f>总表!AH9</f>
        <v>341226199908302025</v>
      </c>
      <c r="E5" s="1">
        <f>总表!X9</f>
        <v>1</v>
      </c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spans="1:5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</sheetData>
  <autoFilter ref="E1:E26">
    <filterColumn colId="0">
      <customFilters>
        <customFilter operator="equal" val="1"/>
        <customFilter operator="equal" val=""/>
      </customFilters>
    </filterColumn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7"/>
  <sheetViews>
    <sheetView workbookViewId="0">
      <selection activeCell="D11" sqref="D11"/>
    </sheetView>
  </sheetViews>
  <sheetFormatPr defaultColWidth="9" defaultRowHeight="13.5" outlineLevelCol="4"/>
  <cols>
    <col min="2" max="3" width="14.5" customWidth="1"/>
    <col min="4" max="4" width="20.875" customWidth="1"/>
  </cols>
  <sheetData>
    <row r="1" spans="1:5">
      <c r="A1" s="1" t="s">
        <v>3</v>
      </c>
      <c r="B1" s="1" t="s">
        <v>54</v>
      </c>
      <c r="C1" s="1" t="s">
        <v>33</v>
      </c>
      <c r="D1" s="1" t="s">
        <v>55</v>
      </c>
      <c r="E1" s="1" t="s">
        <v>31</v>
      </c>
    </row>
    <row r="2" spans="1:5">
      <c r="A2" s="1" t="str">
        <f>总表!C6</f>
        <v>王闲闲</v>
      </c>
      <c r="B2" s="1">
        <f>总表!D6</f>
        <v>15655208132</v>
      </c>
      <c r="C2" s="1"/>
      <c r="D2" s="44" t="str">
        <f>总表!AH6</f>
        <v>342224199606040123</v>
      </c>
      <c r="E2" s="1">
        <f>总表!Z6</f>
        <v>1</v>
      </c>
    </row>
    <row r="3" hidden="1" spans="1:5">
      <c r="A3" s="1" t="str">
        <f>总表!C7</f>
        <v>李梦晴</v>
      </c>
      <c r="B3" s="1">
        <f>总表!D7</f>
        <v>13675659351</v>
      </c>
      <c r="C3" s="1">
        <f>总表!AA7</f>
        <v>0</v>
      </c>
      <c r="D3" s="44" t="str">
        <f>总表!AH7</f>
        <v>341225199902203826</v>
      </c>
      <c r="E3" s="1">
        <f>总表!Z7</f>
        <v>0</v>
      </c>
    </row>
    <row r="4" spans="1:5">
      <c r="A4" s="1" t="str">
        <f>总表!C8</f>
        <v>查文慧</v>
      </c>
      <c r="B4" s="1">
        <f>总表!D8</f>
        <v>13721096881</v>
      </c>
      <c r="C4" s="1">
        <f>总表!AA8</f>
        <v>1750150716</v>
      </c>
      <c r="D4" s="44" t="str">
        <f>总表!AH8</f>
        <v>340824199711182829</v>
      </c>
      <c r="E4" s="1">
        <f>总表!Z8</f>
        <v>1</v>
      </c>
    </row>
    <row r="5" spans="1:5">
      <c r="A5" s="1" t="str">
        <f>总表!C9</f>
        <v>赵薇</v>
      </c>
      <c r="B5" s="1">
        <f>总表!D9</f>
        <v>15755409775</v>
      </c>
      <c r="C5" s="1"/>
      <c r="D5" s="44" t="str">
        <f>总表!AH9</f>
        <v>341226199908302025</v>
      </c>
      <c r="E5" s="1">
        <f>总表!Z9</f>
        <v>1</v>
      </c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spans="1:5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1">
      <c r="A27" s="1"/>
    </row>
  </sheetData>
  <autoFilter ref="E1:E27">
    <filterColumn colId="0">
      <customFilters>
        <customFilter operator="equal" val="1"/>
        <customFilter operator="equal" val=""/>
      </customFilters>
    </filterColumn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A1" sqref="A1:D1"/>
    </sheetView>
  </sheetViews>
  <sheetFormatPr defaultColWidth="9" defaultRowHeight="13.5" outlineLevelCol="4"/>
  <cols>
    <col min="2" max="2" width="12.625"/>
    <col min="3" max="3" width="25.75" customWidth="1"/>
  </cols>
  <sheetData>
    <row r="1" spans="1:4">
      <c r="A1" t="s">
        <v>3</v>
      </c>
      <c r="B1" t="s">
        <v>54</v>
      </c>
      <c r="C1" t="s">
        <v>55</v>
      </c>
      <c r="D1" t="s">
        <v>31</v>
      </c>
    </row>
    <row r="2" spans="1:5">
      <c r="A2" t="str">
        <f>总表!C6</f>
        <v>王闲闲</v>
      </c>
      <c r="B2" s="1">
        <f>总表!D6</f>
        <v>15655208132</v>
      </c>
      <c r="C2" s="45" t="str">
        <f>总表!AH6</f>
        <v>342224199606040123</v>
      </c>
      <c r="D2" s="1">
        <f>总表!AB6</f>
        <v>1</v>
      </c>
      <c r="E2" s="1"/>
    </row>
    <row r="3" spans="1:5">
      <c r="A3" t="str">
        <f>总表!C7</f>
        <v>李梦晴</v>
      </c>
      <c r="B3" s="1">
        <f>总表!D7</f>
        <v>13675659351</v>
      </c>
      <c r="C3" s="45" t="str">
        <f>总表!AH7</f>
        <v>341225199902203826</v>
      </c>
      <c r="D3" s="1">
        <f>总表!AB7</f>
        <v>1</v>
      </c>
      <c r="E3" s="1"/>
    </row>
    <row r="4" spans="1:4">
      <c r="A4" t="str">
        <f>总表!C8</f>
        <v>查文慧</v>
      </c>
      <c r="B4" s="1">
        <f>总表!D8</f>
        <v>13721096881</v>
      </c>
      <c r="C4" s="45" t="str">
        <f>总表!AH8</f>
        <v>340824199711182829</v>
      </c>
      <c r="D4" s="1">
        <f>总表!AB8</f>
        <v>1</v>
      </c>
    </row>
    <row r="5" spans="1:5">
      <c r="A5" t="str">
        <f>总表!C9</f>
        <v>赵薇</v>
      </c>
      <c r="B5" s="1">
        <f>总表!D9</f>
        <v>15755409775</v>
      </c>
      <c r="C5" s="45" t="str">
        <f>总表!AH9</f>
        <v>341226199908302025</v>
      </c>
      <c r="D5" s="1">
        <f>总表!AB9</f>
        <v>1</v>
      </c>
      <c r="E5" s="1"/>
    </row>
    <row r="6" spans="2:5">
      <c r="B6" s="1"/>
      <c r="C6" s="1"/>
      <c r="D6" s="1"/>
      <c r="E6" s="1"/>
    </row>
    <row r="7" spans="2:5">
      <c r="B7" s="1"/>
      <c r="C7" s="1"/>
      <c r="D7" s="1"/>
      <c r="E7" s="1"/>
    </row>
    <row r="8" spans="2:5">
      <c r="B8" s="1"/>
      <c r="C8" s="1"/>
      <c r="D8" s="1"/>
      <c r="E8" s="1"/>
    </row>
    <row r="9" spans="2:5">
      <c r="B9" s="1"/>
      <c r="C9" s="1"/>
      <c r="D9" s="1"/>
      <c r="E9" s="1"/>
    </row>
    <row r="10" spans="2:5">
      <c r="B10" s="1"/>
      <c r="C10" s="1"/>
      <c r="D10" s="1"/>
      <c r="E10" s="1"/>
    </row>
    <row r="11" spans="2:5">
      <c r="B11" s="1"/>
      <c r="C11" s="1"/>
      <c r="D11" s="1"/>
      <c r="E11" s="1"/>
    </row>
    <row r="12" spans="2:5">
      <c r="B12" s="1"/>
      <c r="C12" s="1"/>
      <c r="D12" s="1"/>
      <c r="E12" s="1"/>
    </row>
    <row r="13" spans="2:5">
      <c r="B13" s="1"/>
      <c r="C13" s="1"/>
      <c r="D13" s="1"/>
      <c r="E13" s="1"/>
    </row>
    <row r="14" spans="2:5">
      <c r="B14" s="1"/>
      <c r="C14" s="1"/>
      <c r="D14" s="1"/>
      <c r="E14" s="1"/>
    </row>
    <row r="15" spans="2:3">
      <c r="B15" s="1"/>
      <c r="C15" s="1"/>
    </row>
    <row r="16" spans="2:5">
      <c r="B16" s="1"/>
      <c r="C16" s="1"/>
      <c r="D16" s="1"/>
      <c r="E16" s="1"/>
    </row>
    <row r="17" spans="2:5">
      <c r="B17" s="1"/>
      <c r="C17" s="1"/>
      <c r="D17" s="1"/>
      <c r="E17" s="1"/>
    </row>
    <row r="18" spans="2:5">
      <c r="B18" s="1"/>
      <c r="C18" s="1"/>
      <c r="D18" s="1"/>
      <c r="E18" s="1"/>
    </row>
    <row r="19" spans="2:3">
      <c r="B19" s="1"/>
      <c r="C19" s="1"/>
    </row>
    <row r="20" spans="2:3">
      <c r="B20" s="1"/>
      <c r="C20" s="1"/>
    </row>
    <row r="21" spans="2:4">
      <c r="B21" s="1"/>
      <c r="C21" s="1"/>
      <c r="D21" s="1"/>
    </row>
    <row r="22" spans="2:4">
      <c r="B22" s="1"/>
      <c r="C22" s="1"/>
      <c r="D22" s="1"/>
    </row>
    <row r="23" spans="2:4">
      <c r="B23" s="1"/>
      <c r="C23" s="1"/>
      <c r="D23" s="1"/>
    </row>
    <row r="24" spans="2:4">
      <c r="B24" s="1"/>
      <c r="C24" s="1"/>
      <c r="D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5">
      <c r="B28" s="1"/>
      <c r="C28" s="1"/>
      <c r="D28" s="1"/>
      <c r="E28" s="1"/>
    </row>
    <row r="29" spans="2:5">
      <c r="B29" s="1"/>
      <c r="C29" s="1"/>
      <c r="D29" s="1"/>
      <c r="E29" s="1"/>
    </row>
    <row r="30" spans="2:5">
      <c r="B30" s="1"/>
      <c r="C30" s="1"/>
      <c r="D30" s="1"/>
      <c r="E30" s="1"/>
    </row>
  </sheetData>
  <autoFilter ref="D1:D27"/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A1" sqref="A1:D1"/>
    </sheetView>
  </sheetViews>
  <sheetFormatPr defaultColWidth="9" defaultRowHeight="13.5" outlineLevelRow="4" outlineLevelCol="3"/>
  <cols>
    <col min="2" max="2" width="12.625"/>
    <col min="3" max="3" width="21.875" customWidth="1"/>
  </cols>
  <sheetData>
    <row r="1" spans="1:4">
      <c r="A1" t="s">
        <v>3</v>
      </c>
      <c r="B1" t="s">
        <v>54</v>
      </c>
      <c r="C1" t="s">
        <v>55</v>
      </c>
      <c r="D1" t="s">
        <v>31</v>
      </c>
    </row>
    <row r="2" hidden="1" spans="1:4">
      <c r="A2" s="2" t="str">
        <f>总表!C6</f>
        <v>王闲闲</v>
      </c>
      <c r="B2" s="2">
        <f>总表!D6</f>
        <v>15655208132</v>
      </c>
      <c r="C2" s="45" t="str">
        <f>总表!AH6</f>
        <v>342224199606040123</v>
      </c>
      <c r="D2">
        <f>总表!AD6</f>
        <v>0</v>
      </c>
    </row>
    <row r="3" hidden="1" spans="1:4">
      <c r="A3" s="2" t="str">
        <f>总表!C7</f>
        <v>李梦晴</v>
      </c>
      <c r="B3" s="2">
        <f>总表!D7</f>
        <v>13675659351</v>
      </c>
      <c r="C3" s="45" t="str">
        <f>总表!AH7</f>
        <v>341225199902203826</v>
      </c>
      <c r="D3">
        <f>总表!AD7</f>
        <v>0</v>
      </c>
    </row>
    <row r="4" hidden="1" spans="1:4">
      <c r="A4" s="2" t="str">
        <f>总表!C8</f>
        <v>查文慧</v>
      </c>
      <c r="B4" s="2">
        <f>总表!D8</f>
        <v>13721096881</v>
      </c>
      <c r="C4" s="45" t="str">
        <f>总表!AH8</f>
        <v>340824199711182829</v>
      </c>
      <c r="D4">
        <f>总表!AD8</f>
        <v>0</v>
      </c>
    </row>
    <row r="5" spans="1:4">
      <c r="A5" s="2" t="str">
        <f>总表!C9</f>
        <v>赵薇</v>
      </c>
      <c r="B5" s="2">
        <f>总表!D9</f>
        <v>15755409775</v>
      </c>
      <c r="C5" s="45" t="str">
        <f>总表!AH9</f>
        <v>341226199908302025</v>
      </c>
      <c r="D5">
        <f>总表!AD9</f>
        <v>1</v>
      </c>
    </row>
  </sheetData>
  <autoFilter ref="A1:D5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E12" sqref="E12"/>
    </sheetView>
  </sheetViews>
  <sheetFormatPr defaultColWidth="9" defaultRowHeight="13.5" outlineLevelRow="4" outlineLevelCol="3"/>
  <cols>
    <col min="2" max="2" width="12.625"/>
    <col min="3" max="3" width="19.625" customWidth="1"/>
  </cols>
  <sheetData>
    <row r="1" spans="1:4">
      <c r="A1" t="s">
        <v>3</v>
      </c>
      <c r="B1" t="s">
        <v>54</v>
      </c>
      <c r="C1" t="s">
        <v>55</v>
      </c>
      <c r="D1" t="s">
        <v>31</v>
      </c>
    </row>
    <row r="2" hidden="1" spans="1:4">
      <c r="A2" s="2" t="str">
        <f>总表!C6</f>
        <v>王闲闲</v>
      </c>
      <c r="B2" s="2">
        <f>总表!D6</f>
        <v>15655208132</v>
      </c>
      <c r="C2" s="45" t="str">
        <f>总表!AH6</f>
        <v>342224199606040123</v>
      </c>
      <c r="D2" s="2">
        <f>总表!AF6</f>
        <v>0</v>
      </c>
    </row>
    <row r="3" hidden="1" spans="1:4">
      <c r="A3" s="2" t="str">
        <f>总表!C7</f>
        <v>李梦晴</v>
      </c>
      <c r="B3" s="2">
        <f>总表!D7</f>
        <v>13675659351</v>
      </c>
      <c r="C3" s="45" t="str">
        <f>总表!AH7</f>
        <v>341225199902203826</v>
      </c>
      <c r="D3" s="2">
        <f>总表!AF7</f>
        <v>0</v>
      </c>
    </row>
    <row r="4" hidden="1" spans="1:4">
      <c r="A4" s="2" t="str">
        <f>总表!C8</f>
        <v>查文慧</v>
      </c>
      <c r="B4" s="2">
        <f>总表!D8</f>
        <v>13721096881</v>
      </c>
      <c r="C4" s="45" t="str">
        <f>总表!AH8</f>
        <v>340824199711182829</v>
      </c>
      <c r="D4" s="2">
        <f>总表!AF8</f>
        <v>0</v>
      </c>
    </row>
    <row r="5" spans="1:4">
      <c r="A5" s="2" t="str">
        <f>总表!C9</f>
        <v>赵薇</v>
      </c>
      <c r="B5" s="2">
        <f>总表!D9</f>
        <v>15755409775</v>
      </c>
      <c r="C5" s="45" t="str">
        <f>总表!AH9</f>
        <v>341226199908302025</v>
      </c>
      <c r="D5" s="2">
        <f>总表!AF9</f>
        <v>1</v>
      </c>
    </row>
  </sheetData>
  <autoFilter ref="A1:D5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6"/>
  <sheetViews>
    <sheetView workbookViewId="0">
      <selection activeCell="F35" sqref="F35"/>
    </sheetView>
  </sheetViews>
  <sheetFormatPr defaultColWidth="9" defaultRowHeight="13.5" outlineLevelCol="2"/>
  <cols>
    <col min="2" max="2" width="12.625"/>
  </cols>
  <sheetData>
    <row r="1" spans="1:3">
      <c r="A1" s="1" t="s">
        <v>3</v>
      </c>
      <c r="B1" s="1" t="s">
        <v>54</v>
      </c>
      <c r="C1" s="1" t="s">
        <v>31</v>
      </c>
    </row>
    <row r="2" spans="1:3">
      <c r="A2" s="1" t="str">
        <f>总表!C6</f>
        <v>王闲闲</v>
      </c>
      <c r="B2" s="1">
        <f>总表!D6</f>
        <v>15655208132</v>
      </c>
      <c r="C2" s="1">
        <f>总表!G6</f>
        <v>1</v>
      </c>
    </row>
    <row r="3" spans="1:3">
      <c r="A3" s="1" t="str">
        <f>总表!C7</f>
        <v>李梦晴</v>
      </c>
      <c r="B3" s="1">
        <f>总表!D7</f>
        <v>13675659351</v>
      </c>
      <c r="C3" s="1">
        <f>总表!G7</f>
        <v>1</v>
      </c>
    </row>
    <row r="4" hidden="1" spans="1:3">
      <c r="A4" s="1" t="str">
        <f>总表!C8</f>
        <v>查文慧</v>
      </c>
      <c r="B4" s="1">
        <f>总表!D8</f>
        <v>13721096881</v>
      </c>
      <c r="C4" s="1">
        <f>总表!G8</f>
        <v>0</v>
      </c>
    </row>
    <row r="5" spans="1:3">
      <c r="A5" s="1" t="str">
        <f>总表!C9</f>
        <v>赵薇</v>
      </c>
      <c r="B5" s="1">
        <f>总表!D9</f>
        <v>15755409775</v>
      </c>
      <c r="C5" s="1">
        <f>总表!G9</f>
        <v>1</v>
      </c>
    </row>
    <row r="6" hidden="1" spans="1:3">
      <c r="A6" s="1"/>
      <c r="B6" s="1"/>
      <c r="C6" s="1"/>
    </row>
    <row r="7" hidden="1" spans="1:3">
      <c r="A7" s="1"/>
      <c r="B7" s="1"/>
      <c r="C7" s="1"/>
    </row>
    <row r="8" hidden="1" spans="1:3">
      <c r="A8" s="1"/>
      <c r="B8" s="1"/>
      <c r="C8" s="1"/>
    </row>
    <row r="9" hidden="1" spans="1:3">
      <c r="A9" s="1"/>
      <c r="B9" s="1"/>
      <c r="C9" s="1"/>
    </row>
    <row r="10" hidden="1" spans="1:3">
      <c r="A10" s="1"/>
      <c r="B10" s="1"/>
      <c r="C10" s="1"/>
    </row>
    <row r="11" hidden="1" spans="1:3">
      <c r="A11" s="1"/>
      <c r="B11" s="1"/>
      <c r="C11" s="1"/>
    </row>
    <row r="12" hidden="1" spans="1:3">
      <c r="A12" s="1"/>
      <c r="B12" s="1"/>
      <c r="C12" s="1"/>
    </row>
    <row r="13" hidden="1" spans="1:3">
      <c r="A13" s="1"/>
      <c r="B13" s="1"/>
      <c r="C13" s="1"/>
    </row>
    <row r="14" hidden="1" spans="1:3">
      <c r="A14" s="1"/>
      <c r="B14" s="1"/>
      <c r="C14" s="1"/>
    </row>
    <row r="15" hidden="1" spans="1:3">
      <c r="A15" s="1"/>
      <c r="B15" s="1"/>
      <c r="C15" s="1"/>
    </row>
    <row r="16" hidden="1" spans="1:3">
      <c r="A16" s="1"/>
      <c r="B16" s="1"/>
      <c r="C16" s="1"/>
    </row>
    <row r="17" hidden="1" spans="1:3">
      <c r="A17" s="1"/>
      <c r="B17" s="1"/>
      <c r="C17" s="1"/>
    </row>
    <row r="18" hidden="1" spans="1:3">
      <c r="A18" s="1"/>
      <c r="B18" s="1"/>
      <c r="C18" s="1"/>
    </row>
    <row r="19" hidden="1" spans="1:3">
      <c r="A19" s="1"/>
      <c r="B19" s="1"/>
      <c r="C19" s="1"/>
    </row>
    <row r="20" hidden="1" spans="1:3">
      <c r="A20" s="1"/>
      <c r="B20" s="1"/>
      <c r="C20" s="1"/>
    </row>
    <row r="21" hidden="1" spans="1:3">
      <c r="A21" s="1"/>
      <c r="B21" s="1"/>
      <c r="C21" s="1"/>
    </row>
    <row r="22" hidden="1" spans="1:3">
      <c r="A22" s="1"/>
      <c r="B22" s="1"/>
      <c r="C22" s="1"/>
    </row>
    <row r="23" hidden="1" spans="1:3">
      <c r="A23" s="1"/>
      <c r="B23" s="1"/>
      <c r="C23" s="1"/>
    </row>
    <row r="24" hidden="1" spans="1:3">
      <c r="A24" s="1"/>
      <c r="B24" s="1"/>
      <c r="C24" s="1"/>
    </row>
    <row r="25" hidden="1" spans="1:3">
      <c r="A25" s="1"/>
      <c r="B25" s="1"/>
      <c r="C25" s="1"/>
    </row>
    <row r="26" hidden="1" spans="1:3">
      <c r="A26" s="1"/>
      <c r="B26" s="1"/>
      <c r="C26" s="1"/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B14" sqref="B14"/>
    </sheetView>
  </sheetViews>
  <sheetFormatPr defaultColWidth="9" defaultRowHeight="13.5" outlineLevelCol="2"/>
  <cols>
    <col min="1" max="1" width="18.25" customWidth="1"/>
  </cols>
  <sheetData>
    <row r="1" spans="1:3">
      <c r="A1" s="1" t="s">
        <v>56</v>
      </c>
      <c r="B1" s="1" t="s">
        <v>57</v>
      </c>
      <c r="C1" s="1"/>
    </row>
    <row r="2" spans="1:3">
      <c r="A2" s="1" t="s">
        <v>58</v>
      </c>
      <c r="B2" s="1">
        <v>3</v>
      </c>
      <c r="C2" s="1"/>
    </row>
    <row r="3" spans="1:3">
      <c r="A3" s="1" t="s">
        <v>59</v>
      </c>
      <c r="B3" s="1">
        <v>4</v>
      </c>
      <c r="C3" s="1"/>
    </row>
    <row r="4" spans="1:3">
      <c r="A4" s="1" t="s">
        <v>15</v>
      </c>
      <c r="B4" s="1">
        <v>2</v>
      </c>
      <c r="C4" s="1"/>
    </row>
    <row r="5" spans="1:3">
      <c r="A5" s="1" t="s">
        <v>16</v>
      </c>
      <c r="B5" s="1">
        <v>1</v>
      </c>
      <c r="C5" s="1"/>
    </row>
    <row r="6" spans="1:3">
      <c r="A6" s="1" t="s">
        <v>17</v>
      </c>
      <c r="B6" s="1">
        <v>2</v>
      </c>
      <c r="C6" s="1"/>
    </row>
    <row r="7" spans="1:3">
      <c r="A7" s="1" t="s">
        <v>18</v>
      </c>
      <c r="B7" s="1">
        <v>4</v>
      </c>
      <c r="C7" s="1"/>
    </row>
    <row r="8" spans="1:3">
      <c r="A8" s="1" t="s">
        <v>19</v>
      </c>
      <c r="B8" s="1">
        <v>4</v>
      </c>
      <c r="C8" s="1"/>
    </row>
    <row r="9" spans="1:3">
      <c r="A9" s="1" t="s">
        <v>20</v>
      </c>
      <c r="B9" s="1">
        <v>1</v>
      </c>
      <c r="C9" s="1"/>
    </row>
    <row r="10" spans="1:3">
      <c r="A10" s="1" t="s">
        <v>21</v>
      </c>
      <c r="B10" s="1">
        <v>4</v>
      </c>
      <c r="C10" s="1"/>
    </row>
    <row r="11" spans="1:3">
      <c r="A11" s="1" t="s">
        <v>22</v>
      </c>
      <c r="B11" s="1">
        <v>1</v>
      </c>
      <c r="C11" s="1"/>
    </row>
    <row r="12" spans="1:3">
      <c r="A12" s="1" t="s">
        <v>23</v>
      </c>
      <c r="B12" s="1">
        <v>3</v>
      </c>
      <c r="C12" s="1"/>
    </row>
    <row r="13" spans="1:2">
      <c r="A13" t="s">
        <v>24</v>
      </c>
      <c r="B13" s="1">
        <v>3</v>
      </c>
    </row>
    <row r="14" spans="1:2">
      <c r="A14" t="s">
        <v>25</v>
      </c>
      <c r="B14" s="1">
        <v>2</v>
      </c>
    </row>
    <row r="15" spans="1:2">
      <c r="A15" t="s">
        <v>26</v>
      </c>
      <c r="B15" s="1">
        <v>1</v>
      </c>
    </row>
    <row r="16" spans="1:2">
      <c r="A16" t="s">
        <v>60</v>
      </c>
      <c r="B16" s="1">
        <v>3</v>
      </c>
    </row>
    <row r="17" spans="1:2">
      <c r="A17" t="s">
        <v>28</v>
      </c>
      <c r="B17" s="1">
        <v>4</v>
      </c>
    </row>
    <row r="18" spans="1:2">
      <c r="A18" t="s">
        <v>29</v>
      </c>
      <c r="B18" s="1">
        <v>1</v>
      </c>
    </row>
    <row r="19" spans="1:2">
      <c r="A19" t="s">
        <v>30</v>
      </c>
      <c r="B19" s="1">
        <v>1</v>
      </c>
    </row>
    <row r="20" spans="2:2">
      <c r="B20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F16" sqref="F16"/>
    </sheetView>
  </sheetViews>
  <sheetFormatPr defaultColWidth="9" defaultRowHeight="13.5" outlineLevelCol="2"/>
  <cols>
    <col min="1" max="1" width="9" style="1"/>
    <col min="2" max="2" width="12.625" style="1"/>
    <col min="3" max="16384" width="9" style="1"/>
  </cols>
  <sheetData>
    <row r="1" s="1" customFormat="1" spans="1:3">
      <c r="A1" s="1" t="s">
        <v>3</v>
      </c>
      <c r="B1" s="1" t="s">
        <v>54</v>
      </c>
      <c r="C1" s="1" t="s">
        <v>31</v>
      </c>
    </row>
    <row r="2" s="1" customFormat="1" spans="1:3">
      <c r="A2" s="1" t="str">
        <f>总表!C6</f>
        <v>王闲闲</v>
      </c>
      <c r="B2" s="1">
        <f>总表!D6</f>
        <v>15655208132</v>
      </c>
      <c r="C2" s="1">
        <f>总表!H6</f>
        <v>1</v>
      </c>
    </row>
    <row r="3" customFormat="1" spans="1:3">
      <c r="A3" s="1" t="str">
        <f>总表!C7</f>
        <v>李梦晴</v>
      </c>
      <c r="B3" s="1">
        <f>总表!D7</f>
        <v>13675659351</v>
      </c>
      <c r="C3" s="1">
        <f>总表!H7</f>
        <v>1</v>
      </c>
    </row>
    <row r="4" s="1" customFormat="1" spans="1:3">
      <c r="A4" s="1" t="str">
        <f>总表!C8</f>
        <v>查文慧</v>
      </c>
      <c r="B4" s="1">
        <f>总表!D8</f>
        <v>13721096881</v>
      </c>
      <c r="C4" s="1">
        <f>总表!H8</f>
        <v>1</v>
      </c>
    </row>
    <row r="5" s="1" customFormat="1" spans="1:3">
      <c r="A5" s="1" t="str">
        <f>总表!C9</f>
        <v>赵薇</v>
      </c>
      <c r="B5" s="1">
        <f>总表!D9</f>
        <v>15755409775</v>
      </c>
      <c r="C5" s="1">
        <f>总表!H9</f>
        <v>1</v>
      </c>
    </row>
    <row r="19" customFormat="1" spans="1:3">
      <c r="A19" s="1"/>
      <c r="B19" s="1"/>
      <c r="C19" s="1"/>
    </row>
    <row r="20" customFormat="1" spans="1:3">
      <c r="A20" s="1"/>
      <c r="B20" s="1"/>
      <c r="C20" s="1"/>
    </row>
    <row r="22" customFormat="1" spans="1:3">
      <c r="A22" s="1"/>
      <c r="B22" s="1"/>
      <c r="C22" s="1"/>
    </row>
    <row r="23" customFormat="1" spans="1:3">
      <c r="A23" s="1"/>
      <c r="B23" s="1"/>
      <c r="C23" s="1"/>
    </row>
    <row r="25" customFormat="1" spans="1:3">
      <c r="A25" s="1"/>
      <c r="B25" s="1"/>
      <c r="C25" s="1"/>
    </row>
    <row r="26" customFormat="1" spans="1:3">
      <c r="A26" s="1"/>
      <c r="B26" s="1"/>
      <c r="C26" s="1"/>
    </row>
  </sheetData>
  <autoFilter ref="C1:C26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9"/>
  <sheetViews>
    <sheetView workbookViewId="0">
      <selection activeCell="E23" sqref="E23"/>
    </sheetView>
  </sheetViews>
  <sheetFormatPr defaultColWidth="9" defaultRowHeight="13.5" outlineLevelCol="4"/>
  <cols>
    <col min="1" max="1" width="9" style="1"/>
    <col min="2" max="2" width="15" style="1" customWidth="1"/>
    <col min="3" max="16384" width="9" style="1"/>
  </cols>
  <sheetData>
    <row r="1" s="1" customFormat="1" spans="1:3">
      <c r="A1" s="1" t="s">
        <v>3</v>
      </c>
      <c r="B1" s="1" t="s">
        <v>54</v>
      </c>
      <c r="C1" s="1" t="s">
        <v>31</v>
      </c>
    </row>
    <row r="2" s="1" customFormat="1" spans="1:3">
      <c r="A2" s="1" t="str">
        <f>总表!C6</f>
        <v>王闲闲</v>
      </c>
      <c r="B2" s="1">
        <f>总表!D6</f>
        <v>15655208132</v>
      </c>
      <c r="C2" s="1">
        <f>总表!I6</f>
        <v>1</v>
      </c>
    </row>
    <row r="3" customFormat="1" spans="1:4">
      <c r="A3" s="1" t="str">
        <f>总表!C7</f>
        <v>李梦晴</v>
      </c>
      <c r="B3" s="1">
        <f>总表!D7</f>
        <v>13675659351</v>
      </c>
      <c r="C3" s="1">
        <f>总表!I7</f>
        <v>1</v>
      </c>
      <c r="D3" s="1"/>
    </row>
    <row r="4" s="1" customFormat="1" hidden="1" spans="1:3">
      <c r="A4" s="1" t="str">
        <f>总表!C8</f>
        <v>查文慧</v>
      </c>
      <c r="B4" s="1">
        <f>总表!D8</f>
        <v>13721096881</v>
      </c>
      <c r="C4" s="1">
        <f>总表!I8</f>
        <v>0</v>
      </c>
    </row>
    <row r="5" s="1" customFormat="1" hidden="1" spans="1:3">
      <c r="A5" s="1" t="str">
        <f>总表!C9</f>
        <v>赵薇</v>
      </c>
      <c r="B5" s="1">
        <f>总表!D9</f>
        <v>15755409775</v>
      </c>
      <c r="C5" s="1">
        <f>总表!I9</f>
        <v>0</v>
      </c>
    </row>
    <row r="6" customFormat="1" spans="2:5">
      <c r="B6" s="1"/>
      <c r="C6" s="1"/>
      <c r="D6" s="1"/>
      <c r="E6" s="1"/>
    </row>
    <row r="7" customFormat="1" spans="2:5">
      <c r="B7" s="1"/>
      <c r="C7" s="1"/>
      <c r="D7" s="1"/>
      <c r="E7" s="1"/>
    </row>
    <row r="10" customFormat="1" spans="2:5">
      <c r="B10" s="1"/>
      <c r="C10" s="1"/>
      <c r="D10" s="1"/>
      <c r="E10" s="1"/>
    </row>
    <row r="14" customFormat="1" spans="2:5">
      <c r="B14" s="1"/>
      <c r="C14" s="1"/>
      <c r="D14" s="1"/>
      <c r="E14" s="1"/>
    </row>
    <row r="15" customFormat="1" spans="2:3">
      <c r="B15" s="1"/>
      <c r="C15" s="1"/>
    </row>
    <row r="18" customFormat="1" spans="2:5">
      <c r="B18" s="1"/>
      <c r="C18" s="1"/>
      <c r="D18" s="1"/>
      <c r="E18" s="1"/>
    </row>
    <row r="19" customFormat="1" spans="2:3">
      <c r="B19" s="1"/>
      <c r="C19" s="1"/>
    </row>
  </sheetData>
  <autoFilter ref="C1:C26">
    <filterColumn colId="0">
      <customFilters>
        <customFilter operator="equal" val="1"/>
        <customFilter operator="equal" val=""/>
      </customFilters>
    </filterColumn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F22" sqref="F22"/>
    </sheetView>
  </sheetViews>
  <sheetFormatPr defaultColWidth="9" defaultRowHeight="13.5" outlineLevelRow="4" outlineLevelCol="2"/>
  <cols>
    <col min="1" max="1" width="9" style="1"/>
    <col min="2" max="2" width="12.625" style="1"/>
    <col min="3" max="16384" width="9" style="1"/>
  </cols>
  <sheetData>
    <row r="1" s="1" customFormat="1" spans="1:3">
      <c r="A1" s="1" t="s">
        <v>3</v>
      </c>
      <c r="B1" s="1" t="s">
        <v>54</v>
      </c>
      <c r="C1" s="1" t="s">
        <v>31</v>
      </c>
    </row>
    <row r="2" s="1" customFormat="1" hidden="1" spans="1:3">
      <c r="A2" s="1" t="str">
        <f>总表!C6</f>
        <v>王闲闲</v>
      </c>
      <c r="B2" s="1">
        <f>总表!D6</f>
        <v>15655208132</v>
      </c>
      <c r="C2" s="1">
        <f>总表!J6</f>
        <v>0</v>
      </c>
    </row>
    <row r="3" s="1" customFormat="1" hidden="1" spans="1:3">
      <c r="A3" s="1" t="str">
        <f>总表!C7</f>
        <v>李梦晴</v>
      </c>
      <c r="B3" s="1">
        <f>总表!D7</f>
        <v>13675659351</v>
      </c>
      <c r="C3" s="1">
        <f>总表!J7</f>
        <v>0</v>
      </c>
    </row>
    <row r="4" s="1" customFormat="1" spans="1:3">
      <c r="A4" s="1" t="str">
        <f>总表!C8</f>
        <v>查文慧</v>
      </c>
      <c r="B4" s="1">
        <f>总表!D8</f>
        <v>13721096881</v>
      </c>
      <c r="C4" s="1">
        <f>总表!J8</f>
        <v>1</v>
      </c>
    </row>
    <row r="5" s="1" customFormat="1" hidden="1" spans="1:3">
      <c r="A5" s="1" t="str">
        <f>总表!C9</f>
        <v>赵薇</v>
      </c>
      <c r="B5" s="1">
        <f>总表!D9</f>
        <v>15755409775</v>
      </c>
      <c r="C5" s="1">
        <f>总表!J9</f>
        <v>0</v>
      </c>
    </row>
  </sheetData>
  <autoFilter ref="C1:C27">
    <filterColumn colId="0">
      <customFilters>
        <customFilter operator="equal" val="1"/>
        <customFilter operator="equal" val=""/>
      </custom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E10" sqref="E10"/>
    </sheetView>
  </sheetViews>
  <sheetFormatPr defaultColWidth="9" defaultRowHeight="13.5" outlineLevelRow="4" outlineLevelCol="3"/>
  <cols>
    <col min="1" max="1" width="9" style="1"/>
    <col min="2" max="3" width="13.5" style="1" customWidth="1"/>
    <col min="4" max="16384" width="9" style="1"/>
  </cols>
  <sheetData>
    <row r="1" s="1" customFormat="1" spans="1:4">
      <c r="A1" s="1" t="s">
        <v>3</v>
      </c>
      <c r="B1" s="1" t="s">
        <v>54</v>
      </c>
      <c r="C1" s="1" t="s">
        <v>32</v>
      </c>
      <c r="D1" s="1" t="s">
        <v>31</v>
      </c>
    </row>
    <row r="2" s="1" customFormat="1" spans="1:4">
      <c r="A2" s="1" t="str">
        <f>总表!C6</f>
        <v>王闲闲</v>
      </c>
      <c r="B2" s="1">
        <f>总表!D6</f>
        <v>15655208132</v>
      </c>
      <c r="C2" s="3">
        <v>955250</v>
      </c>
      <c r="D2" s="1">
        <f>总表!K6</f>
        <v>1</v>
      </c>
    </row>
    <row r="3" s="1" customFormat="1" spans="1:4">
      <c r="A3" s="1" t="str">
        <f>总表!C7</f>
        <v>李梦晴</v>
      </c>
      <c r="B3" s="1">
        <f>总表!D7</f>
        <v>13675659351</v>
      </c>
      <c r="C3" s="3">
        <v>955276</v>
      </c>
      <c r="D3" s="1">
        <f>总表!K7</f>
        <v>1</v>
      </c>
    </row>
    <row r="4" s="1" customFormat="1" hidden="1" spans="1:4">
      <c r="A4" s="1" t="str">
        <f>总表!C8</f>
        <v>查文慧</v>
      </c>
      <c r="B4" s="1">
        <f>总表!D8</f>
        <v>13721096881</v>
      </c>
      <c r="D4" s="1">
        <f>总表!K8</f>
        <v>0</v>
      </c>
    </row>
    <row r="5" s="1" customFormat="1" hidden="1" spans="1:4">
      <c r="A5" s="1" t="str">
        <f>总表!C9</f>
        <v>赵薇</v>
      </c>
      <c r="B5" s="1">
        <f>总表!D9</f>
        <v>15755409775</v>
      </c>
      <c r="D5" s="1">
        <f>总表!K9</f>
        <v>0</v>
      </c>
    </row>
  </sheetData>
  <autoFilter ref="D1:D28">
    <filterColumn colId="0">
      <customFilters>
        <customFilter operator="equal" val="1"/>
        <customFilter operator="equal" val=""/>
      </customFilters>
    </filterColumn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8" sqref="D8"/>
    </sheetView>
  </sheetViews>
  <sheetFormatPr defaultColWidth="9" defaultRowHeight="13.5" outlineLevelRow="4" outlineLevelCol="2"/>
  <cols>
    <col min="2" max="2" width="12.625"/>
    <col min="3" max="4" width="20.375" customWidth="1"/>
  </cols>
  <sheetData>
    <row r="1" spans="1:3">
      <c r="A1" t="s">
        <v>3</v>
      </c>
      <c r="B1" t="s">
        <v>54</v>
      </c>
      <c r="C1" t="s">
        <v>31</v>
      </c>
    </row>
    <row r="2" spans="1:3">
      <c r="A2" t="str">
        <f>总表!C6</f>
        <v>王闲闲</v>
      </c>
      <c r="B2">
        <f>总表!D6</f>
        <v>15655208132</v>
      </c>
      <c r="C2" s="1">
        <f>总表!M6</f>
        <v>1</v>
      </c>
    </row>
    <row r="3" spans="1:3">
      <c r="A3" t="str">
        <f>总表!C7</f>
        <v>李梦晴</v>
      </c>
      <c r="B3">
        <f>总表!D7</f>
        <v>13675659351</v>
      </c>
      <c r="C3" s="1">
        <f>总表!M7</f>
        <v>1</v>
      </c>
    </row>
    <row r="4" spans="1:3">
      <c r="A4" t="str">
        <f>总表!C8</f>
        <v>查文慧</v>
      </c>
      <c r="B4">
        <f>总表!D8</f>
        <v>13721096881</v>
      </c>
      <c r="C4" s="1">
        <f>总表!M8</f>
        <v>1</v>
      </c>
    </row>
    <row r="5" spans="1:3">
      <c r="A5" t="str">
        <f>总表!C9</f>
        <v>赵薇</v>
      </c>
      <c r="B5">
        <f>总表!D9</f>
        <v>15755409775</v>
      </c>
      <c r="C5" s="1">
        <f>总表!M9</f>
        <v>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C2" sqref="C2"/>
    </sheetView>
  </sheetViews>
  <sheetFormatPr defaultColWidth="9" defaultRowHeight="13.5" outlineLevelCol="6"/>
  <cols>
    <col min="2" max="2" width="12.625"/>
  </cols>
  <sheetData>
    <row r="1" spans="1:7">
      <c r="A1" s="1" t="s">
        <v>3</v>
      </c>
      <c r="B1" s="1" t="s">
        <v>54</v>
      </c>
      <c r="C1" s="1" t="s">
        <v>31</v>
      </c>
      <c r="D1" s="1"/>
      <c r="E1" s="1"/>
      <c r="F1" s="1"/>
      <c r="G1" s="1"/>
    </row>
    <row r="2" spans="1:7">
      <c r="A2" s="1" t="str">
        <f>总表!C6</f>
        <v>王闲闲</v>
      </c>
      <c r="B2" s="1">
        <f>总表!D6</f>
        <v>15655208132</v>
      </c>
      <c r="C2" s="1">
        <f>总表!N6</f>
        <v>1</v>
      </c>
      <c r="D2" s="1"/>
      <c r="E2" s="1"/>
      <c r="F2" s="1"/>
      <c r="G2" s="1"/>
    </row>
    <row r="3" spans="1:7">
      <c r="A3" s="1" t="str">
        <f>总表!C7</f>
        <v>李梦晴</v>
      </c>
      <c r="B3" s="1">
        <f>总表!D7</f>
        <v>13675659351</v>
      </c>
      <c r="C3" s="1">
        <f>总表!N7</f>
        <v>1</v>
      </c>
      <c r="D3" s="1"/>
      <c r="E3" s="1"/>
      <c r="F3" s="1"/>
      <c r="G3" s="1"/>
    </row>
    <row r="4" spans="1:7">
      <c r="A4" s="1" t="str">
        <f>总表!C8</f>
        <v>查文慧</v>
      </c>
      <c r="B4" s="1">
        <f>总表!D8</f>
        <v>13721096881</v>
      </c>
      <c r="C4" s="1">
        <f>总表!N8</f>
        <v>1</v>
      </c>
      <c r="D4" s="1"/>
      <c r="E4" s="1"/>
      <c r="F4" s="1"/>
      <c r="G4" s="1"/>
    </row>
    <row r="5" spans="1:7">
      <c r="A5" s="1" t="str">
        <f>总表!C9</f>
        <v>赵薇</v>
      </c>
      <c r="B5" s="1">
        <f>总表!D9</f>
        <v>15755409775</v>
      </c>
      <c r="C5" s="1">
        <f>总表!N9</f>
        <v>1</v>
      </c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autoFilter ref="C1:C26"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8"/>
  <sheetViews>
    <sheetView workbookViewId="0">
      <selection activeCell="E16" sqref="E16"/>
    </sheetView>
  </sheetViews>
  <sheetFormatPr defaultColWidth="9" defaultRowHeight="13.5" outlineLevelCol="3"/>
  <cols>
    <col min="2" max="2" width="12.125" customWidth="1"/>
  </cols>
  <sheetData>
    <row r="1" spans="1:4">
      <c r="A1" s="1" t="s">
        <v>3</v>
      </c>
      <c r="B1" s="1" t="s">
        <v>54</v>
      </c>
      <c r="C1" s="1" t="s">
        <v>31</v>
      </c>
      <c r="D1" s="1"/>
    </row>
    <row r="2" hidden="1" spans="1:4">
      <c r="A2" s="1" t="str">
        <f>总表!C6</f>
        <v>王闲闲</v>
      </c>
      <c r="B2" s="1">
        <f>总表!D6</f>
        <v>15655208132</v>
      </c>
      <c r="C2" s="1">
        <f>总表!O6</f>
        <v>0</v>
      </c>
      <c r="D2" s="1"/>
    </row>
    <row r="3" hidden="1" spans="1:4">
      <c r="A3" s="1" t="str">
        <f>总表!C7</f>
        <v>李梦晴</v>
      </c>
      <c r="B3" s="1">
        <f>总表!D7</f>
        <v>13675659351</v>
      </c>
      <c r="C3" s="1">
        <f>总表!O7</f>
        <v>0</v>
      </c>
      <c r="D3" s="1"/>
    </row>
    <row r="4" hidden="1" spans="1:4">
      <c r="A4" s="1" t="str">
        <f>总表!C8</f>
        <v>查文慧</v>
      </c>
      <c r="B4" s="1">
        <f>总表!D8</f>
        <v>13721096881</v>
      </c>
      <c r="C4" s="1">
        <f>总表!O8</f>
        <v>0</v>
      </c>
      <c r="D4" s="1"/>
    </row>
    <row r="5" spans="1:4">
      <c r="A5" s="1" t="str">
        <f>总表!C9</f>
        <v>赵薇</v>
      </c>
      <c r="B5" s="1">
        <f>总表!D9</f>
        <v>15755409775</v>
      </c>
      <c r="C5" s="1">
        <f>总表!O9</f>
        <v>1</v>
      </c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</sheetData>
  <autoFilter ref="C1:C26">
    <filterColumn colId="0">
      <customFilters>
        <customFilter operator="equal" val="1"/>
        <customFilter operator="equal" val="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钱大</vt:lpstr>
      <vt:lpstr>微众</vt:lpstr>
      <vt:lpstr>紫金</vt:lpstr>
      <vt:lpstr>浙商</vt:lpstr>
      <vt:lpstr>云端绑卡</vt:lpstr>
      <vt:lpstr>华夏</vt:lpstr>
      <vt:lpstr>齐鲁</vt:lpstr>
      <vt:lpstr>苏宁</vt:lpstr>
      <vt:lpstr>平安</vt:lpstr>
      <vt:lpstr>安信朱辉</vt:lpstr>
      <vt:lpstr>申万限三</vt:lpstr>
      <vt:lpstr>上海限三</vt:lpstr>
      <vt:lpstr>川财</vt:lpstr>
      <vt:lpstr>海通不限三</vt:lpstr>
      <vt:lpstr>国泰</vt:lpstr>
      <vt:lpstr>华融</vt:lpstr>
      <vt:lpstr>东北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FMM</cp:lastModifiedBy>
  <dcterms:created xsi:type="dcterms:W3CDTF">2018-01-22T01:42:00Z</dcterms:created>
  <dcterms:modified xsi:type="dcterms:W3CDTF">2018-03-21T10:21:21Z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