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25725"/>
</workbook>
</file>

<file path=xl/calcChain.xml><?xml version="1.0" encoding="utf-8"?>
<calcChain xmlns="http://schemas.openxmlformats.org/spreadsheetml/2006/main">
  <c r="B17" i="21"/>
  <c r="A22"/>
  <c r="R39" i="2"/>
  <c r="B22" i="21" s="1"/>
  <c r="S39" i="2"/>
  <c r="B21" i="21" s="1"/>
  <c r="A21"/>
  <c r="Q39" i="2"/>
  <c r="B20" i="21" s="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K39" i="2"/>
  <c r="B4" i="21" s="1"/>
  <c r="AL39" i="2"/>
  <c r="B19" i="21" s="1"/>
  <c r="AJ39" i="2"/>
  <c r="B18" i="21" s="1"/>
  <c r="AH39" i="2"/>
  <c r="AF39"/>
  <c r="B16" i="21" s="1"/>
  <c r="AD39" i="2"/>
  <c r="B15" i="21" s="1"/>
  <c r="AB39" i="2"/>
  <c r="B14" i="21" s="1"/>
  <c r="Z39" i="2"/>
  <c r="B13" i="21" s="1"/>
  <c r="X39" i="2"/>
  <c r="B12" i="21" s="1"/>
  <c r="V39" i="2"/>
  <c r="B11" i="21" s="1"/>
  <c r="T39" i="2"/>
  <c r="B10" i="21" s="1"/>
  <c r="P39" i="2"/>
  <c r="B9" i="21" s="1"/>
  <c r="O39" i="2"/>
  <c r="B8" i="21" s="1"/>
  <c r="N39" i="2"/>
  <c r="B7" i="21" s="1"/>
  <c r="M39" i="2"/>
  <c r="B6" i="21" s="1"/>
  <c r="L39" i="2"/>
  <c r="B5" i="21" s="1"/>
  <c r="I39" i="2"/>
  <c r="B3" i="21" s="1"/>
  <c r="H39" i="2"/>
  <c r="B2" i="21" s="1"/>
  <c r="G39" i="2"/>
  <c r="I41" s="1"/>
  <c r="E39"/>
  <c r="E41" s="1"/>
  <c r="D40" s="1"/>
</calcChain>
</file>

<file path=xl/sharedStrings.xml><?xml version="1.0" encoding="utf-8"?>
<sst xmlns="http://schemas.openxmlformats.org/spreadsheetml/2006/main" count="71" uniqueCount="52">
  <si>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</si>
  <si>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</si>
  <si>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</si>
  <si>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</si>
  <si>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</si>
  <si>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</si>
  <si>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</si>
  <si>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</si>
  <si>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</si>
  <si>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</si>
  <si>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</si>
  <si>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</si>
  <si>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</si>
  <si>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</si>
  <si>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微众</t>
  </si>
  <si>
    <t>光大</t>
  </si>
  <si>
    <t>东北</t>
  </si>
  <si>
    <t>川财</t>
  </si>
  <si>
    <t>申万</t>
  </si>
  <si>
    <t>安信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</si>
  <si>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</si>
  <si>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</si>
  <si>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</si>
  <si>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</si>
  <si>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</si>
  <si>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</si>
  <si>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</si>
  <si>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</si>
  <si>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单名</t>
  </si>
  <si>
    <t>单数</t>
  </si>
  <si>
    <t>苏宁</t>
    <phoneticPr fontId="3" type="noConversion"/>
  </si>
  <si>
    <t>钱大掌柜</t>
    <phoneticPr fontId="3" type="noConversion"/>
  </si>
  <si>
    <t>齐鲁</t>
    <phoneticPr fontId="3" type="noConversion"/>
  </si>
  <si>
    <t>光大绑卡</t>
    <phoneticPr fontId="3" type="noConversion"/>
  </si>
  <si>
    <t>紫金</t>
    <phoneticPr fontId="3" type="noConversion"/>
  </si>
  <si>
    <t>国泰</t>
    <phoneticPr fontId="3" type="noConversion"/>
  </si>
  <si>
    <t>新时代</t>
    <phoneticPr fontId="3" type="noConversion"/>
  </si>
  <si>
    <t>玖富</t>
    <phoneticPr fontId="3" type="noConversion"/>
  </si>
  <si>
    <t>上海</t>
    <phoneticPr fontId="3" type="noConversion"/>
  </si>
  <si>
    <t>江苏起点</t>
    <phoneticPr fontId="3" type="noConversion"/>
  </si>
  <si>
    <t>浙商银行</t>
    <phoneticPr fontId="3" type="noConversion"/>
  </si>
  <si>
    <t>身份证</t>
    <phoneticPr fontId="3" type="noConversion"/>
  </si>
  <si>
    <t>丰收</t>
    <phoneticPr fontId="3" type="noConversion"/>
  </si>
  <si>
    <t>甘肃</t>
    <phoneticPr fontId="3" type="noConversion"/>
  </si>
  <si>
    <t>转单1元费：</t>
    <phoneticPr fontId="3" type="noConversion"/>
  </si>
  <si>
    <t>1、兼职工资：</t>
    <phoneticPr fontId="3" type="noConversion"/>
  </si>
  <si>
    <t>2、代理费:</t>
    <phoneticPr fontId="3" type="noConversion"/>
  </si>
  <si>
    <t>2018年3月29日网点每日报表</t>
    <phoneticPr fontId="3" type="noConversion"/>
  </si>
  <si>
    <t>张季</t>
    <phoneticPr fontId="3" type="noConversion"/>
  </si>
  <si>
    <t>新时代</t>
    <phoneticPr fontId="3" type="noConversion"/>
  </si>
  <si>
    <t>342422199411014599</t>
    <phoneticPr fontId="3" type="noConversion"/>
  </si>
  <si>
    <t>资金账号</t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</si>
</sst>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zoomScale="90" zoomScaleNormal="90" workbookViewId="0">
      <pane xSplit="7" ySplit="5" topLeftCell="V6" activePane="bottomRight" state="frozen"/>
      <selection pane="topRight"/>
      <selection pane="bottomLeft"/>
      <selection pane="bottomRight" activeCell="AK17" sqref="AK17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1.375" style="1" bestFit="1" customWidth="1"/>
    <col min="11" max="19" width="9" style="1"/>
    <col min="20" max="20" width="7.25" style="1" customWidth="1"/>
    <col min="21" max="21" width="11.5" style="1" customWidth="1"/>
    <col min="22" max="22" width="7.125" style="1" customWidth="1"/>
    <col min="23" max="25" width="9.25" style="1"/>
    <col min="26" max="26" width="7.25" style="1" customWidth="1"/>
    <col min="27" max="27" width="10.125" style="1"/>
    <col min="28" max="28" width="9" style="1"/>
    <col min="29" max="29" width="11.375" style="1" bestFit="1" customWidth="1"/>
    <col min="30" max="30" width="9" style="1"/>
    <col min="31" max="31" width="9.375" style="1" bestFit="1" customWidth="1"/>
    <col min="32" max="36" width="9" style="1"/>
    <col min="37" max="37" width="13.5" style="1" customWidth="1"/>
    <col min="38" max="38" width="7.125" style="1" customWidth="1"/>
    <col min="39" max="39" width="12" style="1" customWidth="1"/>
    <col min="40" max="40" width="17.875" style="2" customWidth="1"/>
    <col min="41" max="16384" width="9" style="2"/>
  </cols>
  <sheetData>
    <row r="1" spans="1:42" ht="27" customHeight="1" thickBot="1">
      <c r="A1" s="27" t="s">
        <v>47</v>
      </c>
      <c r="B1" s="27"/>
      <c r="C1" s="27"/>
      <c r="D1" s="27"/>
      <c r="E1" s="27"/>
      <c r="F1" s="27"/>
      <c r="G1" s="27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7"/>
      <c r="AO1" s="27"/>
      <c r="AP1" s="27"/>
    </row>
    <row r="2" spans="1:42" ht="15" customHeight="1">
      <c r="A2" s="45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47" t="s">
        <v>5</v>
      </c>
      <c r="G2" s="34" t="s">
        <v>6</v>
      </c>
      <c r="H2" s="29" t="s">
        <v>7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34" t="s">
        <v>8</v>
      </c>
      <c r="AO2" s="34" t="s">
        <v>9</v>
      </c>
      <c r="AP2" s="43" t="s">
        <v>10</v>
      </c>
    </row>
    <row r="3" spans="1:42" ht="15" customHeight="1">
      <c r="A3" s="46"/>
      <c r="B3" s="35"/>
      <c r="C3" s="35"/>
      <c r="D3" s="35"/>
      <c r="E3" s="35"/>
      <c r="F3" s="48"/>
      <c r="G3" s="35"/>
      <c r="H3" s="30" t="s">
        <v>11</v>
      </c>
      <c r="I3" s="30"/>
      <c r="J3" s="30"/>
      <c r="K3" s="30"/>
      <c r="L3" s="30"/>
      <c r="M3" s="30"/>
      <c r="N3" s="30"/>
      <c r="O3" s="30"/>
      <c r="P3" s="30"/>
      <c r="Q3" s="17"/>
      <c r="R3" s="18"/>
      <c r="S3" s="18"/>
      <c r="T3" s="30" t="s">
        <v>12</v>
      </c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5"/>
      <c r="AO3" s="35"/>
      <c r="AP3" s="44"/>
    </row>
    <row r="4" spans="1:42" ht="15" customHeight="1">
      <c r="A4" s="46"/>
      <c r="B4" s="35"/>
      <c r="C4" s="35"/>
      <c r="D4" s="35"/>
      <c r="E4" s="35"/>
      <c r="F4" s="48"/>
      <c r="G4" s="35"/>
      <c r="H4" s="30" t="s">
        <v>13</v>
      </c>
      <c r="I4" s="30" t="s">
        <v>40</v>
      </c>
      <c r="J4" s="30"/>
      <c r="K4" s="36" t="s">
        <v>14</v>
      </c>
      <c r="L4" s="36" t="s">
        <v>39</v>
      </c>
      <c r="M4" s="36" t="s">
        <v>30</v>
      </c>
      <c r="N4" s="36" t="s">
        <v>31</v>
      </c>
      <c r="O4" s="36" t="s">
        <v>33</v>
      </c>
      <c r="P4" s="30" t="s">
        <v>32</v>
      </c>
      <c r="Q4" s="36" t="s">
        <v>42</v>
      </c>
      <c r="R4" s="36" t="s">
        <v>34</v>
      </c>
      <c r="S4" s="36" t="s">
        <v>43</v>
      </c>
      <c r="T4" s="30" t="s">
        <v>49</v>
      </c>
      <c r="U4" s="30"/>
      <c r="V4" s="30" t="s">
        <v>38</v>
      </c>
      <c r="W4" s="30"/>
      <c r="X4" s="31" t="s">
        <v>15</v>
      </c>
      <c r="Y4" s="32"/>
      <c r="Z4" s="30" t="s">
        <v>37</v>
      </c>
      <c r="AA4" s="30"/>
      <c r="AB4" s="31" t="s">
        <v>35</v>
      </c>
      <c r="AC4" s="32"/>
      <c r="AD4" s="31" t="s">
        <v>36</v>
      </c>
      <c r="AE4" s="32"/>
      <c r="AF4" s="33" t="s">
        <v>16</v>
      </c>
      <c r="AG4" s="32"/>
      <c r="AH4" s="33" t="s">
        <v>17</v>
      </c>
      <c r="AI4" s="32"/>
      <c r="AJ4" s="33" t="s">
        <v>18</v>
      </c>
      <c r="AK4" s="32"/>
      <c r="AL4" s="30" t="s">
        <v>19</v>
      </c>
      <c r="AM4" s="30"/>
      <c r="AN4" s="35"/>
      <c r="AO4" s="35"/>
      <c r="AP4" s="44"/>
    </row>
    <row r="5" spans="1:42" ht="15" customHeight="1">
      <c r="A5" s="46"/>
      <c r="B5" s="35"/>
      <c r="C5" s="35"/>
      <c r="D5" s="35"/>
      <c r="E5" s="35"/>
      <c r="F5" s="49"/>
      <c r="G5" s="35"/>
      <c r="H5" s="30"/>
      <c r="I5" s="3" t="s">
        <v>20</v>
      </c>
      <c r="J5" s="21" t="s">
        <v>41</v>
      </c>
      <c r="K5" s="37"/>
      <c r="L5" s="37"/>
      <c r="M5" s="37"/>
      <c r="N5" s="37"/>
      <c r="O5" s="37"/>
      <c r="P5" s="30"/>
      <c r="Q5" s="37"/>
      <c r="R5" s="37"/>
      <c r="S5" s="37"/>
      <c r="T5" s="3" t="s">
        <v>20</v>
      </c>
      <c r="U5" s="22" t="s">
        <v>51</v>
      </c>
      <c r="V5" s="3" t="s">
        <v>20</v>
      </c>
      <c r="W5" s="3" t="s">
        <v>21</v>
      </c>
      <c r="X5" s="3" t="s">
        <v>20</v>
      </c>
      <c r="Y5" s="3" t="s">
        <v>21</v>
      </c>
      <c r="Z5" s="3" t="s">
        <v>20</v>
      </c>
      <c r="AA5" s="3" t="s">
        <v>21</v>
      </c>
      <c r="AB5" s="3" t="s">
        <v>20</v>
      </c>
      <c r="AC5" s="3" t="s">
        <v>21</v>
      </c>
      <c r="AD5" s="3" t="s">
        <v>20</v>
      </c>
      <c r="AE5" s="3" t="s">
        <v>21</v>
      </c>
      <c r="AF5" s="3" t="s">
        <v>20</v>
      </c>
      <c r="AG5" s="3" t="s">
        <v>21</v>
      </c>
      <c r="AH5" s="3" t="s">
        <v>20</v>
      </c>
      <c r="AI5" s="3" t="s">
        <v>21</v>
      </c>
      <c r="AJ5" s="3" t="s">
        <v>20</v>
      </c>
      <c r="AK5" s="3" t="s">
        <v>21</v>
      </c>
      <c r="AL5" s="3" t="s">
        <v>20</v>
      </c>
      <c r="AM5" s="3" t="s">
        <v>21</v>
      </c>
      <c r="AN5" s="35"/>
      <c r="AO5" s="35"/>
      <c r="AP5" s="44"/>
    </row>
    <row r="6" spans="1:42" ht="20.25" customHeight="1">
      <c r="A6" s="4"/>
      <c r="B6" s="5">
        <v>1</v>
      </c>
      <c r="C6" s="5" t="s">
        <v>48</v>
      </c>
      <c r="D6" s="5">
        <v>17681182237</v>
      </c>
      <c r="E6" s="5">
        <v>20</v>
      </c>
      <c r="F6" s="5"/>
      <c r="G6" s="5">
        <v>0</v>
      </c>
      <c r="H6" s="6">
        <v>1</v>
      </c>
      <c r="I6" s="6">
        <v>0</v>
      </c>
      <c r="J6" s="15"/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1</v>
      </c>
      <c r="Q6" s="6">
        <v>0</v>
      </c>
      <c r="R6" s="6">
        <v>0</v>
      </c>
      <c r="S6" s="6">
        <v>0</v>
      </c>
      <c r="T6" s="6">
        <v>1</v>
      </c>
      <c r="U6" s="15" t="s">
        <v>50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>
        <v>1</v>
      </c>
      <c r="AK6" s="6">
        <v>800263798451</v>
      </c>
      <c r="AL6" s="6"/>
      <c r="AM6" s="15"/>
      <c r="AN6" s="16" t="s">
        <v>50</v>
      </c>
      <c r="AO6" s="5"/>
      <c r="AP6" s="12"/>
    </row>
    <row r="7" spans="1:42" ht="19.5" customHeight="1">
      <c r="A7" s="4"/>
      <c r="B7" s="5"/>
      <c r="C7" s="5"/>
      <c r="D7" s="5"/>
      <c r="E7" s="5"/>
      <c r="F7" s="5"/>
      <c r="G7" s="5"/>
      <c r="H7" s="6"/>
      <c r="I7" s="6"/>
      <c r="J7" s="15"/>
      <c r="K7" s="6"/>
      <c r="L7" s="6"/>
      <c r="M7" s="6"/>
      <c r="N7" s="6"/>
      <c r="O7" s="6"/>
      <c r="P7" s="6"/>
      <c r="Q7" s="6"/>
      <c r="R7" s="6"/>
      <c r="S7" s="6"/>
      <c r="T7" s="6"/>
      <c r="U7" s="15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15"/>
      <c r="AN7" s="16"/>
      <c r="AO7" s="5"/>
      <c r="AP7" s="12"/>
    </row>
    <row r="8" spans="1:42" ht="18" customHeight="1">
      <c r="A8" s="4"/>
      <c r="B8" s="5"/>
      <c r="C8" s="5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16"/>
      <c r="AO8" s="5"/>
      <c r="AP8" s="12"/>
    </row>
    <row r="9" spans="1:42" ht="15" customHeight="1">
      <c r="A9" s="4"/>
      <c r="B9" s="5"/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5"/>
      <c r="AN9" s="16"/>
      <c r="AO9" s="5"/>
      <c r="AP9" s="12"/>
    </row>
    <row r="10" spans="1:42" ht="15" customHeight="1">
      <c r="A10" s="4"/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16"/>
      <c r="AO10" s="5"/>
      <c r="AP10" s="12"/>
    </row>
    <row r="11" spans="1:42" ht="15" customHeight="1">
      <c r="A11" s="4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5"/>
      <c r="AL11" s="6"/>
      <c r="AM11" s="6"/>
      <c r="AN11" s="16"/>
      <c r="AO11" s="5"/>
      <c r="AP11" s="12"/>
    </row>
    <row r="12" spans="1:42" ht="15" customHeight="1">
      <c r="A12" s="4"/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5"/>
      <c r="AL12" s="6"/>
      <c r="AM12" s="6"/>
      <c r="AN12" s="16"/>
      <c r="AO12" s="5"/>
      <c r="AP12" s="12"/>
    </row>
    <row r="13" spans="1:42" s="1" customFormat="1" ht="15" customHeight="1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15"/>
      <c r="AN13" s="15"/>
      <c r="AO13" s="6"/>
      <c r="AP13" s="13"/>
    </row>
    <row r="14" spans="1:42" ht="15" customHeight="1">
      <c r="A14" s="4"/>
      <c r="B14" s="5"/>
      <c r="C14" s="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5"/>
      <c r="AL14" s="6"/>
      <c r="AM14" s="15"/>
      <c r="AN14" s="16"/>
      <c r="AO14" s="5"/>
      <c r="AP14" s="12"/>
    </row>
    <row r="15" spans="1:42" ht="15" customHeight="1">
      <c r="A15" s="4"/>
      <c r="B15" s="5"/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"/>
      <c r="AN15" s="16"/>
      <c r="AO15" s="5"/>
      <c r="AP15" s="12"/>
    </row>
    <row r="16" spans="1:42" ht="15" customHeight="1">
      <c r="A16" s="4"/>
      <c r="B16" s="5"/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5"/>
      <c r="AH16" s="6"/>
      <c r="AI16" s="6"/>
      <c r="AJ16" s="6"/>
      <c r="AK16" s="6"/>
      <c r="AL16" s="6"/>
      <c r="AM16" s="6"/>
      <c r="AN16" s="16"/>
      <c r="AO16" s="5"/>
      <c r="AP16" s="12"/>
    </row>
    <row r="17" spans="1:42" ht="15" customHeight="1">
      <c r="A17" s="4"/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16"/>
      <c r="AO17" s="5"/>
      <c r="AP17" s="12"/>
    </row>
    <row r="18" spans="1:42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6"/>
      <c r="AO18" s="5"/>
      <c r="AP18" s="12"/>
    </row>
    <row r="19" spans="1:42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6"/>
      <c r="AO19" s="5"/>
      <c r="AP19" s="12"/>
    </row>
    <row r="20" spans="1:42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6"/>
      <c r="AO20" s="5"/>
      <c r="AP20" s="12"/>
    </row>
    <row r="21" spans="1:42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6"/>
      <c r="AO21" s="5"/>
      <c r="AP21" s="12"/>
    </row>
    <row r="22" spans="1:42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5"/>
      <c r="AN22" s="16"/>
      <c r="AO22" s="5"/>
      <c r="AP22" s="12"/>
    </row>
    <row r="23" spans="1:42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6"/>
      <c r="AO23" s="5"/>
      <c r="AP23" s="12"/>
    </row>
    <row r="24" spans="1:42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6"/>
      <c r="AO24" s="5"/>
      <c r="AP24" s="12"/>
    </row>
    <row r="25" spans="1:42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6"/>
      <c r="AO25" s="5"/>
      <c r="AP25" s="12"/>
    </row>
    <row r="26" spans="1:42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15"/>
      <c r="AL26" s="6"/>
      <c r="AM26" s="6"/>
      <c r="AN26" s="16"/>
      <c r="AO26" s="5"/>
      <c r="AP26" s="12"/>
    </row>
    <row r="27" spans="1:42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5"/>
      <c r="AN27" s="5"/>
      <c r="AO27" s="5"/>
      <c r="AP27" s="12"/>
    </row>
    <row r="28" spans="1:42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5"/>
      <c r="AN28" s="16"/>
      <c r="AO28" s="5"/>
      <c r="AP28" s="12"/>
    </row>
    <row r="29" spans="1:42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5"/>
      <c r="AN29" s="16"/>
      <c r="AO29" s="5"/>
      <c r="AP29" s="12"/>
    </row>
    <row r="30" spans="1:42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15"/>
      <c r="AL30" s="6"/>
      <c r="AM30" s="6"/>
      <c r="AN30" s="16"/>
      <c r="AO30" s="5"/>
      <c r="AP30" s="12"/>
    </row>
    <row r="31" spans="1:42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6"/>
      <c r="AO31" s="5"/>
      <c r="AP31" s="12"/>
    </row>
    <row r="32" spans="1:42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15"/>
      <c r="AL32" s="6"/>
      <c r="AM32" s="6"/>
      <c r="AN32" s="16"/>
      <c r="AO32" s="5"/>
      <c r="AP32" s="12"/>
    </row>
    <row r="33" spans="1:42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6"/>
      <c r="AO33" s="5"/>
      <c r="AP33" s="12"/>
    </row>
    <row r="34" spans="1:42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6"/>
      <c r="AO34" s="5"/>
      <c r="AP34" s="12"/>
    </row>
    <row r="35" spans="1:42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6"/>
      <c r="AO35" s="5"/>
      <c r="AP35" s="12"/>
    </row>
    <row r="36" spans="1:42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6"/>
      <c r="AO36" s="5"/>
      <c r="AP36" s="12"/>
    </row>
    <row r="37" spans="1:42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6"/>
      <c r="AO37" s="5"/>
      <c r="AP37" s="12"/>
    </row>
    <row r="38" spans="1:42" ht="15" customHeight="1">
      <c r="A38" s="4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>
        <v>0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15"/>
      <c r="AL38" s="6"/>
      <c r="AM38" s="6"/>
      <c r="AN38" s="16"/>
      <c r="AO38" s="5"/>
      <c r="AP38" s="12"/>
    </row>
    <row r="39" spans="1:42" ht="15" customHeight="1" thickBot="1">
      <c r="A39" s="38" t="s">
        <v>22</v>
      </c>
      <c r="B39" s="39"/>
      <c r="C39" s="39"/>
      <c r="D39" s="40"/>
      <c r="E39" s="8">
        <f>SUM(E6:E38)</f>
        <v>20</v>
      </c>
      <c r="F39" s="8"/>
      <c r="G39" s="8">
        <f>SUM(G6:G38)</f>
        <v>0</v>
      </c>
      <c r="H39" s="9">
        <f>SUM(H6:H38)</f>
        <v>1</v>
      </c>
      <c r="I39" s="9">
        <f>SUM(I6:I38)</f>
        <v>0</v>
      </c>
      <c r="J39" s="9"/>
      <c r="K39" s="9">
        <f>SUM(K6:K38)</f>
        <v>0</v>
      </c>
      <c r="L39" s="9">
        <f t="shared" ref="L39:T39" si="0">SUM(L6:L38)</f>
        <v>0</v>
      </c>
      <c r="M39" s="9">
        <f t="shared" si="0"/>
        <v>0</v>
      </c>
      <c r="N39" s="9">
        <f t="shared" si="0"/>
        <v>0</v>
      </c>
      <c r="O39" s="9">
        <f t="shared" si="0"/>
        <v>0</v>
      </c>
      <c r="P39" s="9">
        <f t="shared" si="0"/>
        <v>1</v>
      </c>
      <c r="Q39" s="9">
        <f>SUM(Q6:Q38)</f>
        <v>0</v>
      </c>
      <c r="R39" s="9">
        <f>SUM(R6:R38)</f>
        <v>0</v>
      </c>
      <c r="S39" s="9">
        <f>SUM(S6:S38)</f>
        <v>0</v>
      </c>
      <c r="T39" s="9">
        <f t="shared" si="0"/>
        <v>1</v>
      </c>
      <c r="U39" s="9"/>
      <c r="V39" s="9">
        <f>SUM(V6:V38)</f>
        <v>0</v>
      </c>
      <c r="W39" s="9"/>
      <c r="X39" s="9">
        <f>SUM(X6:X38)</f>
        <v>0</v>
      </c>
      <c r="Y39" s="9"/>
      <c r="Z39" s="9">
        <f>SUM(Z6:Z38)</f>
        <v>0</v>
      </c>
      <c r="AA39" s="9"/>
      <c r="AB39" s="9">
        <f>SUM(AB6:AB38)</f>
        <v>0</v>
      </c>
      <c r="AC39" s="9"/>
      <c r="AD39" s="9">
        <f>SUM(AD6:AD38)</f>
        <v>0</v>
      </c>
      <c r="AE39" s="9"/>
      <c r="AF39" s="9">
        <f>SUM(AF6:AF38)</f>
        <v>0</v>
      </c>
      <c r="AG39" s="9"/>
      <c r="AH39" s="9">
        <f>SUM(AH6:AH38)</f>
        <v>0</v>
      </c>
      <c r="AI39" s="9"/>
      <c r="AJ39" s="9">
        <f>SUM(AJ6:AJ38)</f>
        <v>1</v>
      </c>
      <c r="AK39" s="9"/>
      <c r="AL39" s="9">
        <f>SUM(AL6:AL38)</f>
        <v>0</v>
      </c>
      <c r="AM39" s="9"/>
      <c r="AN39" s="8"/>
      <c r="AO39" s="8"/>
      <c r="AP39" s="14"/>
    </row>
    <row r="40" spans="1:42" ht="27.75" customHeight="1">
      <c r="A40" s="41" t="s">
        <v>23</v>
      </c>
      <c r="B40" s="41"/>
      <c r="C40" s="41"/>
      <c r="D40" s="26">
        <f>E41+I41+L41</f>
        <v>22</v>
      </c>
    </row>
    <row r="41" spans="1:42" ht="24.75" customHeight="1">
      <c r="C41" s="10" t="s">
        <v>24</v>
      </c>
      <c r="D41" s="23" t="s">
        <v>45</v>
      </c>
      <c r="E41" s="19">
        <f>E39</f>
        <v>20</v>
      </c>
      <c r="F41" s="19"/>
      <c r="G41" s="19"/>
      <c r="H41" s="24" t="s">
        <v>46</v>
      </c>
      <c r="I41" s="20">
        <f>G39</f>
        <v>0</v>
      </c>
      <c r="J41" s="20"/>
      <c r="K41" s="25" t="s">
        <v>44</v>
      </c>
      <c r="L41" s="11">
        <v>2</v>
      </c>
      <c r="M41" s="11"/>
      <c r="N41" s="11"/>
      <c r="O41" s="11"/>
      <c r="P41" s="42" t="s">
        <v>25</v>
      </c>
      <c r="Q41" s="42"/>
      <c r="R41" s="42"/>
      <c r="S41" s="42"/>
      <c r="T41" s="42"/>
      <c r="U41" s="42"/>
      <c r="V41" s="42" t="s">
        <v>26</v>
      </c>
      <c r="W41" s="42"/>
      <c r="X41" s="11"/>
      <c r="Y41" s="11"/>
      <c r="AA41" s="42" t="s">
        <v>27</v>
      </c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</sheetData>
  <mergeCells count="40">
    <mergeCell ref="AO2:AO5"/>
    <mergeCell ref="AP2:AP5"/>
    <mergeCell ref="V41:W41"/>
    <mergeCell ref="AA41:AL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A39:D39"/>
    <mergeCell ref="A40:C40"/>
    <mergeCell ref="P41:U41"/>
    <mergeCell ref="Q4:Q5"/>
    <mergeCell ref="S4:S5"/>
    <mergeCell ref="R4:R5"/>
    <mergeCell ref="A1:AP1"/>
    <mergeCell ref="H2:AM2"/>
    <mergeCell ref="H3:P3"/>
    <mergeCell ref="T3:AM3"/>
    <mergeCell ref="I4:J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2:AN5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B22"/>
  <sheetViews>
    <sheetView workbookViewId="0">
      <selection activeCell="F35" sqref="F35"/>
    </sheetView>
  </sheetViews>
  <sheetFormatPr defaultColWidth="9" defaultRowHeight="13.5"/>
  <sheetData>
    <row r="1" spans="1:2">
      <c r="A1" t="s">
        <v>28</v>
      </c>
      <c r="B1" t="s">
        <v>29</v>
      </c>
    </row>
    <row r="2" spans="1:2">
      <c r="A2" t="str">
        <f>总表!H4</f>
        <v>银联</v>
      </c>
      <c r="B2">
        <f>总表!H39</f>
        <v>1</v>
      </c>
    </row>
    <row r="3" spans="1:2">
      <c r="A3" t="str">
        <f>总表!I4</f>
        <v>浙商银行</v>
      </c>
      <c r="B3">
        <f>总表!I39</f>
        <v>0</v>
      </c>
    </row>
    <row r="4" spans="1:2">
      <c r="A4" t="str">
        <f>总表!K4</f>
        <v>微众</v>
      </c>
      <c r="B4">
        <f>总表!K39</f>
        <v>0</v>
      </c>
    </row>
    <row r="5" spans="1:2">
      <c r="A5" t="str">
        <f>总表!L4</f>
        <v>江苏起点</v>
      </c>
      <c r="B5">
        <f>总表!L39</f>
        <v>0</v>
      </c>
    </row>
    <row r="6" spans="1:2">
      <c r="A6" t="str">
        <f>总表!M4</f>
        <v>苏宁</v>
      </c>
      <c r="B6">
        <f>总表!M39</f>
        <v>0</v>
      </c>
    </row>
    <row r="7" spans="1:2">
      <c r="A7" t="str">
        <f>总表!N4</f>
        <v>钱大掌柜</v>
      </c>
      <c r="B7">
        <f>总表!N39</f>
        <v>0</v>
      </c>
    </row>
    <row r="8" spans="1:2" hidden="1">
      <c r="A8" t="str">
        <f>总表!O4</f>
        <v>光大绑卡</v>
      </c>
      <c r="B8">
        <f>总表!O39</f>
        <v>0</v>
      </c>
    </row>
    <row r="9" spans="1:2">
      <c r="A9" t="str">
        <f>总表!P4</f>
        <v>齐鲁</v>
      </c>
      <c r="B9">
        <f>总表!P39</f>
        <v>1</v>
      </c>
    </row>
    <row r="10" spans="1:2">
      <c r="A10" t="str">
        <f>总表!T4</f>
        <v>新时代</v>
      </c>
      <c r="B10">
        <f>总表!T39</f>
        <v>1</v>
      </c>
    </row>
    <row r="11" spans="1:2" hidden="1">
      <c r="A11" t="str">
        <f>总表!V4</f>
        <v>上海</v>
      </c>
      <c r="B11">
        <f>总表!V39</f>
        <v>0</v>
      </c>
    </row>
    <row r="12" spans="1:2" hidden="1">
      <c r="A12" t="str">
        <f>总表!X4</f>
        <v>光大</v>
      </c>
      <c r="B12">
        <f>总表!X39</f>
        <v>0</v>
      </c>
    </row>
    <row r="13" spans="1:2" hidden="1">
      <c r="A13" t="str">
        <f>总表!Z4</f>
        <v>玖富</v>
      </c>
      <c r="B13">
        <f>总表!Z39</f>
        <v>0</v>
      </c>
    </row>
    <row r="14" spans="1:2" hidden="1">
      <c r="A14" t="str">
        <f>总表!AB4</f>
        <v>国泰</v>
      </c>
      <c r="B14">
        <f>总表!AB39</f>
        <v>0</v>
      </c>
    </row>
    <row r="15" spans="1:2" hidden="1">
      <c r="A15" t="str">
        <f>总表!AD4</f>
        <v>新时代</v>
      </c>
      <c r="B15">
        <f>总表!AD39</f>
        <v>0</v>
      </c>
    </row>
    <row r="16" spans="1:2" hidden="1">
      <c r="A16" t="str">
        <f>总表!AF4</f>
        <v>东北</v>
      </c>
      <c r="B16">
        <f>总表!AF39</f>
        <v>0</v>
      </c>
    </row>
    <row r="17" spans="1:2" hidden="1">
      <c r="A17" t="str">
        <f>总表!AH4</f>
        <v>川财</v>
      </c>
      <c r="B17">
        <f>总表!AH6</f>
        <v>0</v>
      </c>
    </row>
    <row r="18" spans="1:2" hidden="1">
      <c r="A18" t="str">
        <f>总表!AJ4</f>
        <v>申万</v>
      </c>
      <c r="B18">
        <f>总表!AJ39</f>
        <v>1</v>
      </c>
    </row>
    <row r="19" spans="1:2" hidden="1">
      <c r="A19" t="str">
        <f>总表!AL4</f>
        <v>安信</v>
      </c>
      <c r="B19">
        <f>总表!AL39</f>
        <v>0</v>
      </c>
    </row>
    <row r="20" spans="1:2">
      <c r="A20" t="str">
        <f>总表!Q4</f>
        <v>丰收</v>
      </c>
      <c r="B20">
        <f>总表!Q39</f>
        <v>0</v>
      </c>
    </row>
    <row r="21" spans="1:2">
      <c r="A21" t="str">
        <f>总表!S4</f>
        <v>甘肃</v>
      </c>
      <c r="B21">
        <f>总表!S39</f>
        <v>0</v>
      </c>
    </row>
    <row r="22" spans="1:2">
      <c r="A22" t="str">
        <f>总表!R4</f>
        <v>紫金</v>
      </c>
      <c r="B22">
        <f>总表!R39</f>
        <v>0</v>
      </c>
    </row>
  </sheetData>
  <autoFilter ref="A1:B22">
    <filterColumn colId="1">
      <filters>
        <filter val="1"/>
        <filter val="2"/>
        <filter val="3"/>
        <filter val="4"/>
      </filters>
    </filterColumn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2018-03-29T08:30:30Z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