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银联" sheetId="4" r:id="rId2"/>
    <sheet name="海通" sheetId="5" r:id="rId3"/>
    <sheet name="申万" sheetId="6" r:id="rId4"/>
    <sheet name="光大" sheetId="9" r:id="rId5"/>
    <sheet name="东北" sheetId="8" r:id="rId6"/>
    <sheet name="玖富" sheetId="10" r:id="rId7"/>
    <sheet name="国泰" sheetId="11" r:id="rId8"/>
    <sheet name="招商" sheetId="14" r:id="rId9"/>
    <sheet name="齐鲁" sheetId="12" r:id="rId10"/>
    <sheet name="平安" sheetId="15" r:id="rId11"/>
    <sheet name="微信扫码" sheetId="13" r:id="rId12"/>
    <sheet name="附表" sheetId="7" r:id="rId13"/>
  </sheets>
  <definedNames>
    <definedName name="_xlnm._FilterDatabase" localSheetId="1" hidden="1">银联!$A$1:$C$4</definedName>
    <definedName name="_xlnm._FilterDatabase" localSheetId="2" hidden="1">海通!$A$1:$D$5</definedName>
    <definedName name="_xlnm._FilterDatabase" localSheetId="3" hidden="1">申万!$A$1:$D$4</definedName>
    <definedName name="_xlnm._FilterDatabase" localSheetId="7" hidden="1">国泰!$A$1:$D$3</definedName>
  </definedNames>
  <calcPr calcId="144525"/>
</workbook>
</file>

<file path=xl/sharedStrings.xml><?xml version="1.0" encoding="utf-8"?>
<sst xmlns="http://schemas.openxmlformats.org/spreadsheetml/2006/main" count="56">
  <si>
    <t>2018年3月14日网点每日报表（网点名称）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</si>
  <si>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</si>
  <si>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</si>
  <si>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</si>
  <si>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</si>
  <si>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</si>
  <si>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</si>
  <si>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</si>
  <si>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</si>
  <si>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</si>
  <si>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</si>
  <si>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</si>
  <si>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证券单</t>
  </si>
  <si>
    <t>注册</t>
  </si>
  <si>
    <t>银联</t>
  </si>
  <si>
    <t>海通证券</t>
  </si>
  <si>
    <t>申万宏源</t>
  </si>
  <si>
    <t>光大证券</t>
  </si>
  <si>
    <t>东北证券</t>
  </si>
  <si>
    <t>玖富</t>
  </si>
  <si>
    <t>国泰</t>
  </si>
  <si>
    <t>招商</t>
  </si>
  <si>
    <t>齐鲁</t>
  </si>
  <si>
    <t>平安</t>
  </si>
  <si>
    <t>微信扫码</t>
  </si>
  <si>
    <t>是否完成</t>
  </si>
  <si>
    <t>资金账号</t>
  </si>
  <si>
    <t>史俊瑞</t>
  </si>
  <si>
    <t>0410132108</t>
  </si>
  <si>
    <t>810310013935</t>
  </si>
  <si>
    <t>341221199503061773</t>
  </si>
  <si>
    <t>中介</t>
  </si>
  <si>
    <t>张旭</t>
  </si>
  <si>
    <t>0410132096</t>
  </si>
  <si>
    <t>810310013936</t>
  </si>
  <si>
    <t>34100219961220263x</t>
  </si>
  <si>
    <t>合计：</t>
  </si>
  <si>
    <t>网点发生费用合计：</t>
  </si>
  <si>
    <t>其中：</t>
  </si>
  <si>
    <t>1、兼职工资：140</t>
  </si>
  <si>
    <t>2、代理费：60</t>
  </si>
  <si>
    <t>4、兼职尾款：0</t>
  </si>
  <si>
    <t>5、联璧：0</t>
  </si>
  <si>
    <t>手机号码</t>
  </si>
  <si>
    <t>资金帐号</t>
  </si>
  <si>
    <t>身份证号码（有资金账号就不用填）</t>
  </si>
  <si>
    <t>身份证后四位</t>
  </si>
  <si>
    <t>备注</t>
  </si>
  <si>
    <t>4码</t>
  </si>
  <si>
    <t>订单名称</t>
  </si>
  <si>
    <t>订单数量</t>
  </si>
  <si>
    <t>银联钱包</t>
  </si>
  <si>
    <t>光大</t>
  </si>
  <si>
    <t>申万</t>
  </si>
  <si>
    <t>海通</t>
  </si>
  <si>
    <t>东北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</si>
</sst>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5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20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3" borderId="19" applyNumberFormat="0" applyAlignment="0" applyProtection="0">
      <alignment vertical="center"/>
    </xf>
    <xf numFmtId="0" fontId="20" fillId="3" borderId="23" applyNumberFormat="0" applyAlignment="0" applyProtection="0">
      <alignment vertical="center"/>
    </xf>
    <xf numFmtId="0" fontId="3" fillId="2" borderId="1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9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4" xfId="0" applyFont="1" applyFill="1" applyBorder="1" quotePrefix="1">
      <alignment vertical="center"/>
    </xf>
    <xf numFmtId="0" fontId="1" fillId="0" borderId="4" xfId="0" applyFont="1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"/>
  <sheetViews>
    <sheetView tabSelected="1" zoomScale="90" zoomScaleNormal="90" workbookViewId="0">
      <pane xSplit="15" ySplit="1" topLeftCell="P5" activePane="bottomRight" state="frozen"/>
      <selection/>
      <selection pane="topRight"/>
      <selection pane="bottomLeft"/>
      <selection pane="bottomRight" activeCell="D35" sqref="D35:F35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4.125" style="1" customWidth="1"/>
    <col min="5" max="6" width="9" style="1"/>
    <col min="7" max="7" width="9" style="2"/>
    <col min="8" max="8" width="7.25" style="2" customWidth="1"/>
    <col min="9" max="9" width="10.125" style="2"/>
    <col min="10" max="10" width="7.25" style="2" customWidth="1"/>
    <col min="11" max="11" width="12.2166666666667" style="2" customWidth="1"/>
    <col min="12" max="12" width="7.125" style="2" customWidth="1"/>
    <col min="13" max="13" width="9" style="2"/>
    <col min="14" max="14" width="7.25" style="2" customWidth="1"/>
    <col min="15" max="15" width="20.1333333333333" style="2" customWidth="1"/>
    <col min="16" max="16" width="7.91666666666667" style="2" customWidth="1"/>
    <col min="17" max="17" width="15.825" style="2" customWidth="1"/>
    <col min="18" max="18" width="9" style="2"/>
    <col min="19" max="19" width="16.1083333333333" style="2" customWidth="1"/>
    <col min="20" max="20" width="9.025" style="2" customWidth="1"/>
    <col min="21" max="21" width="8.61666666666667" style="2" customWidth="1"/>
    <col min="22" max="23" width="9" style="2"/>
    <col min="24" max="24" width="20.1333333333333" style="1" customWidth="1"/>
    <col min="25" max="16384" width="9" style="1"/>
  </cols>
  <sheetData>
    <row r="1" ht="27" customHeight="1" spans="1:26">
      <c r="A1" s="3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3"/>
      <c r="Y1" s="3"/>
      <c r="Z1" s="3"/>
    </row>
    <row r="2" ht="15" customHeight="1" spans="1:26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6" t="s">
        <v>8</v>
      </c>
      <c r="Y2" s="6" t="s">
        <v>9</v>
      </c>
      <c r="Z2" s="27" t="s">
        <v>10</v>
      </c>
    </row>
    <row r="3" ht="15" customHeight="1" spans="1:26">
      <c r="A3" s="8"/>
      <c r="B3" s="9"/>
      <c r="C3" s="9"/>
      <c r="D3" s="9"/>
      <c r="E3" s="9"/>
      <c r="F3" s="9"/>
      <c r="G3" s="10" t="s">
        <v>11</v>
      </c>
      <c r="H3" s="11" t="s">
        <v>12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11" t="s">
        <v>13</v>
      </c>
      <c r="W3" s="23"/>
      <c r="X3" s="9"/>
      <c r="Y3" s="9"/>
      <c r="Z3" s="28"/>
    </row>
    <row r="4" ht="15" customHeight="1" spans="1:26">
      <c r="A4" s="8"/>
      <c r="B4" s="9"/>
      <c r="C4" s="9"/>
      <c r="D4" s="9"/>
      <c r="E4" s="9"/>
      <c r="F4" s="9"/>
      <c r="G4" s="10" t="s">
        <v>14</v>
      </c>
      <c r="H4" s="10" t="s">
        <v>15</v>
      </c>
      <c r="I4" s="10"/>
      <c r="J4" s="10" t="s">
        <v>16</v>
      </c>
      <c r="K4" s="10"/>
      <c r="L4" s="10" t="s">
        <v>17</v>
      </c>
      <c r="M4" s="10"/>
      <c r="N4" s="10" t="s">
        <v>18</v>
      </c>
      <c r="O4" s="10"/>
      <c r="P4" s="11" t="s">
        <v>19</v>
      </c>
      <c r="Q4" s="24"/>
      <c r="R4" s="10" t="s">
        <v>20</v>
      </c>
      <c r="S4" s="10"/>
      <c r="T4" s="25" t="s">
        <v>21</v>
      </c>
      <c r="U4" s="25" t="s">
        <v>22</v>
      </c>
      <c r="V4" s="2" t="s">
        <v>23</v>
      </c>
      <c r="W4" s="25" t="s">
        <v>24</v>
      </c>
      <c r="X4" s="9"/>
      <c r="Y4" s="9"/>
      <c r="Z4" s="28"/>
    </row>
    <row r="5" ht="15" customHeight="1" spans="1:26">
      <c r="A5" s="8"/>
      <c r="B5" s="9"/>
      <c r="C5" s="9"/>
      <c r="D5" s="9"/>
      <c r="E5" s="9"/>
      <c r="F5" s="9"/>
      <c r="G5" s="10"/>
      <c r="H5" s="10" t="s">
        <v>25</v>
      </c>
      <c r="I5" s="10" t="s">
        <v>26</v>
      </c>
      <c r="J5" s="10" t="s">
        <v>25</v>
      </c>
      <c r="K5" s="10" t="s">
        <v>26</v>
      </c>
      <c r="L5" s="10" t="s">
        <v>25</v>
      </c>
      <c r="M5" s="10" t="s">
        <v>26</v>
      </c>
      <c r="N5" s="10" t="s">
        <v>25</v>
      </c>
      <c r="O5" s="10" t="s">
        <v>26</v>
      </c>
      <c r="P5" s="10" t="s">
        <v>25</v>
      </c>
      <c r="Q5" s="10" t="s">
        <v>26</v>
      </c>
      <c r="R5" s="10" t="s">
        <v>25</v>
      </c>
      <c r="S5" s="10" t="s">
        <v>26</v>
      </c>
      <c r="T5" s="26"/>
      <c r="U5" s="26"/>
      <c r="W5" s="26"/>
      <c r="X5" s="9"/>
      <c r="Y5" s="9"/>
      <c r="Z5" s="28"/>
    </row>
    <row r="6" ht="15" customHeight="1" spans="1:26">
      <c r="A6" s="12"/>
      <c r="B6" s="13">
        <v>1</v>
      </c>
      <c r="C6" s="13" t="s">
        <v>27</v>
      </c>
      <c r="D6" s="13">
        <v>18226929484</v>
      </c>
      <c r="E6" s="13">
        <v>70</v>
      </c>
      <c r="F6" s="13">
        <v>30</v>
      </c>
      <c r="G6" s="14">
        <v>1</v>
      </c>
      <c r="H6" s="14">
        <v>1</v>
      </c>
      <c r="I6" s="31" t="s">
        <v>28</v>
      </c>
      <c r="J6" s="14">
        <v>1</v>
      </c>
      <c r="K6" s="31" t="s">
        <v>29</v>
      </c>
      <c r="L6" s="14">
        <v>1</v>
      </c>
      <c r="M6" s="14">
        <v>80262231</v>
      </c>
      <c r="N6" s="14">
        <v>1</v>
      </c>
      <c r="O6" s="14">
        <v>11562593</v>
      </c>
      <c r="P6" s="14">
        <v>0</v>
      </c>
      <c r="Q6" s="14"/>
      <c r="R6" s="14">
        <v>1</v>
      </c>
      <c r="S6" s="14">
        <v>30555</v>
      </c>
      <c r="T6" s="14">
        <v>0</v>
      </c>
      <c r="U6" s="14">
        <v>1</v>
      </c>
      <c r="V6" s="14">
        <v>1</v>
      </c>
      <c r="W6" s="14">
        <v>1</v>
      </c>
      <c r="X6" s="32" t="s">
        <v>30</v>
      </c>
      <c r="Y6" s="13">
        <v>1</v>
      </c>
      <c r="Z6" s="29" t="s">
        <v>31</v>
      </c>
    </row>
    <row r="7" ht="15" customHeight="1" spans="1:26">
      <c r="A7" s="12"/>
      <c r="B7" s="13">
        <v>2</v>
      </c>
      <c r="C7" s="13" t="s">
        <v>32</v>
      </c>
      <c r="D7" s="13">
        <v>18155159628</v>
      </c>
      <c r="E7" s="13">
        <v>70</v>
      </c>
      <c r="F7" s="13">
        <v>30</v>
      </c>
      <c r="G7" s="14">
        <v>0</v>
      </c>
      <c r="H7" s="14">
        <v>1</v>
      </c>
      <c r="I7" s="31" t="s">
        <v>33</v>
      </c>
      <c r="J7" s="14">
        <v>1</v>
      </c>
      <c r="K7" s="31" t="s">
        <v>34</v>
      </c>
      <c r="L7" s="14">
        <v>1</v>
      </c>
      <c r="M7" s="14">
        <v>80262110</v>
      </c>
      <c r="N7" s="14">
        <v>1</v>
      </c>
      <c r="O7" s="14" t="s">
        <v>35</v>
      </c>
      <c r="P7" s="14">
        <v>1</v>
      </c>
      <c r="Q7" s="14" t="s">
        <v>35</v>
      </c>
      <c r="R7" s="14">
        <v>0</v>
      </c>
      <c r="S7" s="14"/>
      <c r="T7" s="14">
        <v>1</v>
      </c>
      <c r="U7" s="14">
        <v>1</v>
      </c>
      <c r="V7" s="14">
        <v>1</v>
      </c>
      <c r="W7" s="14">
        <v>1</v>
      </c>
      <c r="X7" s="14" t="s">
        <v>35</v>
      </c>
      <c r="Y7" s="13">
        <v>1</v>
      </c>
      <c r="Z7" s="29" t="s">
        <v>31</v>
      </c>
    </row>
    <row r="8" ht="15" customHeight="1" spans="1:26">
      <c r="A8" s="12"/>
      <c r="B8" s="13"/>
      <c r="C8" s="13"/>
      <c r="D8" s="13"/>
      <c r="E8" s="13"/>
      <c r="F8" s="13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3"/>
      <c r="Y8" s="13"/>
      <c r="Z8" s="29"/>
    </row>
    <row r="9" ht="15" customHeight="1" spans="1:26">
      <c r="A9" s="12"/>
      <c r="B9" s="13"/>
      <c r="C9" s="13"/>
      <c r="D9" s="13"/>
      <c r="E9" s="13"/>
      <c r="F9" s="13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3"/>
      <c r="Y9" s="13"/>
      <c r="Z9" s="29"/>
    </row>
    <row r="10" ht="15" customHeight="1" spans="1:26">
      <c r="A10" s="12"/>
      <c r="B10" s="13"/>
      <c r="C10" s="13"/>
      <c r="D10" s="13"/>
      <c r="E10" s="13"/>
      <c r="F10" s="13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3"/>
      <c r="Y10" s="13"/>
      <c r="Z10" s="29"/>
    </row>
    <row r="11" ht="15" customHeight="1" spans="1:26">
      <c r="A11" s="12"/>
      <c r="B11" s="13"/>
      <c r="C11" s="13"/>
      <c r="D11" s="13"/>
      <c r="E11" s="13"/>
      <c r="F11" s="13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3"/>
      <c r="Y11" s="13"/>
      <c r="Z11" s="29"/>
    </row>
    <row r="12" ht="15" customHeight="1" spans="1:26">
      <c r="A12" s="12"/>
      <c r="B12" s="13"/>
      <c r="C12" s="13"/>
      <c r="D12" s="13"/>
      <c r="E12" s="13"/>
      <c r="F12" s="13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3"/>
      <c r="Y12" s="13"/>
      <c r="Z12" s="29"/>
    </row>
    <row r="13" ht="15" customHeight="1" spans="1:26">
      <c r="A13" s="12"/>
      <c r="B13" s="13"/>
      <c r="C13" s="13"/>
      <c r="D13" s="13"/>
      <c r="E13" s="13"/>
      <c r="F13" s="13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3"/>
      <c r="Y13" s="13"/>
      <c r="Z13" s="29"/>
    </row>
    <row r="14" ht="15" customHeight="1" spans="1:26">
      <c r="A14" s="12"/>
      <c r="B14" s="13"/>
      <c r="C14" s="13"/>
      <c r="D14" s="13"/>
      <c r="E14" s="13"/>
      <c r="F14" s="13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3"/>
      <c r="Y14" s="13"/>
      <c r="Z14" s="29"/>
    </row>
    <row r="15" ht="15" customHeight="1" spans="1:26">
      <c r="A15" s="12"/>
      <c r="B15" s="13"/>
      <c r="C15" s="13"/>
      <c r="D15" s="13"/>
      <c r="E15" s="13"/>
      <c r="F15" s="13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3"/>
      <c r="Y15" s="13"/>
      <c r="Z15" s="29"/>
    </row>
    <row r="16" ht="15" customHeight="1" spans="1:26">
      <c r="A16" s="12"/>
      <c r="B16" s="13"/>
      <c r="C16" s="13"/>
      <c r="D16" s="13"/>
      <c r="E16" s="13"/>
      <c r="F16" s="13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3"/>
      <c r="Y16" s="13"/>
      <c r="Z16" s="29"/>
    </row>
    <row r="17" ht="15" customHeight="1" spans="1:26">
      <c r="A17" s="12"/>
      <c r="B17" s="13"/>
      <c r="C17" s="13"/>
      <c r="D17" s="13"/>
      <c r="E17" s="13"/>
      <c r="F17" s="1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3"/>
      <c r="Y17" s="13"/>
      <c r="Z17" s="29"/>
    </row>
    <row r="18" ht="15" customHeight="1" spans="1:26">
      <c r="A18" s="12"/>
      <c r="B18" s="13"/>
      <c r="C18" s="13"/>
      <c r="D18" s="13"/>
      <c r="E18" s="13"/>
      <c r="F18" s="13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3"/>
      <c r="Y18" s="13"/>
      <c r="Z18" s="29"/>
    </row>
    <row r="19" ht="15" customHeight="1" spans="1:26">
      <c r="A19" s="12"/>
      <c r="B19" s="13"/>
      <c r="C19" s="13"/>
      <c r="D19" s="13"/>
      <c r="E19" s="13"/>
      <c r="F19" s="13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3"/>
      <c r="Y19" s="13"/>
      <c r="Z19" s="29"/>
    </row>
    <row r="20" ht="15" customHeight="1" spans="1:26">
      <c r="A20" s="12"/>
      <c r="B20" s="13"/>
      <c r="C20" s="13"/>
      <c r="D20" s="13"/>
      <c r="E20" s="13"/>
      <c r="F20" s="1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3"/>
      <c r="Y20" s="13"/>
      <c r="Z20" s="29"/>
    </row>
    <row r="21" ht="15" customHeight="1" spans="1:26">
      <c r="A21" s="12"/>
      <c r="B21" s="13"/>
      <c r="C21" s="13"/>
      <c r="D21" s="13"/>
      <c r="E21" s="13"/>
      <c r="F21" s="13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3"/>
      <c r="Y21" s="13"/>
      <c r="Z21" s="29"/>
    </row>
    <row r="22" ht="15" customHeight="1" spans="1:26">
      <c r="A22" s="12"/>
      <c r="B22" s="13"/>
      <c r="C22" s="13"/>
      <c r="D22" s="13"/>
      <c r="E22" s="13"/>
      <c r="F22" s="13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3"/>
      <c r="Y22" s="13"/>
      <c r="Z22" s="29"/>
    </row>
    <row r="23" ht="15" customHeight="1" spans="1:26">
      <c r="A23" s="12"/>
      <c r="B23" s="13"/>
      <c r="C23" s="13"/>
      <c r="D23" s="13"/>
      <c r="E23" s="13"/>
      <c r="F23" s="1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3"/>
      <c r="Y23" s="13"/>
      <c r="Z23" s="29"/>
    </row>
    <row r="24" ht="15" customHeight="1" spans="1:26">
      <c r="A24" s="12"/>
      <c r="B24" s="13"/>
      <c r="C24" s="13"/>
      <c r="D24" s="13"/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3"/>
      <c r="Y24" s="13"/>
      <c r="Z24" s="29"/>
    </row>
    <row r="25" ht="15" customHeight="1" spans="1:26">
      <c r="A25" s="12"/>
      <c r="B25" s="13"/>
      <c r="C25" s="13"/>
      <c r="D25" s="13"/>
      <c r="E25" s="13"/>
      <c r="F25" s="13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3"/>
      <c r="Y25" s="13"/>
      <c r="Z25" s="29"/>
    </row>
    <row r="26" ht="15" customHeight="1" spans="1:26">
      <c r="A26" s="12"/>
      <c r="B26" s="13"/>
      <c r="C26" s="13"/>
      <c r="D26" s="13"/>
      <c r="E26" s="13"/>
      <c r="F26" s="13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3"/>
      <c r="Y26" s="13"/>
      <c r="Z26" s="29"/>
    </row>
    <row r="27" ht="15" customHeight="1" spans="1:26">
      <c r="A27" s="12"/>
      <c r="B27" s="13"/>
      <c r="C27" s="13"/>
      <c r="D27" s="13"/>
      <c r="E27" s="13"/>
      <c r="F27" s="13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3"/>
      <c r="Y27" s="13"/>
      <c r="Z27" s="29"/>
    </row>
    <row r="28" ht="15" customHeight="1" spans="1:26">
      <c r="A28" s="12"/>
      <c r="B28" s="13"/>
      <c r="C28" s="13"/>
      <c r="D28" s="13"/>
      <c r="E28" s="13"/>
      <c r="F28" s="13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3"/>
      <c r="Y28" s="13"/>
      <c r="Z28" s="29"/>
    </row>
    <row r="29" ht="15" customHeight="1" spans="1:26">
      <c r="A29" s="12"/>
      <c r="B29" s="13"/>
      <c r="C29" s="13"/>
      <c r="D29" s="13"/>
      <c r="E29" s="13"/>
      <c r="F29" s="13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3"/>
      <c r="Y29" s="13"/>
      <c r="Z29" s="29"/>
    </row>
    <row r="30" ht="15" customHeight="1" spans="1:26">
      <c r="A30" s="12"/>
      <c r="B30" s="13"/>
      <c r="C30" s="13"/>
      <c r="D30" s="13"/>
      <c r="E30" s="13"/>
      <c r="F30" s="13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3"/>
      <c r="Y30" s="13"/>
      <c r="Z30" s="29"/>
    </row>
    <row r="31" ht="15" customHeight="1" spans="1:26">
      <c r="A31" s="12"/>
      <c r="B31" s="13"/>
      <c r="C31" s="13"/>
      <c r="D31" s="13"/>
      <c r="E31" s="13"/>
      <c r="F31" s="13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3"/>
      <c r="Y31" s="13"/>
      <c r="Z31" s="29"/>
    </row>
    <row r="32" ht="15" customHeight="1" spans="1:26">
      <c r="A32" s="12"/>
      <c r="B32" s="13"/>
      <c r="C32" s="13"/>
      <c r="D32" s="13"/>
      <c r="E32" s="13"/>
      <c r="F32" s="13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3"/>
      <c r="Y32" s="13"/>
      <c r="Z32" s="29"/>
    </row>
    <row r="33" ht="15" customHeight="1" spans="1:26">
      <c r="A33" s="15" t="s">
        <v>36</v>
      </c>
      <c r="B33" s="16"/>
      <c r="C33" s="16"/>
      <c r="D33" s="17"/>
      <c r="E33" s="18">
        <f>SUM(E6:E32)</f>
        <v>140</v>
      </c>
      <c r="F33" s="18">
        <f>SUM(F6:F32)</f>
        <v>60</v>
      </c>
      <c r="G33" s="19">
        <f>SUM(G6:G32)</f>
        <v>1</v>
      </c>
      <c r="H33" s="19">
        <f>SUM(H6:H32)</f>
        <v>2</v>
      </c>
      <c r="I33" s="19"/>
      <c r="J33" s="19">
        <f>SUM(J6:J32)</f>
        <v>2</v>
      </c>
      <c r="K33" s="19"/>
      <c r="L33" s="19">
        <f>SUM(L6:L32)</f>
        <v>2</v>
      </c>
      <c r="M33" s="19"/>
      <c r="N33" s="19">
        <f>SUM(N6:N32)</f>
        <v>2</v>
      </c>
      <c r="O33" s="19"/>
      <c r="P33" s="19"/>
      <c r="Q33" s="19"/>
      <c r="R33" s="19"/>
      <c r="S33" s="19"/>
      <c r="T33" s="19"/>
      <c r="U33" s="19"/>
      <c r="V33" s="19"/>
      <c r="W33" s="19"/>
      <c r="X33" s="18"/>
      <c r="Y33" s="18"/>
      <c r="Z33" s="30"/>
    </row>
    <row r="34" ht="16" customHeight="1" spans="1:4">
      <c r="A34" s="20" t="s">
        <v>37</v>
      </c>
      <c r="B34" s="20"/>
      <c r="C34" s="20"/>
      <c r="D34" s="1">
        <v>200</v>
      </c>
    </row>
    <row r="35" ht="16" customHeight="1" spans="3:17">
      <c r="C35" s="20" t="s">
        <v>38</v>
      </c>
      <c r="D35" s="21" t="s">
        <v>39</v>
      </c>
      <c r="E35" s="21"/>
      <c r="F35" s="21"/>
      <c r="G35" s="22" t="s">
        <v>40</v>
      </c>
      <c r="H35" s="22"/>
      <c r="I35" s="22"/>
      <c r="J35" s="22"/>
      <c r="K35" s="22"/>
      <c r="L35" s="22" t="s">
        <v>41</v>
      </c>
      <c r="M35" s="22"/>
      <c r="O35" s="22" t="s">
        <v>42</v>
      </c>
      <c r="P35" s="22"/>
      <c r="Q35" s="22"/>
    </row>
  </sheetData>
  <mergeCells count="30">
    <mergeCell ref="A1:Z1"/>
    <mergeCell ref="G2:O2"/>
    <mergeCell ref="H3:O3"/>
    <mergeCell ref="V3:W3"/>
    <mergeCell ref="H4:I4"/>
    <mergeCell ref="J4:K4"/>
    <mergeCell ref="L4:M4"/>
    <mergeCell ref="N4:O4"/>
    <mergeCell ref="P4:Q4"/>
    <mergeCell ref="R4:S4"/>
    <mergeCell ref="A33:D33"/>
    <mergeCell ref="A34:C34"/>
    <mergeCell ref="D35:F35"/>
    <mergeCell ref="G35:I35"/>
    <mergeCell ref="J35:K35"/>
    <mergeCell ref="L35:M35"/>
    <mergeCell ref="A2:A5"/>
    <mergeCell ref="B2:B5"/>
    <mergeCell ref="C2:C5"/>
    <mergeCell ref="D2:D5"/>
    <mergeCell ref="E2:E5"/>
    <mergeCell ref="F2:F5"/>
    <mergeCell ref="G4:G5"/>
    <mergeCell ref="T4:T5"/>
    <mergeCell ref="U4:U5"/>
    <mergeCell ref="V4:V5"/>
    <mergeCell ref="W4:W5"/>
    <mergeCell ref="X2:X5"/>
    <mergeCell ref="Y2:Y5"/>
    <mergeCell ref="Z2:Z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" sqref="D3"/>
    </sheetView>
  </sheetViews>
  <sheetFormatPr defaultColWidth="9" defaultRowHeight="13.5" outlineLevelRow="2" outlineLevelCol="2"/>
  <cols>
    <col min="2" max="2" width="13.25" customWidth="1"/>
  </cols>
  <sheetData>
    <row r="1" spans="1:3">
      <c r="A1" t="s">
        <v>3</v>
      </c>
      <c r="B1" t="s">
        <v>43</v>
      </c>
      <c r="C1" t="s">
        <v>25</v>
      </c>
    </row>
    <row r="2" spans="1:3">
      <c r="A2" t="s">
        <v>27</v>
      </c>
      <c r="B2">
        <v>18226929484</v>
      </c>
      <c r="C2">
        <v>1</v>
      </c>
    </row>
    <row r="3" spans="1:3">
      <c r="A3" t="s">
        <v>32</v>
      </c>
      <c r="B3">
        <v>18155159628</v>
      </c>
      <c r="C3">
        <v>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" sqref="E3"/>
    </sheetView>
  </sheetViews>
  <sheetFormatPr defaultColWidth="9" defaultRowHeight="13.5" outlineLevelRow="2" outlineLevelCol="3"/>
  <cols>
    <col min="2" max="2" width="14.625" customWidth="1"/>
    <col min="3" max="3" width="20.5" customWidth="1"/>
  </cols>
  <sheetData>
    <row r="1" spans="1:4">
      <c r="A1" t="s">
        <v>3</v>
      </c>
      <c r="B1" t="s">
        <v>43</v>
      </c>
      <c r="C1" t="s">
        <v>46</v>
      </c>
      <c r="D1" t="s">
        <v>25</v>
      </c>
    </row>
    <row r="2" spans="1:4">
      <c r="A2" t="s">
        <v>27</v>
      </c>
      <c r="B2">
        <v>18226929484</v>
      </c>
      <c r="C2" s="33" t="s">
        <v>30</v>
      </c>
      <c r="D2">
        <v>1</v>
      </c>
    </row>
    <row r="3" spans="1:4">
      <c r="A3" t="s">
        <v>32</v>
      </c>
      <c r="B3">
        <v>18155159628</v>
      </c>
      <c r="C3" t="s">
        <v>35</v>
      </c>
      <c r="D3">
        <v>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" sqref="E3"/>
    </sheetView>
  </sheetViews>
  <sheetFormatPr defaultColWidth="9" defaultRowHeight="13.5" outlineLevelRow="2" outlineLevelCol="3"/>
  <cols>
    <col min="2" max="2" width="14.25" customWidth="1"/>
  </cols>
  <sheetData>
    <row r="1" spans="1:4">
      <c r="A1" t="s">
        <v>3</v>
      </c>
      <c r="B1" t="s">
        <v>43</v>
      </c>
      <c r="C1" t="s">
        <v>25</v>
      </c>
      <c r="D1" t="s">
        <v>47</v>
      </c>
    </row>
    <row r="2" spans="1:4">
      <c r="A2" t="s">
        <v>27</v>
      </c>
      <c r="B2">
        <v>18226929484</v>
      </c>
      <c r="C2">
        <v>1</v>
      </c>
      <c r="D2" t="s">
        <v>48</v>
      </c>
    </row>
    <row r="3" spans="1:4">
      <c r="A3" t="s">
        <v>32</v>
      </c>
      <c r="B3">
        <v>18155159628</v>
      </c>
      <c r="C3">
        <v>1</v>
      </c>
      <c r="D3" t="s">
        <v>48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C12" sqref="C12"/>
    </sheetView>
  </sheetViews>
  <sheetFormatPr defaultColWidth="9" defaultRowHeight="13.5" outlineLevelCol="1"/>
  <sheetData>
    <row r="1" spans="1:2">
      <c r="A1" t="s">
        <v>49</v>
      </c>
      <c r="B1" t="s">
        <v>50</v>
      </c>
    </row>
    <row r="2" spans="1:2">
      <c r="A2" t="s">
        <v>51</v>
      </c>
      <c r="B2">
        <v>1</v>
      </c>
    </row>
    <row r="3" spans="1:2">
      <c r="A3" t="s">
        <v>52</v>
      </c>
      <c r="B3">
        <v>2</v>
      </c>
    </row>
    <row r="4" spans="1:2">
      <c r="A4" t="s">
        <v>53</v>
      </c>
      <c r="B4">
        <v>2</v>
      </c>
    </row>
    <row r="5" spans="1:2">
      <c r="A5" t="s">
        <v>54</v>
      </c>
      <c r="B5">
        <v>2</v>
      </c>
    </row>
    <row r="6" spans="1:2">
      <c r="A6" t="s">
        <v>20</v>
      </c>
      <c r="B6">
        <v>1</v>
      </c>
    </row>
    <row r="7" spans="1:2">
      <c r="A7" t="s">
        <v>55</v>
      </c>
      <c r="B7">
        <v>2</v>
      </c>
    </row>
    <row r="8" spans="1:2">
      <c r="A8" t="s">
        <v>23</v>
      </c>
      <c r="B8">
        <v>2</v>
      </c>
    </row>
    <row r="9" spans="1:2">
      <c r="A9" t="s">
        <v>22</v>
      </c>
      <c r="B9">
        <v>2</v>
      </c>
    </row>
    <row r="10" spans="1:2">
      <c r="A10" t="s">
        <v>19</v>
      </c>
      <c r="B10">
        <v>1</v>
      </c>
    </row>
    <row r="11" spans="1:2">
      <c r="A11" t="s">
        <v>21</v>
      </c>
      <c r="B11">
        <v>1</v>
      </c>
    </row>
    <row r="12" spans="1:2">
      <c r="A12" t="s">
        <v>24</v>
      </c>
      <c r="B12">
        <v>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4"/>
  <sheetViews>
    <sheetView workbookViewId="0">
      <selection activeCell="D4" sqref="A1:D4"/>
    </sheetView>
  </sheetViews>
  <sheetFormatPr defaultColWidth="9" defaultRowHeight="13.5" outlineLevelRow="3" outlineLevelCol="2"/>
  <cols>
    <col min="2" max="2" width="12.625"/>
  </cols>
  <sheetData>
    <row r="1" spans="1:3">
      <c r="A1" t="s">
        <v>3</v>
      </c>
      <c r="B1" t="s">
        <v>43</v>
      </c>
      <c r="C1" t="s">
        <v>25</v>
      </c>
    </row>
    <row r="2" spans="1:3">
      <c r="A2" t="str">
        <f>总表!C6</f>
        <v>史俊瑞</v>
      </c>
      <c r="B2">
        <f>总表!D6</f>
        <v>18226929484</v>
      </c>
      <c r="C2">
        <f>总表!G6</f>
        <v>1</v>
      </c>
    </row>
    <row r="3" hidden="1" spans="1:3">
      <c r="A3" t="str">
        <f>总表!C7</f>
        <v>张旭</v>
      </c>
      <c r="B3">
        <f>总表!D7</f>
        <v>18155159628</v>
      </c>
      <c r="C3">
        <f>总表!G7</f>
        <v>0</v>
      </c>
    </row>
    <row r="4" hidden="1"/>
  </sheetData>
  <autoFilter ref="A1:C4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5"/>
  <sheetViews>
    <sheetView workbookViewId="0">
      <selection activeCell="E3" sqref="E3"/>
    </sheetView>
  </sheetViews>
  <sheetFormatPr defaultColWidth="9" defaultRowHeight="13.5" outlineLevelRow="4" outlineLevelCol="3"/>
  <cols>
    <col min="2" max="2" width="12.625"/>
    <col min="3" max="3" width="11.5"/>
  </cols>
  <sheetData>
    <row r="1" spans="1:4">
      <c r="A1" t="s">
        <v>3</v>
      </c>
      <c r="B1" t="s">
        <v>43</v>
      </c>
      <c r="C1" t="s">
        <v>44</v>
      </c>
      <c r="D1" t="s">
        <v>25</v>
      </c>
    </row>
    <row r="2" spans="1:4">
      <c r="A2" t="str">
        <f>总表!C6</f>
        <v>史俊瑞</v>
      </c>
      <c r="B2">
        <f>总表!D6</f>
        <v>18226929484</v>
      </c>
      <c r="C2" s="33" t="str">
        <f>总表!I6</f>
        <v>0410132108</v>
      </c>
      <c r="D2">
        <f>总表!H6</f>
        <v>1</v>
      </c>
    </row>
    <row r="3" spans="1:4">
      <c r="A3" t="str">
        <f>总表!C7</f>
        <v>张旭</v>
      </c>
      <c r="B3">
        <f>总表!D7</f>
        <v>18155159628</v>
      </c>
      <c r="C3" s="33" t="str">
        <f>总表!I7</f>
        <v>0410132096</v>
      </c>
      <c r="D3">
        <f>总表!H7</f>
        <v>1</v>
      </c>
    </row>
    <row r="4" hidden="1" spans="1:4">
      <c r="A4" t="e">
        <f>总表!#REF!</f>
        <v>#REF!</v>
      </c>
      <c r="B4" t="e">
        <f>总表!#REF!</f>
        <v>#REF!</v>
      </c>
      <c r="C4" t="e">
        <f>总表!#REF!</f>
        <v>#REF!</v>
      </c>
      <c r="D4" t="e">
        <f>总表!#REF!</f>
        <v>#REF!</v>
      </c>
    </row>
    <row r="5" hidden="1" spans="2:4">
      <c r="B5" t="e">
        <f>SUM(B2:B4)</f>
        <v>#REF!</v>
      </c>
      <c r="D5" t="e">
        <f>SUM(D2:D4)</f>
        <v>#REF!</v>
      </c>
    </row>
  </sheetData>
  <autoFilter ref="A1:D5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4"/>
  <sheetViews>
    <sheetView workbookViewId="0">
      <selection activeCell="E4" sqref="E4"/>
    </sheetView>
  </sheetViews>
  <sheetFormatPr defaultColWidth="9" defaultRowHeight="13.5" outlineLevelRow="3" outlineLevelCol="3"/>
  <cols>
    <col min="2" max="2" width="12.625"/>
    <col min="4" max="4" width="17.375" customWidth="1"/>
    <col min="6" max="6" width="18.125" customWidth="1"/>
  </cols>
  <sheetData>
    <row r="1" spans="1:4">
      <c r="A1" t="s">
        <v>3</v>
      </c>
      <c r="B1" t="s">
        <v>43</v>
      </c>
      <c r="C1" t="s">
        <v>25</v>
      </c>
      <c r="D1" t="s">
        <v>45</v>
      </c>
    </row>
    <row r="2" hidden="1" spans="1:4">
      <c r="A2" t="str">
        <f>总表!C6</f>
        <v>史俊瑞</v>
      </c>
      <c r="B2">
        <f>总表!D6</f>
        <v>18226929484</v>
      </c>
      <c r="C2">
        <f>总表!L6</f>
        <v>1</v>
      </c>
      <c r="D2" s="33" t="str">
        <f>总表!X6</f>
        <v>341221199503061773</v>
      </c>
    </row>
    <row r="3" spans="1:4">
      <c r="A3" t="str">
        <f>总表!C7</f>
        <v>张旭</v>
      </c>
      <c r="B3">
        <f>总表!D7</f>
        <v>18155159628</v>
      </c>
      <c r="C3">
        <v>1</v>
      </c>
      <c r="D3" s="33" t="s">
        <v>29</v>
      </c>
    </row>
    <row r="4" spans="1:4">
      <c r="A4" t="s">
        <v>27</v>
      </c>
      <c r="B4">
        <v>18226929484</v>
      </c>
      <c r="C4">
        <v>1</v>
      </c>
      <c r="D4" s="33" t="s">
        <v>34</v>
      </c>
    </row>
  </sheetData>
  <autoFilter ref="A1:D4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" sqref="E3"/>
    </sheetView>
  </sheetViews>
  <sheetFormatPr defaultColWidth="9" defaultRowHeight="13.5" outlineLevelRow="2" outlineLevelCol="3"/>
  <cols>
    <col min="2" max="2" width="12.625" customWidth="1"/>
    <col min="3" max="3" width="11.5" customWidth="1"/>
  </cols>
  <sheetData>
    <row r="1" spans="1:4">
      <c r="A1" t="s">
        <v>3</v>
      </c>
      <c r="B1" t="s">
        <v>43</v>
      </c>
      <c r="C1" t="s">
        <v>44</v>
      </c>
      <c r="D1" t="s">
        <v>25</v>
      </c>
    </row>
    <row r="2" spans="1:4">
      <c r="A2" t="s">
        <v>27</v>
      </c>
      <c r="B2">
        <v>18226929484</v>
      </c>
      <c r="C2">
        <v>80262231</v>
      </c>
      <c r="D2">
        <v>1</v>
      </c>
    </row>
    <row r="3" spans="1:4">
      <c r="A3" t="s">
        <v>32</v>
      </c>
      <c r="B3">
        <v>18155159628</v>
      </c>
      <c r="C3">
        <v>80262110</v>
      </c>
      <c r="D3">
        <v>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" sqref="E3"/>
    </sheetView>
  </sheetViews>
  <sheetFormatPr defaultColWidth="9" defaultRowHeight="13.5" outlineLevelRow="2" outlineLevelCol="3"/>
  <cols>
    <col min="2" max="2" width="12.625" customWidth="1"/>
    <col min="3" max="3" width="20.25" customWidth="1"/>
  </cols>
  <sheetData>
    <row r="1" spans="1:4">
      <c r="A1" t="s">
        <v>3</v>
      </c>
      <c r="B1" t="s">
        <v>43</v>
      </c>
      <c r="C1" t="s">
        <v>44</v>
      </c>
      <c r="D1" t="s">
        <v>25</v>
      </c>
    </row>
    <row r="2" spans="1:4">
      <c r="A2" t="s">
        <v>27</v>
      </c>
      <c r="B2">
        <v>18226929484</v>
      </c>
      <c r="C2">
        <v>11562593</v>
      </c>
      <c r="D2">
        <v>1</v>
      </c>
    </row>
    <row r="3" spans="1:4">
      <c r="A3" t="s">
        <v>32</v>
      </c>
      <c r="B3">
        <v>18155159628</v>
      </c>
      <c r="C3" t="s">
        <v>35</v>
      </c>
      <c r="D3"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E2" sqref="E2"/>
    </sheetView>
  </sheetViews>
  <sheetFormatPr defaultColWidth="9" defaultRowHeight="13.5" outlineLevelRow="1" outlineLevelCol="3"/>
  <cols>
    <col min="2" max="2" width="13.5" customWidth="1"/>
    <col min="3" max="3" width="19" customWidth="1"/>
  </cols>
  <sheetData>
    <row r="1" spans="1:4">
      <c r="A1" t="s">
        <v>3</v>
      </c>
      <c r="B1" t="s">
        <v>43</v>
      </c>
      <c r="C1" t="s">
        <v>44</v>
      </c>
      <c r="D1" t="s">
        <v>25</v>
      </c>
    </row>
    <row r="2" spans="1:4">
      <c r="A2" t="s">
        <v>32</v>
      </c>
      <c r="B2">
        <v>18155159628</v>
      </c>
      <c r="C2" t="s">
        <v>35</v>
      </c>
      <c r="D2">
        <v>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"/>
  <sheetViews>
    <sheetView workbookViewId="0">
      <selection activeCell="E2" sqref="E2"/>
    </sheetView>
  </sheetViews>
  <sheetFormatPr defaultColWidth="9" defaultRowHeight="13.5" outlineLevelRow="2" outlineLevelCol="3"/>
  <cols>
    <col min="2" max="2" width="12.75" customWidth="1"/>
    <col min="3" max="3" width="11.5" customWidth="1"/>
  </cols>
  <sheetData>
    <row r="1" spans="1:4">
      <c r="A1" t="s">
        <v>3</v>
      </c>
      <c r="B1" t="s">
        <v>43</v>
      </c>
      <c r="C1" t="s">
        <v>44</v>
      </c>
      <c r="D1" t="s">
        <v>25</v>
      </c>
    </row>
    <row r="2" spans="1:4">
      <c r="A2" t="s">
        <v>27</v>
      </c>
      <c r="B2">
        <v>18226929484</v>
      </c>
      <c r="C2">
        <v>30555</v>
      </c>
      <c r="D2">
        <v>1</v>
      </c>
    </row>
    <row r="3" hidden="1" spans="1:4">
      <c r="A3" t="s">
        <v>32</v>
      </c>
      <c r="B3">
        <v>18155159628</v>
      </c>
      <c r="C3">
        <v>0</v>
      </c>
      <c r="D3">
        <v>0</v>
      </c>
    </row>
  </sheetData>
  <autoFilter ref="A1:D3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2" sqref="D2"/>
    </sheetView>
  </sheetViews>
  <sheetFormatPr defaultColWidth="9" defaultRowHeight="13.5" outlineLevelRow="1" outlineLevelCol="2"/>
  <cols>
    <col min="2" max="2" width="12.5" customWidth="1"/>
  </cols>
  <sheetData>
    <row r="1" spans="1:3">
      <c r="A1" t="s">
        <v>3</v>
      </c>
      <c r="B1" t="s">
        <v>43</v>
      </c>
      <c r="C1" t="s">
        <v>25</v>
      </c>
    </row>
    <row r="2" spans="1:3">
      <c r="A2" t="s">
        <v>32</v>
      </c>
      <c r="B2">
        <v>18155159628</v>
      </c>
      <c r="C2">
        <f>总表!G6</f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总表</vt:lpstr>
      <vt:lpstr>银联</vt:lpstr>
      <vt:lpstr>海通</vt:lpstr>
      <vt:lpstr>申万</vt:lpstr>
      <vt:lpstr>光大</vt:lpstr>
      <vt:lpstr>东北</vt:lpstr>
      <vt:lpstr>玖富</vt:lpstr>
      <vt:lpstr>国泰</vt:lpstr>
      <vt:lpstr>招商</vt:lpstr>
      <vt:lpstr>齐鲁</vt:lpstr>
      <vt:lpstr>平安</vt:lpstr>
      <vt:lpstr>微信扫码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2018-03-14T09:14:20Z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