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钱大" sheetId="5" r:id="rId3"/>
    <sheet name="苏宁" sheetId="10" r:id="rId4"/>
    <sheet name="浦发" sheetId="17" r:id="rId5"/>
    <sheet name="华夏" sheetId="20" r:id="rId6"/>
    <sheet name="海通" sheetId="22" r:id="rId7"/>
    <sheet name="东北证卷不限三" sheetId="23" r:id="rId8"/>
    <sheet name="申万" sheetId="24" r:id="rId9"/>
    <sheet name="齐鲁" sheetId="25" r:id="rId10"/>
    <sheet name="微众" sheetId="26" r:id="rId11"/>
    <sheet name="微信扫码" sheetId="27" r:id="rId12"/>
    <sheet name="紫金" sheetId="28" r:id="rId13"/>
    <sheet name="川财证卷" sheetId="29" r:id="rId14"/>
    <sheet name="国泰" sheetId="30" r:id="rId15"/>
    <sheet name="新时代" sheetId="31" r:id="rId16"/>
    <sheet name="云端" sheetId="32" r:id="rId17"/>
    <sheet name="安信证卷" sheetId="33" r:id="rId18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<sst xmlns="http://schemas.openxmlformats.org/spreadsheetml/2006/main" count="63">
  <si>
    <t>2018年03月21日网点每日报表（紫蓬山）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</si>
  <si>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</si>
  <si>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</si>
  <si>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</si>
  <si>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</si>
  <si>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</si>
  <si>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</si>
  <si>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</si>
  <si>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</si>
  <si>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</si>
  <si>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</si>
  <si>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</si>
  <si>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</si>
  <si>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钱大</t>
  </si>
  <si>
    <t>苏宁</t>
  </si>
  <si>
    <t>浦发</t>
  </si>
  <si>
    <t>华夏</t>
  </si>
  <si>
    <t>海通</t>
  </si>
  <si>
    <t>东北证卷</t>
  </si>
  <si>
    <t>申万</t>
  </si>
  <si>
    <t>齐鲁</t>
  </si>
  <si>
    <t>微众</t>
  </si>
  <si>
    <t>微信扫码</t>
  </si>
  <si>
    <t>紫金</t>
  </si>
  <si>
    <t>川财证卷</t>
  </si>
  <si>
    <t>国泰</t>
  </si>
  <si>
    <t>新时代</t>
  </si>
  <si>
    <t>云端金融</t>
  </si>
  <si>
    <t>安信</t>
  </si>
  <si>
    <t>是否完成</t>
  </si>
  <si>
    <t>资金账号</t>
  </si>
  <si>
    <t>张传玉</t>
  </si>
  <si>
    <t>郑娜娜</t>
  </si>
  <si>
    <t>马梦颀</t>
  </si>
  <si>
    <t>鲍军</t>
  </si>
  <si>
    <t>卓心珂</t>
  </si>
  <si>
    <t>342201199801220213</t>
  </si>
  <si>
    <t>黄婉婉</t>
  </si>
  <si>
    <t>341227199703066462</t>
  </si>
  <si>
    <t>赵云云</t>
  </si>
  <si>
    <t>342501199805192025</t>
  </si>
  <si>
    <t>戴晶晶</t>
  </si>
  <si>
    <t>熊英英</t>
  </si>
  <si>
    <t>徐凯</t>
  </si>
  <si>
    <t>610000159450</t>
  </si>
  <si>
    <t>341282199810027316</t>
  </si>
  <si>
    <t>合计：</t>
  </si>
  <si>
    <t>网点发生费用合计：</t>
  </si>
  <si>
    <t>其中：</t>
  </si>
  <si>
    <t>1、兼职工资：300</t>
  </si>
  <si>
    <t>2、代理费：130</t>
  </si>
  <si>
    <t>3、有效户手续费：</t>
  </si>
  <si>
    <t>5、联璧：</t>
  </si>
  <si>
    <t>手机号码</t>
  </si>
  <si>
    <t>紫金账号 或身份证号</t>
  </si>
  <si>
    <t>175150749 戴晶晶</t>
  </si>
  <si>
    <t>342225199809215321</t>
  </si>
  <si>
    <t>资金账号或身份证号</t>
  </si>
  <si>
    <t>资金账户或身份证号</t>
  </si>
  <si>
    <t>811900003470</t>
  </si>
  <si>
    <t>811900003501</t>
  </si>
  <si>
    <t>811900003490</t>
  </si>
  <si>
    <t>14010000381682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</si>
</sst>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6" applyNumberFormat="0" applyAlignment="0" applyProtection="0">
      <alignment vertical="center"/>
    </xf>
    <xf numFmtId="0" fontId="21" fillId="14" borderId="20" applyNumberFormat="0" applyAlignment="0" applyProtection="0">
      <alignment vertical="center"/>
    </xf>
    <xf numFmtId="0" fontId="4" fillId="6" borderId="1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Font="1" applyFill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1" sqref="A1:AA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22" width="9" style="2"/>
    <col min="23" max="23" width="7.125" style="2" customWidth="1"/>
    <col min="24" max="24" width="13.75" style="2" customWidth="1"/>
    <col min="25" max="25" width="17.2166666666667" style="1" customWidth="1"/>
    <col min="26" max="16384" width="9" style="1"/>
  </cols>
  <sheetData>
    <row r="1" ht="27" customHeight="1" spans="1:27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3"/>
      <c r="Z1" s="3"/>
      <c r="AA1" s="3"/>
    </row>
    <row r="2" ht="15" customHeight="1" spans="1:2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 t="s">
        <v>8</v>
      </c>
      <c r="Z2" s="6" t="s">
        <v>9</v>
      </c>
      <c r="AA2" s="24" t="s">
        <v>10</v>
      </c>
    </row>
    <row r="3" ht="15" customHeight="1" spans="1:27">
      <c r="A3" s="8"/>
      <c r="B3" s="9"/>
      <c r="C3" s="9"/>
      <c r="D3" s="9"/>
      <c r="E3" s="9"/>
      <c r="F3" s="9"/>
      <c r="G3" s="10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9"/>
      <c r="Z3" s="9"/>
      <c r="AA3" s="25"/>
    </row>
    <row r="4" ht="15" customHeight="1" spans="1:27">
      <c r="A4" s="8"/>
      <c r="B4" s="9"/>
      <c r="C4" s="9"/>
      <c r="D4" s="9"/>
      <c r="E4" s="9"/>
      <c r="F4" s="9"/>
      <c r="G4" s="10" t="s">
        <v>12</v>
      </c>
      <c r="H4" s="11" t="s">
        <v>13</v>
      </c>
      <c r="I4" s="11" t="s">
        <v>14</v>
      </c>
      <c r="J4" s="10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11" t="s">
        <v>25</v>
      </c>
      <c r="U4" s="11" t="s">
        <v>26</v>
      </c>
      <c r="V4" s="11" t="s">
        <v>27</v>
      </c>
      <c r="W4" s="10" t="s">
        <v>28</v>
      </c>
      <c r="X4" s="10"/>
      <c r="Y4" s="9"/>
      <c r="Z4" s="9"/>
      <c r="AA4" s="25"/>
    </row>
    <row r="5" ht="15" customHeight="1" spans="1:27">
      <c r="A5" s="8"/>
      <c r="B5" s="9"/>
      <c r="C5" s="9"/>
      <c r="D5" s="9"/>
      <c r="E5" s="9"/>
      <c r="F5" s="9"/>
      <c r="G5" s="10"/>
      <c r="H5" s="12"/>
      <c r="I5" s="12"/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0" t="s">
        <v>29</v>
      </c>
      <c r="X5" s="10" t="s">
        <v>30</v>
      </c>
      <c r="Y5" s="9"/>
      <c r="Z5" s="9"/>
      <c r="AA5" s="25"/>
    </row>
    <row r="6" ht="15" customHeight="1" spans="1:27">
      <c r="A6" s="13" t="s">
        <v>31</v>
      </c>
      <c r="B6" s="14">
        <v>1</v>
      </c>
      <c r="C6" s="14" t="s">
        <v>32</v>
      </c>
      <c r="D6" s="14">
        <v>18365041501</v>
      </c>
      <c r="E6" s="14">
        <v>55</v>
      </c>
      <c r="F6" s="14">
        <v>30</v>
      </c>
      <c r="G6" s="15">
        <v>0</v>
      </c>
      <c r="H6" s="15">
        <v>1</v>
      </c>
      <c r="I6" s="15">
        <v>0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0</v>
      </c>
      <c r="U6" s="15">
        <v>0</v>
      </c>
      <c r="V6" s="15">
        <v>0</v>
      </c>
      <c r="W6" s="15">
        <v>0</v>
      </c>
      <c r="X6" s="15"/>
      <c r="Y6" s="14"/>
      <c r="Z6" s="14"/>
      <c r="AA6" s="26"/>
    </row>
    <row r="7" ht="15" customHeight="1" spans="1:27">
      <c r="A7" s="13" t="str">
        <f>A6</f>
        <v>张传玉</v>
      </c>
      <c r="B7" s="14">
        <v>2</v>
      </c>
      <c r="C7" s="14" t="s">
        <v>33</v>
      </c>
      <c r="D7" s="14">
        <v>18225534152</v>
      </c>
      <c r="E7" s="14">
        <v>35</v>
      </c>
      <c r="F7" s="14">
        <v>20</v>
      </c>
      <c r="G7" s="15">
        <v>1</v>
      </c>
      <c r="H7" s="15">
        <v>1</v>
      </c>
      <c r="I7" s="15">
        <v>1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>
        <v>1</v>
      </c>
      <c r="P7" s="15">
        <v>1</v>
      </c>
      <c r="Q7" s="15">
        <v>1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/>
      <c r="Y7" s="14"/>
      <c r="Z7" s="14"/>
      <c r="AA7" s="26"/>
    </row>
    <row r="8" ht="15" customHeight="1" spans="1:27">
      <c r="A8" s="13" t="s">
        <v>34</v>
      </c>
      <c r="B8" s="14">
        <v>1</v>
      </c>
      <c r="C8" s="14" t="s">
        <v>35</v>
      </c>
      <c r="D8" s="14">
        <v>18255721188</v>
      </c>
      <c r="E8" s="14">
        <v>20</v>
      </c>
      <c r="F8" s="14">
        <v>5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1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1</v>
      </c>
      <c r="U8" s="15">
        <v>1</v>
      </c>
      <c r="V8" s="15">
        <v>0</v>
      </c>
      <c r="W8" s="15">
        <v>1</v>
      </c>
      <c r="X8" s="15"/>
      <c r="Y8" s="28" t="s">
        <v>36</v>
      </c>
      <c r="Z8" s="14"/>
      <c r="AA8" s="26"/>
    </row>
    <row r="9" ht="15" customHeight="1" spans="1:27">
      <c r="A9" s="13" t="str">
        <f>A8</f>
        <v>鲍军</v>
      </c>
      <c r="B9" s="14">
        <v>2</v>
      </c>
      <c r="C9" s="14" t="s">
        <v>37</v>
      </c>
      <c r="D9" s="14">
        <v>17856532154</v>
      </c>
      <c r="E9" s="14">
        <v>20</v>
      </c>
      <c r="F9" s="14">
        <v>5</v>
      </c>
      <c r="G9" s="15">
        <v>1</v>
      </c>
      <c r="H9" s="15">
        <v>1</v>
      </c>
      <c r="I9" s="15">
        <v>0</v>
      </c>
      <c r="J9" s="15">
        <v>0</v>
      </c>
      <c r="K9" s="15">
        <v>1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1</v>
      </c>
      <c r="U9" s="15">
        <v>0</v>
      </c>
      <c r="V9" s="15">
        <v>0</v>
      </c>
      <c r="W9" s="15">
        <v>0</v>
      </c>
      <c r="X9" s="15"/>
      <c r="Y9" s="28" t="s">
        <v>38</v>
      </c>
      <c r="Z9" s="14"/>
      <c r="AA9" s="26"/>
    </row>
    <row r="10" ht="15" customHeight="1" spans="1:27">
      <c r="A10" s="13" t="str">
        <f>A9</f>
        <v>鲍军</v>
      </c>
      <c r="B10" s="14">
        <v>3</v>
      </c>
      <c r="C10" s="14" t="s">
        <v>39</v>
      </c>
      <c r="D10" s="14">
        <v>15240130512</v>
      </c>
      <c r="E10" s="14">
        <v>20</v>
      </c>
      <c r="F10" s="14">
        <v>5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  <c r="N10" s="15">
        <v>1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1</v>
      </c>
      <c r="U10" s="15">
        <v>0</v>
      </c>
      <c r="V10" s="15">
        <v>0</v>
      </c>
      <c r="W10" s="15">
        <v>0</v>
      </c>
      <c r="X10" s="15"/>
      <c r="Y10" s="28" t="s">
        <v>40</v>
      </c>
      <c r="Z10" s="14"/>
      <c r="AA10" s="26"/>
    </row>
    <row r="11" ht="15" customHeight="1" spans="1:27">
      <c r="A11" s="13" t="str">
        <f>A10</f>
        <v>鲍军</v>
      </c>
      <c r="B11" s="14">
        <v>4</v>
      </c>
      <c r="C11" s="14" t="s">
        <v>41</v>
      </c>
      <c r="D11" s="14">
        <v>15255112802</v>
      </c>
      <c r="E11" s="14">
        <v>35</v>
      </c>
      <c r="F11" s="14">
        <v>15</v>
      </c>
      <c r="G11" s="15">
        <v>0</v>
      </c>
      <c r="H11" s="15">
        <v>0</v>
      </c>
      <c r="I11" s="15">
        <v>1</v>
      </c>
      <c r="J11" s="15">
        <v>0</v>
      </c>
      <c r="K11" s="15">
        <v>1</v>
      </c>
      <c r="L11" s="15">
        <v>1</v>
      </c>
      <c r="M11" s="15">
        <v>0</v>
      </c>
      <c r="N11" s="15">
        <v>1</v>
      </c>
      <c r="O11" s="15">
        <v>0</v>
      </c>
      <c r="P11" s="15">
        <v>1</v>
      </c>
      <c r="Q11" s="15">
        <v>1</v>
      </c>
      <c r="R11" s="15">
        <v>1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/>
      <c r="Y11" s="14"/>
      <c r="Z11" s="14"/>
      <c r="AA11" s="26"/>
    </row>
    <row r="12" ht="15" customHeight="1" spans="1:27">
      <c r="A12" s="13" t="str">
        <f>A11</f>
        <v>鲍军</v>
      </c>
      <c r="B12" s="14">
        <v>5</v>
      </c>
      <c r="C12" s="14" t="s">
        <v>42</v>
      </c>
      <c r="D12" s="14">
        <v>13814665633</v>
      </c>
      <c r="E12" s="14">
        <v>50</v>
      </c>
      <c r="F12" s="14">
        <v>25</v>
      </c>
      <c r="G12" s="15">
        <v>1</v>
      </c>
      <c r="H12" s="15">
        <v>0</v>
      </c>
      <c r="I12" s="15">
        <v>1</v>
      </c>
      <c r="J12" s="15">
        <v>0</v>
      </c>
      <c r="K12" s="15">
        <v>1</v>
      </c>
      <c r="L12" s="15">
        <v>1</v>
      </c>
      <c r="M12" s="15">
        <v>1</v>
      </c>
      <c r="N12" s="15">
        <v>0</v>
      </c>
      <c r="O12" s="15">
        <v>0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0</v>
      </c>
      <c r="V12" s="15">
        <v>0</v>
      </c>
      <c r="W12" s="15">
        <v>0</v>
      </c>
      <c r="X12" s="15"/>
      <c r="Y12" s="14"/>
      <c r="Z12" s="14"/>
      <c r="AA12" s="26"/>
    </row>
    <row r="13" ht="15" customHeight="1" spans="1:27">
      <c r="A13" s="13" t="str">
        <f>A12</f>
        <v>鲍军</v>
      </c>
      <c r="B13" s="14">
        <v>6</v>
      </c>
      <c r="C13" s="14" t="s">
        <v>43</v>
      </c>
      <c r="D13" s="14">
        <v>15856838504</v>
      </c>
      <c r="E13" s="14">
        <v>40</v>
      </c>
      <c r="F13" s="14">
        <v>20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1</v>
      </c>
      <c r="O13" s="15">
        <v>0</v>
      </c>
      <c r="P13" s="15">
        <v>1</v>
      </c>
      <c r="Q13" s="15">
        <v>1</v>
      </c>
      <c r="R13" s="15">
        <v>0</v>
      </c>
      <c r="S13" s="15">
        <v>0</v>
      </c>
      <c r="T13" s="15">
        <v>1</v>
      </c>
      <c r="U13" s="15">
        <v>0</v>
      </c>
      <c r="V13" s="15">
        <v>1</v>
      </c>
      <c r="W13" s="15">
        <v>1</v>
      </c>
      <c r="X13" s="29" t="s">
        <v>44</v>
      </c>
      <c r="Y13" s="28" t="s">
        <v>45</v>
      </c>
      <c r="Z13" s="14"/>
      <c r="AA13" s="26"/>
    </row>
    <row r="14" ht="15" customHeight="1" spans="1:27">
      <c r="A14" s="13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4"/>
      <c r="Z14" s="14"/>
      <c r="AA14" s="26"/>
    </row>
    <row r="15" ht="15" customHeight="1" spans="1:27">
      <c r="A15" s="13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4"/>
      <c r="Z15" s="14"/>
      <c r="AA15" s="26"/>
    </row>
    <row r="16" ht="15" customHeight="1" spans="1:27">
      <c r="A16" s="13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4"/>
      <c r="Z16" s="14"/>
      <c r="AA16" s="26"/>
    </row>
    <row r="17" ht="15" customHeight="1" spans="1:27">
      <c r="A17" s="13"/>
      <c r="B17" s="14"/>
      <c r="C17" s="14"/>
      <c r="D17" s="14"/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4"/>
      <c r="Z17" s="14"/>
      <c r="AA17" s="26"/>
    </row>
    <row r="18" ht="15" customHeight="1" spans="1:27">
      <c r="A18" s="13"/>
      <c r="B18" s="14"/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4"/>
      <c r="Z18" s="14"/>
      <c r="AA18" s="26"/>
    </row>
    <row r="19" ht="15" customHeight="1" spans="1:27">
      <c r="A19" s="13"/>
      <c r="B19" s="14"/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4"/>
      <c r="Z19" s="14"/>
      <c r="AA19" s="26"/>
    </row>
    <row r="20" ht="15" customHeight="1" spans="1:27">
      <c r="A20" s="13"/>
      <c r="B20" s="14"/>
      <c r="C20" s="14"/>
      <c r="D20" s="14"/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4"/>
      <c r="Z20" s="14"/>
      <c r="AA20" s="26"/>
    </row>
    <row r="21" ht="15" customHeight="1" spans="1:27">
      <c r="A21" s="13"/>
      <c r="B21" s="14"/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4"/>
      <c r="Z21" s="14"/>
      <c r="AA21" s="26"/>
    </row>
    <row r="22" ht="15" customHeight="1" spans="1:27">
      <c r="A22" s="13"/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4"/>
      <c r="Z22" s="14"/>
      <c r="AA22" s="26"/>
    </row>
    <row r="23" ht="15" customHeight="1" spans="1:27">
      <c r="A23" s="13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4"/>
      <c r="Z23" s="14"/>
      <c r="AA23" s="26"/>
    </row>
    <row r="24" ht="15" customHeight="1" spans="1:27">
      <c r="A24" s="13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4"/>
      <c r="Z24" s="14"/>
      <c r="AA24" s="26"/>
    </row>
    <row r="25" ht="15" customHeight="1" spans="1:27">
      <c r="A25" s="13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4"/>
      <c r="Z25" s="14"/>
      <c r="AA25" s="26"/>
    </row>
    <row r="26" ht="15" customHeight="1" spans="1:27">
      <c r="A26" s="13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4"/>
      <c r="Z26" s="14"/>
      <c r="AA26" s="26"/>
    </row>
    <row r="27" ht="15" customHeight="1" spans="1:27">
      <c r="A27" s="13"/>
      <c r="B27" s="14"/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4"/>
      <c r="Z27" s="14"/>
      <c r="AA27" s="26"/>
    </row>
    <row r="28" ht="15" customHeight="1" spans="1:27">
      <c r="A28" s="13"/>
      <c r="B28" s="14"/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4"/>
      <c r="Z28" s="14"/>
      <c r="AA28" s="26"/>
    </row>
    <row r="29" ht="15" customHeight="1" spans="1:27">
      <c r="A29" s="13"/>
      <c r="B29" s="14"/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4"/>
      <c r="Z29" s="14"/>
      <c r="AA29" s="26"/>
    </row>
    <row r="30" ht="15" customHeight="1" spans="1:27">
      <c r="A30" s="13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4"/>
      <c r="Z30" s="14"/>
      <c r="AA30" s="26"/>
    </row>
    <row r="31" ht="15" customHeight="1" spans="1:27">
      <c r="A31" s="13"/>
      <c r="B31" s="14"/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4"/>
      <c r="Z31" s="14"/>
      <c r="AA31" s="26"/>
    </row>
    <row r="32" ht="15" customHeight="1" spans="1:27">
      <c r="A32" s="16" t="s">
        <v>46</v>
      </c>
      <c r="B32" s="17"/>
      <c r="C32" s="17"/>
      <c r="D32" s="18"/>
      <c r="E32" s="19">
        <f>SUM(E6:E31)</f>
        <v>275</v>
      </c>
      <c r="F32" s="19">
        <f>SUM(F6:F31)</f>
        <v>125</v>
      </c>
      <c r="G32" s="20">
        <f>SUM(G6:G31)</f>
        <v>4</v>
      </c>
      <c r="H32" s="20">
        <f>SUM(H6:H13)</f>
        <v>4</v>
      </c>
      <c r="I32" s="20">
        <f>SUM(I6:I13)</f>
        <v>3</v>
      </c>
      <c r="J32" s="20">
        <f>SUM(J6:J31)</f>
        <v>1</v>
      </c>
      <c r="K32" s="20">
        <f>SUM(K6:K13)</f>
        <v>6</v>
      </c>
      <c r="L32" s="20">
        <f>SUM(L4:L13)</f>
        <v>3</v>
      </c>
      <c r="M32" s="20">
        <f>SUM(M6:M13)</f>
        <v>3</v>
      </c>
      <c r="N32" s="20">
        <f>SUM(N6:N13)</f>
        <v>4</v>
      </c>
      <c r="O32" s="20">
        <f>SUM(O6:O13)</f>
        <v>2</v>
      </c>
      <c r="P32" s="20">
        <f>SUM(P6:P13)</f>
        <v>5</v>
      </c>
      <c r="Q32" s="20">
        <f>SUM(Q4:Q13)</f>
        <v>5</v>
      </c>
      <c r="R32" s="20">
        <f>SUM(R6:R13)</f>
        <v>3</v>
      </c>
      <c r="S32" s="20">
        <f>SUM(S6:S13)</f>
        <v>2</v>
      </c>
      <c r="T32" s="20">
        <f>SUM(T6:T13)</f>
        <v>5</v>
      </c>
      <c r="U32" s="20">
        <f>SUM(U6:U13)</f>
        <v>1</v>
      </c>
      <c r="V32" s="20">
        <f>SUM(V6:V13)</f>
        <v>1</v>
      </c>
      <c r="W32" s="20">
        <f>SUM(W6:W31)</f>
        <v>2</v>
      </c>
      <c r="X32" s="20"/>
      <c r="Y32" s="19"/>
      <c r="Z32" s="19"/>
      <c r="AA32" s="27"/>
    </row>
    <row r="33" ht="15.95" customHeight="1" spans="1:3">
      <c r="A33" s="21" t="s">
        <v>47</v>
      </c>
      <c r="B33" s="21"/>
      <c r="C33" s="21"/>
    </row>
    <row r="34" ht="15.95" customHeight="1" spans="3:23">
      <c r="C34" s="21" t="s">
        <v>48</v>
      </c>
      <c r="D34" s="22" t="s">
        <v>49</v>
      </c>
      <c r="E34" s="22"/>
      <c r="F34" s="22"/>
      <c r="G34" s="23" t="s">
        <v>50</v>
      </c>
      <c r="H34" s="23"/>
      <c r="I34" s="23"/>
      <c r="J34" s="23" t="s">
        <v>51</v>
      </c>
      <c r="K34" s="23"/>
      <c r="L34" s="23"/>
      <c r="M34" s="23" t="s">
        <v>52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</row>
  </sheetData>
  <mergeCells count="35">
    <mergeCell ref="A1:AA1"/>
    <mergeCell ref="G2:X2"/>
    <mergeCell ref="G3:J3"/>
    <mergeCell ref="K3:X3"/>
    <mergeCell ref="W4:X4"/>
    <mergeCell ref="A32:D32"/>
    <mergeCell ref="A33:C33"/>
    <mergeCell ref="D34:F34"/>
    <mergeCell ref="G34:H34"/>
    <mergeCell ref="J34:K34"/>
    <mergeCell ref="M34:W34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T4:T5"/>
    <mergeCell ref="U4:U5"/>
    <mergeCell ref="V4:V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4" sqref="A4"/>
    </sheetView>
  </sheetViews>
  <sheetFormatPr defaultColWidth="9" defaultRowHeight="13.5" outlineLevelRow="2" outlineLevelCol="1"/>
  <cols>
    <col min="2" max="2" width="12.75" customWidth="1"/>
  </cols>
  <sheetData>
    <row r="1" spans="1:2">
      <c r="A1" t="s">
        <v>3</v>
      </c>
      <c r="B1" t="s">
        <v>4</v>
      </c>
    </row>
    <row r="2" spans="1:2">
      <c r="A2" t="str">
        <f>总表!C6</f>
        <v>郑娜娜</v>
      </c>
      <c r="B2">
        <f>总表!D6</f>
        <v>18365041501</v>
      </c>
    </row>
    <row r="3" spans="1:2">
      <c r="A3" t="str">
        <f>总表!C7</f>
        <v>马梦颀</v>
      </c>
      <c r="B3">
        <f>总表!D7</f>
        <v>18225534152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7" sqref="B7"/>
    </sheetView>
  </sheetViews>
  <sheetFormatPr defaultColWidth="9" defaultRowHeight="13.5" outlineLevelRow="5" outlineLevelCol="1"/>
  <cols>
    <col min="2" max="2" width="12.75" customWidth="1"/>
  </cols>
  <sheetData>
    <row r="1" spans="1:2">
      <c r="A1" t="s">
        <v>3</v>
      </c>
      <c r="B1" t="s">
        <v>4</v>
      </c>
    </row>
    <row r="2" spans="1:2">
      <c r="A2" t="str">
        <f>总表!C6</f>
        <v>郑娜娜</v>
      </c>
      <c r="B2">
        <f>总表!D6</f>
        <v>18365041501</v>
      </c>
    </row>
    <row r="3" spans="1:2">
      <c r="A3" t="str">
        <f>总表!C7</f>
        <v>马梦颀</v>
      </c>
      <c r="B3">
        <f>总表!D7</f>
        <v>18225534152</v>
      </c>
    </row>
    <row r="4" spans="1:2">
      <c r="A4" t="str">
        <f>总表!C11</f>
        <v>戴晶晶</v>
      </c>
      <c r="B4">
        <f>总表!D11</f>
        <v>15255112802</v>
      </c>
    </row>
    <row r="5" spans="1:2">
      <c r="A5" t="str">
        <f>总表!C12</f>
        <v>熊英英</v>
      </c>
      <c r="B5">
        <f>总表!D12</f>
        <v>13814665633</v>
      </c>
    </row>
    <row r="6" spans="1:2">
      <c r="A6" t="str">
        <f>总表!C13</f>
        <v>徐凯</v>
      </c>
      <c r="B6">
        <f>总表!D13</f>
        <v>15856838504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7" sqref="B7"/>
    </sheetView>
  </sheetViews>
  <sheetFormatPr defaultColWidth="9" defaultRowHeight="13.5" outlineLevelRow="5" outlineLevelCol="1"/>
  <cols>
    <col min="2" max="2" width="12.75" customWidth="1"/>
  </cols>
  <sheetData>
    <row r="1" spans="1:2">
      <c r="A1" t="s">
        <v>3</v>
      </c>
      <c r="B1" t="s">
        <v>4</v>
      </c>
    </row>
    <row r="2" spans="1:2">
      <c r="A2" t="str">
        <f>总表!C6</f>
        <v>郑娜娜</v>
      </c>
      <c r="B2">
        <f>总表!D6</f>
        <v>18365041501</v>
      </c>
    </row>
    <row r="3" spans="1:2">
      <c r="A3" t="str">
        <f>总表!C7</f>
        <v>马梦颀</v>
      </c>
      <c r="B3">
        <f>总表!D7</f>
        <v>18225534152</v>
      </c>
    </row>
    <row r="4" spans="1:2">
      <c r="A4" t="str">
        <f>总表!C11</f>
        <v>戴晶晶</v>
      </c>
      <c r="B4">
        <f>总表!D11</f>
        <v>15255112802</v>
      </c>
    </row>
    <row r="5" spans="1:2">
      <c r="A5" t="str">
        <f>总表!C12</f>
        <v>熊英英</v>
      </c>
      <c r="B5">
        <f>总表!D12</f>
        <v>13814665633</v>
      </c>
    </row>
    <row r="6" spans="1:2">
      <c r="A6" t="str">
        <f>总表!C13</f>
        <v>徐凯</v>
      </c>
      <c r="B6">
        <f>总表!D13</f>
        <v>15856838504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5" sqref="B5"/>
    </sheetView>
  </sheetViews>
  <sheetFormatPr defaultColWidth="9" defaultRowHeight="13.5" outlineLevelRow="3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郑娜娜</v>
      </c>
      <c r="B2">
        <f>总表!D6</f>
        <v>18365041501</v>
      </c>
    </row>
    <row r="3" spans="1:2">
      <c r="A3" t="str">
        <f>总表!C11</f>
        <v>戴晶晶</v>
      </c>
      <c r="B3">
        <f>总表!D11</f>
        <v>15255112802</v>
      </c>
    </row>
    <row r="4" spans="1:2">
      <c r="A4" t="str">
        <f>总表!C12</f>
        <v>熊英英</v>
      </c>
      <c r="B4">
        <f>总表!D12</f>
        <v>13814665633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  <col min="3" max="3" width="21.125" customWidth="1"/>
  </cols>
  <sheetData>
    <row r="1" spans="1:3">
      <c r="A1" t="s">
        <v>3</v>
      </c>
      <c r="B1" t="s">
        <v>4</v>
      </c>
      <c r="C1" t="s">
        <v>57</v>
      </c>
    </row>
    <row r="2" spans="1:2">
      <c r="A2" t="str">
        <f>总表!C6</f>
        <v>郑娜娜</v>
      </c>
      <c r="B2">
        <f>总表!D6</f>
        <v>18365041501</v>
      </c>
    </row>
    <row r="3" spans="1:3">
      <c r="A3" t="str">
        <f>总表!C12</f>
        <v>熊英英</v>
      </c>
      <c r="B3">
        <f>总表!D12</f>
        <v>13814665633</v>
      </c>
      <c r="C3" s="30" t="s">
        <v>56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7" sqref="C7"/>
    </sheetView>
  </sheetViews>
  <sheetFormatPr defaultColWidth="9" defaultRowHeight="13.5" outlineLevelRow="5" outlineLevelCol="2"/>
  <cols>
    <col min="2" max="2" width="12.625"/>
    <col min="3" max="3" width="27.5" customWidth="1"/>
  </cols>
  <sheetData>
    <row r="1" spans="1:3">
      <c r="A1" t="s">
        <v>3</v>
      </c>
      <c r="B1" t="s">
        <v>4</v>
      </c>
      <c r="C1" t="s">
        <v>57</v>
      </c>
    </row>
    <row r="2" spans="1:3">
      <c r="A2" t="str">
        <f>总表!C8</f>
        <v>卓心珂</v>
      </c>
      <c r="B2">
        <f>总表!D8</f>
        <v>18255721188</v>
      </c>
      <c r="C2">
        <v>381542</v>
      </c>
    </row>
    <row r="3" spans="1:3">
      <c r="A3" t="str">
        <f>总表!C9</f>
        <v>黄婉婉</v>
      </c>
      <c r="B3">
        <f>总表!D9</f>
        <v>17856532154</v>
      </c>
      <c r="C3" s="30" t="s">
        <v>38</v>
      </c>
    </row>
    <row r="4" spans="1:3">
      <c r="A4" t="str">
        <f>总表!C10</f>
        <v>赵云云</v>
      </c>
      <c r="B4">
        <f>总表!D10</f>
        <v>15240130512</v>
      </c>
      <c r="C4" s="30" t="s">
        <v>62</v>
      </c>
    </row>
    <row r="5" spans="1:3">
      <c r="A5" t="str">
        <f>总表!C12</f>
        <v>熊英英</v>
      </c>
      <c r="B5">
        <f>总表!D12</f>
        <v>13814665633</v>
      </c>
      <c r="C5" s="30" t="s">
        <v>56</v>
      </c>
    </row>
    <row r="6" spans="1:3">
      <c r="A6" t="str">
        <f>总表!C13</f>
        <v>徐凯</v>
      </c>
      <c r="B6">
        <f>总表!D13</f>
        <v>15856838504</v>
      </c>
      <c r="C6">
        <v>381540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1.25" customWidth="1"/>
  </cols>
  <sheetData>
    <row r="1" spans="1:3">
      <c r="A1" t="s">
        <v>3</v>
      </c>
      <c r="B1" t="s">
        <v>4</v>
      </c>
      <c r="C1" t="s">
        <v>57</v>
      </c>
    </row>
    <row r="2" spans="1:3">
      <c r="A2" t="str">
        <f>总表!C8</f>
        <v>卓心珂</v>
      </c>
      <c r="B2">
        <f>总表!D8</f>
        <v>18255721188</v>
      </c>
      <c r="C2" s="30" t="s">
        <v>36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总表!C13</f>
        <v>徐凯</v>
      </c>
      <c r="B2">
        <f>总表!D13</f>
        <v>15856838504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  <col min="3" max="3" width="22.125" customWidth="1"/>
  </cols>
  <sheetData>
    <row r="1" spans="1:3">
      <c r="A1" t="s">
        <v>3</v>
      </c>
      <c r="B1" t="s">
        <v>4</v>
      </c>
      <c r="C1" t="s">
        <v>57</v>
      </c>
    </row>
    <row r="2" spans="1:3">
      <c r="A2" t="str">
        <f>总表!C8</f>
        <v>卓心珂</v>
      </c>
      <c r="B2">
        <f>总表!D8</f>
        <v>18255721188</v>
      </c>
      <c r="C2" s="30" t="s">
        <v>36</v>
      </c>
    </row>
    <row r="3" spans="1:3">
      <c r="A3" t="str">
        <f>总表!C13</f>
        <v>徐凯</v>
      </c>
      <c r="B3">
        <f>总表!D13</f>
        <v>15856838504</v>
      </c>
      <c r="C3" s="30" t="s">
        <v>44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3.5" outlineLevelRow="4" outlineLevelCol="1"/>
  <cols>
    <col min="2" max="2" width="12.625"/>
  </cols>
  <sheetData>
    <row r="1" spans="1:2">
      <c r="A1" t="s">
        <v>3</v>
      </c>
      <c r="B1" t="s">
        <v>53</v>
      </c>
    </row>
    <row r="2" spans="1:2">
      <c r="A2" t="str">
        <f>总表!C9</f>
        <v>黄婉婉</v>
      </c>
      <c r="B2">
        <f>总表!D9</f>
        <v>17856532154</v>
      </c>
    </row>
    <row r="3" spans="1:2">
      <c r="A3" t="str">
        <f>总表!C7</f>
        <v>马梦颀</v>
      </c>
      <c r="B3">
        <f>总表!D7</f>
        <v>18225534152</v>
      </c>
    </row>
    <row r="4" spans="1:2">
      <c r="A4" t="str">
        <f>总表!C12</f>
        <v>熊英英</v>
      </c>
      <c r="B4">
        <f>总表!D12</f>
        <v>13814665633</v>
      </c>
    </row>
    <row r="5" spans="1:2">
      <c r="A5" t="str">
        <f>总表!C13</f>
        <v>徐凯</v>
      </c>
      <c r="B5">
        <f>总表!D13</f>
        <v>15856838504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3.5" outlineLevelRow="4" outlineLevelCol="1"/>
  <cols>
    <col min="2" max="2" width="12.625"/>
  </cols>
  <sheetData>
    <row r="1" spans="1:2">
      <c r="A1" t="s">
        <v>3</v>
      </c>
      <c r="B1" t="s">
        <v>53</v>
      </c>
    </row>
    <row r="2" spans="1:2">
      <c r="A2" t="str">
        <f>总表!C6</f>
        <v>郑娜娜</v>
      </c>
      <c r="B2">
        <f>总表!D6</f>
        <v>18365041501</v>
      </c>
    </row>
    <row r="3" spans="1:2">
      <c r="A3" t="str">
        <f>总表!C7</f>
        <v>马梦颀</v>
      </c>
      <c r="B3">
        <f>总表!D7</f>
        <v>18225534152</v>
      </c>
    </row>
    <row r="4" spans="1:2">
      <c r="A4" t="str">
        <f>总表!C9</f>
        <v>黄婉婉</v>
      </c>
      <c r="B4">
        <f>总表!D9</f>
        <v>17856532154</v>
      </c>
    </row>
    <row r="5" spans="1:2">
      <c r="A5" t="str">
        <f>总表!C10</f>
        <v>赵云云</v>
      </c>
      <c r="B5">
        <f>总表!D10</f>
        <v>15240130512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3.5" outlineLevelRow="2" outlineLevelCol="1"/>
  <cols>
    <col min="2" max="2" width="12.75" customWidth="1"/>
  </cols>
  <sheetData>
    <row r="1" spans="1:2">
      <c r="A1" t="str">
        <f>总表!C7</f>
        <v>马梦颀</v>
      </c>
      <c r="B1">
        <f>总表!D7</f>
        <v>18225534152</v>
      </c>
    </row>
    <row r="2" spans="1:2">
      <c r="A2" t="str">
        <f>总表!C11</f>
        <v>戴晶晶</v>
      </c>
      <c r="B2">
        <f>总表!D11</f>
        <v>15255112802</v>
      </c>
    </row>
    <row r="3" spans="1:2">
      <c r="A3" t="str">
        <f>总表!C12</f>
        <v>熊英英</v>
      </c>
      <c r="B3">
        <f>总表!D12</f>
        <v>13814665633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cols>
    <col min="2" max="2" width="12.75" customWidth="1"/>
  </cols>
  <sheetData>
    <row r="1" spans="1:2">
      <c r="A1" t="str">
        <f>总表!C6</f>
        <v>郑娜娜</v>
      </c>
      <c r="B1">
        <f>总表!D6</f>
        <v>18365041501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7" sqref="B7"/>
    </sheetView>
  </sheetViews>
  <sheetFormatPr defaultColWidth="9" defaultRowHeight="13.5" outlineLevelRow="5" outlineLevelCol="1"/>
  <cols>
    <col min="2" max="2" width="12.75" customWidth="1"/>
  </cols>
  <sheetData>
    <row r="1" spans="1:2">
      <c r="A1" t="str">
        <f>总表!C6</f>
        <v>郑娜娜</v>
      </c>
      <c r="B1">
        <f>总表!D6</f>
        <v>18365041501</v>
      </c>
    </row>
    <row r="2" spans="1:2">
      <c r="A2" t="str">
        <f>总表!C7</f>
        <v>马梦颀</v>
      </c>
      <c r="B2">
        <f>总表!D7</f>
        <v>18225534152</v>
      </c>
    </row>
    <row r="3" spans="1:2">
      <c r="A3" t="str">
        <f>总表!C9</f>
        <v>黄婉婉</v>
      </c>
      <c r="B3">
        <f>总表!D9</f>
        <v>17856532154</v>
      </c>
    </row>
    <row r="4" spans="1:2">
      <c r="A4" t="str">
        <f>总表!C10</f>
        <v>赵云云</v>
      </c>
      <c r="B4">
        <f>总表!D10</f>
        <v>15240130512</v>
      </c>
    </row>
    <row r="5" spans="1:2">
      <c r="A5" t="str">
        <f>总表!C11</f>
        <v>戴晶晶</v>
      </c>
      <c r="B5">
        <f>总表!D11</f>
        <v>15255112802</v>
      </c>
    </row>
    <row r="6" spans="1:2">
      <c r="A6" t="str">
        <f>总表!C12</f>
        <v>熊英英</v>
      </c>
      <c r="B6">
        <f>总表!D12</f>
        <v>13814665633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9" defaultRowHeight="13.5" outlineLevelRow="2" outlineLevelCol="2"/>
  <cols>
    <col min="2" max="2" width="12.75" customWidth="1"/>
    <col min="3" max="3" width="22" customWidth="1"/>
    <col min="4" max="4" width="19.875" customWidth="1"/>
  </cols>
  <sheetData>
    <row r="1" spans="1:3">
      <c r="A1" t="str">
        <f>总表!C6</f>
        <v>郑娜娜</v>
      </c>
      <c r="B1">
        <f>总表!D6</f>
        <v>18365041501</v>
      </c>
      <c r="C1" t="s">
        <v>54</v>
      </c>
    </row>
    <row r="2" spans="1:3">
      <c r="A2" t="str">
        <f>总表!C11</f>
        <v>戴晶晶</v>
      </c>
      <c r="B2">
        <f>总表!D11</f>
        <v>15255112802</v>
      </c>
      <c r="C2" t="s">
        <v>55</v>
      </c>
    </row>
    <row r="3" spans="1:3">
      <c r="A3" t="str">
        <f>总表!C12</f>
        <v>熊英英</v>
      </c>
      <c r="B3">
        <f>总表!D12</f>
        <v>13814665633</v>
      </c>
      <c r="C3" s="30" t="s">
        <v>56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5" sqref="C5"/>
    </sheetView>
  </sheetViews>
  <sheetFormatPr defaultColWidth="9" defaultRowHeight="13.5" outlineLevelRow="3" outlineLevelCol="2"/>
  <cols>
    <col min="2" max="2" width="12.75" customWidth="1"/>
    <col min="3" max="3" width="26" customWidth="1"/>
  </cols>
  <sheetData>
    <row r="1" spans="1:3">
      <c r="A1" t="s">
        <v>3</v>
      </c>
      <c r="B1" t="s">
        <v>4</v>
      </c>
      <c r="C1" t="s">
        <v>57</v>
      </c>
    </row>
    <row r="2" spans="1:3">
      <c r="A2" t="str">
        <f>总表!C6</f>
        <v>郑娜娜</v>
      </c>
      <c r="B2">
        <f>总表!D6</f>
        <v>18365041501</v>
      </c>
      <c r="C2">
        <v>30736300</v>
      </c>
    </row>
    <row r="3" spans="1:3">
      <c r="A3" t="str">
        <f>总表!C8</f>
        <v>卓心珂</v>
      </c>
      <c r="B3">
        <f>总表!D8</f>
        <v>18255721188</v>
      </c>
      <c r="C3" s="30" t="s">
        <v>36</v>
      </c>
    </row>
    <row r="4" spans="1:3">
      <c r="A4" t="str">
        <f>总表!C12</f>
        <v>熊英英</v>
      </c>
      <c r="B4">
        <f>总表!D12</f>
        <v>13814665633</v>
      </c>
      <c r="C4" s="30" t="s">
        <v>56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2" max="2" width="12.75" customWidth="1"/>
    <col min="3" max="3" width="17.625" customWidth="1"/>
  </cols>
  <sheetData>
    <row r="1" spans="1:3">
      <c r="A1" t="s">
        <v>3</v>
      </c>
      <c r="B1" t="s">
        <v>53</v>
      </c>
      <c r="C1" t="s">
        <v>58</v>
      </c>
    </row>
    <row r="2" spans="1:3">
      <c r="A2" t="str">
        <f>总表!C6</f>
        <v>郑娜娜</v>
      </c>
      <c r="B2">
        <f>总表!D6</f>
        <v>18365041501</v>
      </c>
      <c r="C2" s="30" t="s">
        <v>59</v>
      </c>
    </row>
    <row r="3" spans="1:3">
      <c r="A3" t="str">
        <f>总表!C10</f>
        <v>赵云云</v>
      </c>
      <c r="B3">
        <f>总表!D10</f>
        <v>15240130512</v>
      </c>
      <c r="C3" s="30" t="s">
        <v>60</v>
      </c>
    </row>
    <row r="4" spans="1:2">
      <c r="A4" t="str">
        <f>总表!C11</f>
        <v>戴晶晶</v>
      </c>
      <c r="B4">
        <f>总表!D11</f>
        <v>15255112802</v>
      </c>
    </row>
    <row r="5" spans="1:3">
      <c r="A5" t="str">
        <f>总表!C13</f>
        <v>徐凯</v>
      </c>
      <c r="B5">
        <f>总表!D13</f>
        <v>15856838504</v>
      </c>
      <c r="C5" s="30" t="s">
        <v>61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钱大</vt:lpstr>
      <vt:lpstr>苏宁</vt:lpstr>
      <vt:lpstr>浦发</vt:lpstr>
      <vt:lpstr>华夏</vt:lpstr>
      <vt:lpstr>海通</vt:lpstr>
      <vt:lpstr>东北证卷不限三</vt:lpstr>
      <vt:lpstr>申万</vt:lpstr>
      <vt:lpstr>齐鲁</vt:lpstr>
      <vt:lpstr>微众</vt:lpstr>
      <vt:lpstr>微信扫码</vt:lpstr>
      <vt:lpstr>紫金</vt:lpstr>
      <vt:lpstr>川财证卷</vt:lpstr>
      <vt:lpstr>国泰</vt:lpstr>
      <vt:lpstr>新时代</vt:lpstr>
      <vt:lpstr>云端</vt:lpstr>
      <vt:lpstr>安信证卷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2018-03-21T11:28:51Z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