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<sst xmlns="http://schemas.openxmlformats.org/spreadsheetml/2006/main" count="55">
  <si>
    <t>2018年5月18日网点每日报表（武汉）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</si>
  <si>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</si>
  <si>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</si>
  <si>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</si>
  <si>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</si>
  <si>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</si>
  <si>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</si>
  <si>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</si>
  <si>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</si>
  <si>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</si>
  <si>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</si>
  <si>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</si>
  <si>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</si>
  <si>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</si>
  <si>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</si>
  <si>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微众友宝</t>
  </si>
  <si>
    <t>昆仑</t>
  </si>
  <si>
    <t>车生活</t>
  </si>
  <si>
    <t>聚宝</t>
  </si>
  <si>
    <t>苏宁</t>
  </si>
  <si>
    <t>华夏</t>
  </si>
  <si>
    <t>杭州</t>
  </si>
  <si>
    <t>钱大</t>
  </si>
  <si>
    <t>光大限三</t>
  </si>
  <si>
    <t>中投限三</t>
  </si>
  <si>
    <t>海通不限三</t>
  </si>
  <si>
    <t>国泰不限三</t>
  </si>
  <si>
    <t>川财不限三</t>
  </si>
  <si>
    <t>建投不限三</t>
  </si>
  <si>
    <t>是否完成</t>
  </si>
  <si>
    <t>商户单号</t>
  </si>
  <si>
    <t>账户后六位</t>
  </si>
  <si>
    <t>资金账号</t>
  </si>
  <si>
    <t>交易密码</t>
  </si>
  <si>
    <t>明瑞强</t>
  </si>
  <si>
    <t>420222199810207272</t>
  </si>
  <si>
    <t>徐翔鑫</t>
  </si>
  <si>
    <t>尹璐琴</t>
  </si>
  <si>
    <t>42098420000103006x</t>
  </si>
  <si>
    <t>廉和</t>
  </si>
  <si>
    <t>420606199907271053</t>
  </si>
  <si>
    <t>0580091729</t>
  </si>
  <si>
    <t>孙明洋</t>
  </si>
  <si>
    <t>420683199904091519</t>
  </si>
  <si>
    <t>0580091738</t>
  </si>
  <si>
    <t>陈维</t>
  </si>
  <si>
    <t>421281199806281921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</si>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</sst>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9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8" applyNumberFormat="0" applyAlignment="0" applyProtection="0">
      <alignment vertical="center"/>
    </xf>
    <xf numFmtId="0" fontId="21" fillId="14" borderId="32" applyNumberFormat="0" applyAlignment="0" applyProtection="0">
      <alignment vertical="center"/>
    </xf>
    <xf numFmtId="0" fontId="4" fillId="6" borderId="2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  <xf numFmtId="0" fontId="1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4"/>
  <sheetViews>
    <sheetView tabSelected="1" zoomScale="90" zoomScaleNormal="90" workbookViewId="0">
      <pane xSplit="7" ySplit="5" topLeftCell="P6" activePane="bottomRight" state="frozen"/>
      <selection/>
      <selection pane="topRight"/>
      <selection pane="bottomLeft"/>
      <selection pane="bottomRight" activeCell="S14" sqref="S14"/>
    </sheetView>
  </sheetViews>
  <sheetFormatPr defaultColWidth="9" defaultRowHeight="13.5"/>
  <cols>
    <col min="1" max="1" width="6.25" style="3" customWidth="1"/>
    <col min="2" max="2" width="3.5" style="3" customWidth="1"/>
    <col min="3" max="3" width="7.625" style="3" customWidth="1"/>
    <col min="4" max="4" width="11.75" style="3" customWidth="1"/>
    <col min="5" max="6" width="9" style="3"/>
    <col min="7" max="7" width="11.125" style="3"/>
    <col min="8" max="8" width="9.3" style="4" customWidth="1"/>
    <col min="9" max="9" width="9.575" style="4" customWidth="1"/>
    <col min="10" max="12" width="9.99166666666667" style="4" customWidth="1"/>
    <col min="13" max="13" width="10.55" style="4" customWidth="1"/>
    <col min="14" max="15" width="9.3" style="4" customWidth="1"/>
    <col min="16" max="18" width="9" style="4"/>
    <col min="19" max="19" width="7.875" style="4" customWidth="1"/>
    <col min="20" max="20" width="10" style="4" customWidth="1"/>
    <col min="21" max="21" width="7.875" style="4" customWidth="1"/>
    <col min="22" max="25" width="10.4083333333333" style="4" customWidth="1"/>
    <col min="26" max="29" width="12.125" style="4" customWidth="1"/>
    <col min="30" max="30" width="15.6916666666667" style="4" customWidth="1"/>
    <col min="31" max="31" width="12.125" style="4" customWidth="1"/>
    <col min="32" max="32" width="17.875" style="3" customWidth="1"/>
    <col min="33" max="16378" width="9" style="3"/>
    <col min="16380" max="16384" width="9" style="3"/>
  </cols>
  <sheetData>
    <row r="1" ht="27" customHeight="1" spans="1:34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5"/>
      <c r="AG1" s="5"/>
      <c r="AH1" s="5"/>
    </row>
    <row r="2" ht="15" customHeight="1" spans="1:34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35"/>
      <c r="AB2" s="35"/>
      <c r="AC2" s="35"/>
      <c r="AD2" s="35"/>
      <c r="AE2" s="35"/>
      <c r="AF2" s="8" t="s">
        <v>9</v>
      </c>
      <c r="AG2" s="8" t="s">
        <v>10</v>
      </c>
      <c r="AH2" s="40" t="s">
        <v>11</v>
      </c>
    </row>
    <row r="3" ht="15" customHeight="1" spans="1:34">
      <c r="A3" s="11"/>
      <c r="B3" s="12"/>
      <c r="C3" s="12"/>
      <c r="D3" s="12"/>
      <c r="E3" s="12"/>
      <c r="F3" s="13"/>
      <c r="G3" s="12"/>
      <c r="H3" s="14" t="s">
        <v>12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 t="s">
        <v>13</v>
      </c>
      <c r="T3" s="24"/>
      <c r="U3" s="24"/>
      <c r="V3" s="24"/>
      <c r="W3" s="24"/>
      <c r="X3" s="24"/>
      <c r="Y3" s="24"/>
      <c r="Z3" s="24"/>
      <c r="AA3" s="36"/>
      <c r="AB3" s="36"/>
      <c r="AC3" s="36"/>
      <c r="AD3" s="36"/>
      <c r="AE3" s="36"/>
      <c r="AF3" s="12"/>
      <c r="AG3" s="12"/>
      <c r="AH3" s="41"/>
    </row>
    <row r="4" ht="15" customHeight="1" spans="1:34">
      <c r="A4" s="11"/>
      <c r="B4" s="12"/>
      <c r="C4" s="12"/>
      <c r="D4" s="12"/>
      <c r="E4" s="12"/>
      <c r="F4" s="13"/>
      <c r="G4" s="12"/>
      <c r="H4" s="15" t="s">
        <v>14</v>
      </c>
      <c r="I4" s="25" t="s">
        <v>15</v>
      </c>
      <c r="J4" s="26"/>
      <c r="K4" s="27" t="s">
        <v>16</v>
      </c>
      <c r="L4" s="28"/>
      <c r="M4" s="29" t="s">
        <v>17</v>
      </c>
      <c r="N4" s="29" t="s">
        <v>18</v>
      </c>
      <c r="O4" s="29" t="s">
        <v>19</v>
      </c>
      <c r="P4" s="29" t="s">
        <v>20</v>
      </c>
      <c r="Q4" s="32" t="s">
        <v>21</v>
      </c>
      <c r="R4" s="32" t="s">
        <v>22</v>
      </c>
      <c r="S4" s="15" t="s">
        <v>23</v>
      </c>
      <c r="T4" s="15"/>
      <c r="U4" s="14" t="s">
        <v>24</v>
      </c>
      <c r="V4" s="24"/>
      <c r="W4" s="15" t="s">
        <v>25</v>
      </c>
      <c r="X4" s="15"/>
      <c r="Y4" s="15" t="s">
        <v>26</v>
      </c>
      <c r="Z4" s="15"/>
      <c r="AA4" s="37" t="s">
        <v>27</v>
      </c>
      <c r="AB4" s="38"/>
      <c r="AC4" s="37" t="s">
        <v>28</v>
      </c>
      <c r="AD4" s="39"/>
      <c r="AE4" s="38"/>
      <c r="AF4" s="12"/>
      <c r="AG4" s="12"/>
      <c r="AH4" s="41"/>
    </row>
    <row r="5" ht="15" customHeight="1" spans="1:34">
      <c r="A5" s="11"/>
      <c r="B5" s="12"/>
      <c r="C5" s="12"/>
      <c r="D5" s="12"/>
      <c r="E5" s="12"/>
      <c r="F5" s="16"/>
      <c r="G5" s="12"/>
      <c r="H5" s="15"/>
      <c r="I5" s="30" t="s">
        <v>29</v>
      </c>
      <c r="J5" s="30" t="s">
        <v>30</v>
      </c>
      <c r="K5" s="30" t="s">
        <v>29</v>
      </c>
      <c r="L5" s="30" t="s">
        <v>31</v>
      </c>
      <c r="M5" s="31"/>
      <c r="N5" s="31"/>
      <c r="O5" s="31"/>
      <c r="P5" s="31"/>
      <c r="Q5" s="33"/>
      <c r="R5" s="33"/>
      <c r="S5" s="15" t="s">
        <v>29</v>
      </c>
      <c r="T5" s="15" t="s">
        <v>32</v>
      </c>
      <c r="U5" s="15" t="s">
        <v>29</v>
      </c>
      <c r="V5" s="15" t="s">
        <v>32</v>
      </c>
      <c r="W5" s="15" t="s">
        <v>29</v>
      </c>
      <c r="X5" s="15" t="s">
        <v>32</v>
      </c>
      <c r="Y5" s="15" t="s">
        <v>29</v>
      </c>
      <c r="Z5" s="15" t="s">
        <v>32</v>
      </c>
      <c r="AA5" s="15" t="s">
        <v>29</v>
      </c>
      <c r="AB5" s="15" t="s">
        <v>32</v>
      </c>
      <c r="AC5" s="15" t="s">
        <v>29</v>
      </c>
      <c r="AD5" s="15" t="s">
        <v>32</v>
      </c>
      <c r="AE5" s="15" t="s">
        <v>33</v>
      </c>
      <c r="AF5" s="12"/>
      <c r="AG5" s="12"/>
      <c r="AH5" s="41"/>
    </row>
    <row r="6" ht="15" customHeight="1" spans="1:34">
      <c r="A6" s="11"/>
      <c r="B6" s="12">
        <v>1</v>
      </c>
      <c r="C6" s="12" t="s">
        <v>34</v>
      </c>
      <c r="D6" s="12">
        <v>17671249892</v>
      </c>
      <c r="E6" s="12">
        <v>20</v>
      </c>
      <c r="F6" s="16"/>
      <c r="G6" s="12">
        <v>7</v>
      </c>
      <c r="H6" s="15">
        <v>0</v>
      </c>
      <c r="I6" s="15">
        <v>0</v>
      </c>
      <c r="J6" s="31"/>
      <c r="K6" s="31">
        <v>1</v>
      </c>
      <c r="L6" s="31">
        <v>113563</v>
      </c>
      <c r="M6" s="31">
        <v>0</v>
      </c>
      <c r="N6" s="31">
        <v>0</v>
      </c>
      <c r="O6" s="31">
        <v>0</v>
      </c>
      <c r="P6" s="31">
        <v>0</v>
      </c>
      <c r="Q6" s="34">
        <v>0</v>
      </c>
      <c r="R6" s="34">
        <v>1</v>
      </c>
      <c r="S6" s="15">
        <v>1</v>
      </c>
      <c r="T6" s="12">
        <v>80325579</v>
      </c>
      <c r="U6" s="15">
        <v>1</v>
      </c>
      <c r="V6" s="12">
        <v>8176001547</v>
      </c>
      <c r="W6" s="15">
        <v>0</v>
      </c>
      <c r="X6" s="15"/>
      <c r="Y6" s="15">
        <v>0</v>
      </c>
      <c r="Z6" s="12"/>
      <c r="AA6" s="12">
        <v>0</v>
      </c>
      <c r="AB6" s="12"/>
      <c r="AC6" s="12">
        <v>0</v>
      </c>
      <c r="AD6" s="12"/>
      <c r="AE6" s="12"/>
      <c r="AF6" s="44" t="s">
        <v>35</v>
      </c>
      <c r="AG6" s="12"/>
      <c r="AH6" s="42" t="s">
        <v>36</v>
      </c>
    </row>
    <row r="7" ht="15" customHeight="1" spans="1:34">
      <c r="A7" s="11"/>
      <c r="B7" s="12">
        <v>2</v>
      </c>
      <c r="C7" s="12" t="s">
        <v>37</v>
      </c>
      <c r="D7" s="12">
        <v>18327683078</v>
      </c>
      <c r="E7" s="12">
        <v>35</v>
      </c>
      <c r="F7" s="16"/>
      <c r="G7" s="12">
        <v>0</v>
      </c>
      <c r="H7" s="15">
        <v>0</v>
      </c>
      <c r="I7" s="15">
        <v>0</v>
      </c>
      <c r="J7" s="31"/>
      <c r="K7" s="31">
        <v>1</v>
      </c>
      <c r="L7" s="31">
        <v>113696</v>
      </c>
      <c r="M7" s="31">
        <v>0</v>
      </c>
      <c r="N7" s="31">
        <v>1</v>
      </c>
      <c r="O7" s="31">
        <v>1</v>
      </c>
      <c r="P7" s="31">
        <v>1</v>
      </c>
      <c r="Q7" s="34">
        <v>0</v>
      </c>
      <c r="R7" s="34">
        <v>0</v>
      </c>
      <c r="S7" s="15">
        <v>1</v>
      </c>
      <c r="T7" s="12">
        <v>80325583</v>
      </c>
      <c r="U7" s="15">
        <v>1</v>
      </c>
      <c r="V7" s="12">
        <v>8176001550</v>
      </c>
      <c r="W7" s="15">
        <v>0</v>
      </c>
      <c r="X7" s="15"/>
      <c r="Y7" s="15">
        <v>0</v>
      </c>
      <c r="Z7" s="12"/>
      <c r="AA7" s="12">
        <v>1</v>
      </c>
      <c r="AB7" s="12" t="s">
        <v>38</v>
      </c>
      <c r="AC7" s="12">
        <v>0</v>
      </c>
      <c r="AD7" s="12"/>
      <c r="AE7" s="12"/>
      <c r="AF7" s="12" t="s">
        <v>38</v>
      </c>
      <c r="AG7" s="12"/>
      <c r="AH7" s="42"/>
    </row>
    <row r="8" ht="15" customHeight="1" spans="1:34">
      <c r="A8" s="11"/>
      <c r="B8" s="12">
        <v>3</v>
      </c>
      <c r="C8" s="12" t="s">
        <v>39</v>
      </c>
      <c r="D8" s="12">
        <v>15007193631</v>
      </c>
      <c r="E8" s="12">
        <v>0</v>
      </c>
      <c r="F8" s="16"/>
      <c r="G8" s="12">
        <v>0</v>
      </c>
      <c r="H8" s="15">
        <v>1</v>
      </c>
      <c r="I8" s="15">
        <v>0</v>
      </c>
      <c r="J8" s="31"/>
      <c r="K8" s="31">
        <v>0</v>
      </c>
      <c r="L8" s="31"/>
      <c r="M8" s="31">
        <v>0</v>
      </c>
      <c r="N8" s="31">
        <v>1</v>
      </c>
      <c r="O8" s="31">
        <v>0</v>
      </c>
      <c r="P8" s="31"/>
      <c r="Q8" s="34">
        <v>0</v>
      </c>
      <c r="R8" s="34">
        <v>0</v>
      </c>
      <c r="S8" s="15">
        <v>1</v>
      </c>
      <c r="T8" s="12">
        <v>80325071</v>
      </c>
      <c r="U8" s="15">
        <v>1</v>
      </c>
      <c r="V8" s="12">
        <v>8176001543</v>
      </c>
      <c r="W8" s="15">
        <v>0</v>
      </c>
      <c r="X8" s="15"/>
      <c r="Y8" s="15">
        <v>0</v>
      </c>
      <c r="Z8" s="12"/>
      <c r="AA8" s="12">
        <v>0</v>
      </c>
      <c r="AB8" s="12"/>
      <c r="AC8" s="12">
        <v>0</v>
      </c>
      <c r="AD8" s="12"/>
      <c r="AE8" s="12"/>
      <c r="AF8" s="44" t="s">
        <v>40</v>
      </c>
      <c r="AG8" s="12"/>
      <c r="AH8" s="42"/>
    </row>
    <row r="9" ht="15" customHeight="1" spans="1:34">
      <c r="A9" s="11"/>
      <c r="B9" s="12"/>
      <c r="C9" s="12" t="s">
        <v>39</v>
      </c>
      <c r="D9" s="12">
        <v>13339809127</v>
      </c>
      <c r="E9" s="12">
        <v>60</v>
      </c>
      <c r="F9" s="16"/>
      <c r="G9" s="12">
        <v>0</v>
      </c>
      <c r="H9" s="15">
        <v>0</v>
      </c>
      <c r="I9" s="15">
        <v>1</v>
      </c>
      <c r="J9" s="31">
        <v>712777281</v>
      </c>
      <c r="K9" s="31">
        <v>1</v>
      </c>
      <c r="L9" s="31">
        <v>111849</v>
      </c>
      <c r="M9" s="31">
        <v>0</v>
      </c>
      <c r="N9" s="31">
        <v>0</v>
      </c>
      <c r="O9" s="31">
        <v>1</v>
      </c>
      <c r="P9" s="31">
        <v>1</v>
      </c>
      <c r="Q9" s="34">
        <v>1</v>
      </c>
      <c r="R9" s="34">
        <v>0</v>
      </c>
      <c r="S9" s="15">
        <v>0</v>
      </c>
      <c r="T9" s="12"/>
      <c r="U9" s="15">
        <v>0</v>
      </c>
      <c r="V9" s="15"/>
      <c r="W9" s="15">
        <v>1</v>
      </c>
      <c r="X9" s="45" t="s">
        <v>41</v>
      </c>
      <c r="Y9" s="15">
        <v>1</v>
      </c>
      <c r="Z9" s="44" t="s">
        <v>40</v>
      </c>
      <c r="AA9" s="12">
        <v>0</v>
      </c>
      <c r="AB9" s="12"/>
      <c r="AC9" s="12">
        <v>1</v>
      </c>
      <c r="AD9" s="44" t="s">
        <v>40</v>
      </c>
      <c r="AE9" s="12">
        <v>147258</v>
      </c>
      <c r="AF9" s="44" t="s">
        <v>40</v>
      </c>
      <c r="AG9" s="12"/>
      <c r="AH9" s="42"/>
    </row>
    <row r="10" ht="15" customHeight="1" spans="1:34">
      <c r="A10" s="11"/>
      <c r="B10" s="12">
        <v>4</v>
      </c>
      <c r="C10" s="12" t="s">
        <v>42</v>
      </c>
      <c r="D10" s="12">
        <v>18986321266</v>
      </c>
      <c r="E10" s="12">
        <v>60</v>
      </c>
      <c r="F10" s="16"/>
      <c r="G10" s="12">
        <v>0</v>
      </c>
      <c r="H10" s="15">
        <v>1</v>
      </c>
      <c r="I10" s="15">
        <v>1</v>
      </c>
      <c r="J10" s="31">
        <v>712797400</v>
      </c>
      <c r="K10" s="31">
        <v>0</v>
      </c>
      <c r="L10" s="31"/>
      <c r="M10" s="31">
        <v>1</v>
      </c>
      <c r="N10" s="31">
        <v>1</v>
      </c>
      <c r="O10" s="31">
        <v>1</v>
      </c>
      <c r="P10" s="31">
        <v>1</v>
      </c>
      <c r="Q10" s="34">
        <v>0</v>
      </c>
      <c r="R10" s="34">
        <v>0</v>
      </c>
      <c r="S10" s="15">
        <v>1</v>
      </c>
      <c r="T10" s="12">
        <v>80325059</v>
      </c>
      <c r="U10" s="15">
        <v>1</v>
      </c>
      <c r="V10" s="44" t="s">
        <v>43</v>
      </c>
      <c r="W10" s="15">
        <v>1</v>
      </c>
      <c r="X10" s="45" t="s">
        <v>44</v>
      </c>
      <c r="Y10" s="15">
        <v>0</v>
      </c>
      <c r="Z10" s="12"/>
      <c r="AA10" s="12">
        <v>1</v>
      </c>
      <c r="AB10" s="44" t="s">
        <v>43</v>
      </c>
      <c r="AC10" s="12">
        <v>1</v>
      </c>
      <c r="AD10" s="44" t="s">
        <v>43</v>
      </c>
      <c r="AE10" s="12">
        <v>147258</v>
      </c>
      <c r="AF10" s="44" t="s">
        <v>43</v>
      </c>
      <c r="AG10" s="12"/>
      <c r="AH10" s="42"/>
    </row>
    <row r="11" ht="15" customHeight="1" spans="1:34">
      <c r="A11" s="11"/>
      <c r="B11" s="12">
        <v>5</v>
      </c>
      <c r="C11" s="12" t="s">
        <v>45</v>
      </c>
      <c r="D11" s="12">
        <v>15623118170</v>
      </c>
      <c r="E11" s="12">
        <v>5</v>
      </c>
      <c r="F11" s="16"/>
      <c r="G11" s="12">
        <v>0</v>
      </c>
      <c r="H11" s="15">
        <v>0</v>
      </c>
      <c r="I11" s="15">
        <v>0</v>
      </c>
      <c r="J11" s="31"/>
      <c r="K11" s="31">
        <v>0</v>
      </c>
      <c r="L11" s="31"/>
      <c r="M11" s="31">
        <v>0</v>
      </c>
      <c r="N11" s="31">
        <v>0</v>
      </c>
      <c r="O11" s="31">
        <v>0</v>
      </c>
      <c r="P11" s="31">
        <v>0</v>
      </c>
      <c r="Q11" s="34">
        <v>0</v>
      </c>
      <c r="R11" s="34">
        <v>0</v>
      </c>
      <c r="S11" s="15">
        <v>1</v>
      </c>
      <c r="T11" s="44" t="s">
        <v>46</v>
      </c>
      <c r="U11" s="15">
        <v>0</v>
      </c>
      <c r="V11" s="15"/>
      <c r="W11" s="15">
        <v>0</v>
      </c>
      <c r="X11" s="15"/>
      <c r="Y11" s="15">
        <v>0</v>
      </c>
      <c r="Z11" s="12"/>
      <c r="AA11" s="12">
        <v>0</v>
      </c>
      <c r="AB11" s="12"/>
      <c r="AC11" s="12">
        <v>0</v>
      </c>
      <c r="AD11" s="12"/>
      <c r="AE11" s="12"/>
      <c r="AF11" s="44" t="s">
        <v>46</v>
      </c>
      <c r="AG11" s="12"/>
      <c r="AH11" s="42"/>
    </row>
    <row r="12" ht="15" customHeight="1" spans="1:34">
      <c r="A12" s="17" t="s">
        <v>47</v>
      </c>
      <c r="B12" s="18"/>
      <c r="C12" s="18"/>
      <c r="D12" s="19"/>
      <c r="E12" s="20">
        <f>SUM(E6:E11)</f>
        <v>180</v>
      </c>
      <c r="F12" s="20"/>
      <c r="G12" s="20">
        <f>SUM(G6:G11)</f>
        <v>7</v>
      </c>
      <c r="H12" s="21">
        <f>SUM(H6:H11)</f>
        <v>2</v>
      </c>
      <c r="I12" s="21">
        <f>SUM(I6:I11)</f>
        <v>2</v>
      </c>
      <c r="J12" s="21"/>
      <c r="K12" s="21">
        <f>SUM(K6:K11)</f>
        <v>3</v>
      </c>
      <c r="L12" s="21"/>
      <c r="M12" s="21">
        <f>SUM(M6:M11)</f>
        <v>1</v>
      </c>
      <c r="N12" s="21">
        <f>SUM(N6:N11)</f>
        <v>3</v>
      </c>
      <c r="O12" s="21">
        <f>SUM(O6:O11)</f>
        <v>3</v>
      </c>
      <c r="P12" s="21">
        <f>SUM(P6:P11)</f>
        <v>3</v>
      </c>
      <c r="Q12" s="21">
        <f>SUM(Q6:Q11)</f>
        <v>1</v>
      </c>
      <c r="R12" s="21">
        <f>SUM(R6:R11)</f>
        <v>1</v>
      </c>
      <c r="S12" s="21">
        <f>SUM(S6:S11)</f>
        <v>5</v>
      </c>
      <c r="T12" s="21"/>
      <c r="U12" s="21">
        <f>SUM(U6:U11)</f>
        <v>4</v>
      </c>
      <c r="V12" s="21"/>
      <c r="W12" s="21">
        <f>SUM(W6:W11)</f>
        <v>2</v>
      </c>
      <c r="X12" s="21"/>
      <c r="Y12" s="21">
        <f>SUM(Y6:Y11)</f>
        <v>1</v>
      </c>
      <c r="Z12" s="21"/>
      <c r="AA12" s="21">
        <f>SUM(AA6:AA11)</f>
        <v>2</v>
      </c>
      <c r="AB12" s="21"/>
      <c r="AC12" s="21">
        <f>SUM(AC6:AC11)</f>
        <v>2</v>
      </c>
      <c r="AD12" s="21"/>
      <c r="AE12" s="21"/>
      <c r="AF12" s="20"/>
      <c r="AG12" s="20">
        <v>0</v>
      </c>
      <c r="AH12" s="43"/>
    </row>
    <row r="13" ht="15.95" customHeight="1" spans="1:7">
      <c r="A13" s="22" t="s">
        <v>48</v>
      </c>
      <c r="B13" s="22"/>
      <c r="C13" s="22"/>
      <c r="D13" s="22"/>
      <c r="E13" s="22"/>
      <c r="F13" s="22"/>
      <c r="G13" s="3">
        <f>E12+G12</f>
        <v>187</v>
      </c>
    </row>
    <row r="14" ht="15.95" customHeight="1" spans="3:33">
      <c r="C14" s="3" t="s">
        <v>49</v>
      </c>
      <c r="D14" s="3" t="s">
        <v>50</v>
      </c>
      <c r="E14" s="3">
        <f>E12</f>
        <v>180</v>
      </c>
      <c r="H14" s="4" t="s">
        <v>51</v>
      </c>
      <c r="I14" s="4">
        <f>G12</f>
        <v>7</v>
      </c>
      <c r="AF14" s="4" t="s">
        <v>52</v>
      </c>
      <c r="AG14" s="3">
        <v>0</v>
      </c>
    </row>
  </sheetData>
  <mergeCells count="32">
    <mergeCell ref="A1:AH1"/>
    <mergeCell ref="H2:Z2"/>
    <mergeCell ref="H3:P3"/>
    <mergeCell ref="S3:Z3"/>
    <mergeCell ref="I4:J4"/>
    <mergeCell ref="K4:L4"/>
    <mergeCell ref="S4:T4"/>
    <mergeCell ref="U4:V4"/>
    <mergeCell ref="W4:X4"/>
    <mergeCell ref="Y4:Z4"/>
    <mergeCell ref="AA4:AB4"/>
    <mergeCell ref="AC4:AE4"/>
    <mergeCell ref="A12:D12"/>
    <mergeCell ref="A13:F13"/>
    <mergeCell ref="E14:G14"/>
    <mergeCell ref="A2:A5"/>
    <mergeCell ref="B2:B5"/>
    <mergeCell ref="C2:C5"/>
    <mergeCell ref="D2:D5"/>
    <mergeCell ref="E2:E5"/>
    <mergeCell ref="F2:F5"/>
    <mergeCell ref="G2:G5"/>
    <mergeCell ref="H4:H5"/>
    <mergeCell ref="M4:M5"/>
    <mergeCell ref="N4:N5"/>
    <mergeCell ref="O4:O5"/>
    <mergeCell ref="P4:P5"/>
    <mergeCell ref="Q4:Q5"/>
    <mergeCell ref="R4:R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="115" zoomScaleNormal="115" workbookViewId="0">
      <selection activeCell="D18" sqref="D18"/>
    </sheetView>
  </sheetViews>
  <sheetFormatPr defaultColWidth="9" defaultRowHeight="13.5" outlineLevelCol="1"/>
  <cols>
    <col min="1" max="1" width="11.5" customWidth="1"/>
  </cols>
  <sheetData>
    <row r="1" spans="1:2">
      <c r="A1" t="s">
        <v>53</v>
      </c>
      <c r="B1" t="s">
        <v>54</v>
      </c>
    </row>
    <row r="2" spans="1:2">
      <c r="A2" t="s">
        <v>14</v>
      </c>
      <c r="B2">
        <v>2</v>
      </c>
    </row>
    <row r="3" spans="1:2">
      <c r="A3" t="s">
        <v>17</v>
      </c>
      <c r="B3">
        <v>1</v>
      </c>
    </row>
    <row r="4" spans="1:2">
      <c r="A4" t="s">
        <v>15</v>
      </c>
      <c r="B4">
        <v>2</v>
      </c>
    </row>
    <row r="5" spans="1:2">
      <c r="A5" s="1" t="s">
        <v>18</v>
      </c>
      <c r="B5">
        <v>3</v>
      </c>
    </row>
    <row r="6" spans="1:2">
      <c r="A6" s="2" t="s">
        <v>20</v>
      </c>
      <c r="B6">
        <v>3</v>
      </c>
    </row>
    <row r="7" spans="1:2">
      <c r="A7" s="2" t="s">
        <v>19</v>
      </c>
      <c r="B7">
        <v>3</v>
      </c>
    </row>
    <row r="8" spans="1:2">
      <c r="A8" s="2" t="s">
        <v>21</v>
      </c>
      <c r="B8">
        <v>1</v>
      </c>
    </row>
    <row r="9" spans="1:2">
      <c r="A9" s="2" t="s">
        <v>22</v>
      </c>
      <c r="B9">
        <v>1</v>
      </c>
    </row>
    <row r="10" spans="1:2">
      <c r="A10" t="s">
        <v>16</v>
      </c>
      <c r="B10">
        <v>3</v>
      </c>
    </row>
    <row r="11" spans="1:2">
      <c r="A11" t="s">
        <v>23</v>
      </c>
      <c r="B11">
        <v>5</v>
      </c>
    </row>
    <row r="12" spans="1:2">
      <c r="A12" s="2" t="s">
        <v>24</v>
      </c>
      <c r="B12">
        <v>4</v>
      </c>
    </row>
    <row r="13" spans="1:2">
      <c r="A13" s="2" t="s">
        <v>25</v>
      </c>
      <c r="B13">
        <v>2</v>
      </c>
    </row>
    <row r="14" spans="1:2">
      <c r="A14" s="2" t="s">
        <v>27</v>
      </c>
      <c r="B14">
        <v>2</v>
      </c>
    </row>
    <row r="15" spans="1:2">
      <c r="A15" s="2" t="s">
        <v>28</v>
      </c>
      <c r="B15">
        <v>2</v>
      </c>
    </row>
    <row r="16" spans="1:2">
      <c r="A16" s="2" t="s">
        <v>26</v>
      </c>
      <c r="B16">
        <v>1</v>
      </c>
    </row>
    <row r="17" spans="2:2">
      <c r="B17">
        <f>SUM(B2:B16)</f>
        <v>35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2010-12-31T16:52:43Z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