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<sst xmlns="http://schemas.openxmlformats.org/spreadsheetml/2006/main" count="83" uniqueCount="63">
  <si>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</si>
  <si>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</si>
  <si>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</si>
  <si>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</si>
  <si>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</si>
  <si>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</si>
  <si>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</si>
  <si>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</si>
  <si>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</si>
  <si>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</si>
  <si>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</si>
  <si>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</si>
  <si>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</si>
  <si>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</si>
  <si>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</si>
  <si>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</si>
  <si>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</si>
  <si>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</si>
  <si>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</si>
  <si>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</si>
  <si>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</si>
  <si>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</si>
  <si>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</si>
  <si>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</si>
  <si>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</si>
  <si>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</si>
  <si>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</si>
  <si>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</si>
  <si>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</si>
  <si>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</si>
  <si>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</si>
  <si>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</si>
  <si>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</si>
  <si>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</si>
  <si>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</si>
  <si>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</si>
  <si>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</si>
  <si>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</si>
  <si>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</si>
  <si>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</si>
  <si>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</si>
  <si>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</si>
  <si>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东吴证券限三</t>
    <phoneticPr fontId="3" type="noConversion"/>
  </si>
  <si>
    <t>华融</t>
    <phoneticPr fontId="3" type="noConversion"/>
  </si>
  <si>
    <t>一淘</t>
    <phoneticPr fontId="3" type="noConversion"/>
  </si>
  <si>
    <t>账号</t>
    <phoneticPr fontId="3" type="noConversion"/>
  </si>
  <si>
    <t>川财</t>
    <phoneticPr fontId="3" type="noConversion"/>
  </si>
  <si>
    <t>银河</t>
    <phoneticPr fontId="3" type="noConversion"/>
  </si>
  <si>
    <r>
      <t>2018年4月27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</si>
  <si>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吴凡</t>
    <phoneticPr fontId="3" type="noConversion"/>
  </si>
  <si>
    <t>6216923517680534</t>
    <phoneticPr fontId="3" type="noConversion"/>
  </si>
  <si>
    <t>342501199803275628</t>
    <phoneticPr fontId="3" type="noConversion"/>
  </si>
  <si>
    <t>342501199803275628</t>
    <phoneticPr fontId="3" type="noConversion"/>
  </si>
  <si>
    <t>342501199803275628</t>
    <phoneticPr fontId="3" type="noConversion"/>
  </si>
  <si>
    <t>玖富</t>
    <phoneticPr fontId="3" type="noConversion"/>
  </si>
  <si>
    <t>唐焉</t>
    <phoneticPr fontId="3" type="noConversion"/>
  </si>
  <si>
    <t>341126198012292827</t>
    <phoneticPr fontId="3" type="noConversion"/>
  </si>
  <si>
    <t>341126198012292827</t>
    <phoneticPr fontId="3" type="noConversion"/>
  </si>
  <si>
    <t>国泰</t>
    <phoneticPr fontId="3" type="noConversion"/>
  </si>
  <si>
    <t>陈广秀</t>
    <phoneticPr fontId="3" type="noConversion"/>
  </si>
  <si>
    <t>340122199708120327</t>
    <phoneticPr fontId="3" type="noConversion"/>
  </si>
  <si>
    <t>340122199708120327</t>
    <phoneticPr fontId="3" type="noConversion"/>
  </si>
  <si>
    <t>银河 交密 147258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</si>
</sst>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31" sqref="N3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4.1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55" t="s">
        <v>48</v>
      </c>
      <c r="B1" s="56"/>
      <c r="C1" s="56"/>
      <c r="D1" s="56"/>
      <c r="E1" s="56"/>
      <c r="F1" s="56"/>
      <c r="G1" s="56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6"/>
      <c r="AO1" s="56"/>
      <c r="AP1" s="56"/>
    </row>
    <row r="2" spans="1:42" ht="15" customHeight="1">
      <c r="A2" s="35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7" t="s">
        <v>5</v>
      </c>
      <c r="G2" s="30" t="s">
        <v>6</v>
      </c>
      <c r="H2" s="58" t="s">
        <v>7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30" t="s">
        <v>8</v>
      </c>
      <c r="AO2" s="30" t="s">
        <v>9</v>
      </c>
      <c r="AP2" s="32" t="s">
        <v>10</v>
      </c>
    </row>
    <row r="3" spans="1:42" ht="15" customHeight="1">
      <c r="A3" s="36"/>
      <c r="B3" s="31"/>
      <c r="C3" s="31"/>
      <c r="D3" s="31"/>
      <c r="E3" s="31"/>
      <c r="F3" s="38"/>
      <c r="G3" s="31"/>
      <c r="H3" s="53" t="s">
        <v>11</v>
      </c>
      <c r="I3" s="45"/>
      <c r="J3" s="45"/>
      <c r="K3" s="45"/>
      <c r="L3" s="45"/>
      <c r="M3" s="45"/>
      <c r="N3" s="45"/>
      <c r="O3" s="45"/>
      <c r="P3" s="45"/>
      <c r="Q3" s="46"/>
      <c r="R3" s="40" t="s">
        <v>12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31"/>
      <c r="AO3" s="31"/>
      <c r="AP3" s="33"/>
    </row>
    <row r="4" spans="1:42" ht="15" customHeight="1">
      <c r="A4" s="36"/>
      <c r="B4" s="31"/>
      <c r="C4" s="31"/>
      <c r="D4" s="31"/>
      <c r="E4" s="31"/>
      <c r="F4" s="38"/>
      <c r="G4" s="31"/>
      <c r="H4" s="40" t="s">
        <v>13</v>
      </c>
      <c r="I4" s="40" t="s">
        <v>33</v>
      </c>
      <c r="J4" s="40"/>
      <c r="K4" s="41" t="s">
        <v>39</v>
      </c>
      <c r="L4" s="41" t="s">
        <v>41</v>
      </c>
      <c r="M4" s="44" t="s">
        <v>44</v>
      </c>
      <c r="N4" s="41" t="s">
        <v>35</v>
      </c>
      <c r="O4" s="49" t="s">
        <v>28</v>
      </c>
      <c r="P4" s="41" t="s">
        <v>40</v>
      </c>
      <c r="Q4" s="41" t="s">
        <v>32</v>
      </c>
      <c r="R4" s="40" t="s">
        <v>36</v>
      </c>
      <c r="S4" s="40"/>
      <c r="T4" s="40" t="s">
        <v>38</v>
      </c>
      <c r="U4" s="40"/>
      <c r="V4" s="53" t="s">
        <v>54</v>
      </c>
      <c r="W4" s="46"/>
      <c r="X4" s="40" t="s">
        <v>43</v>
      </c>
      <c r="Y4" s="40"/>
      <c r="Z4" s="53" t="s">
        <v>58</v>
      </c>
      <c r="AA4" s="46"/>
      <c r="AB4" s="53" t="s">
        <v>42</v>
      </c>
      <c r="AC4" s="46"/>
      <c r="AD4" s="59" t="s">
        <v>34</v>
      </c>
      <c r="AE4" s="46"/>
      <c r="AF4" s="59" t="s">
        <v>37</v>
      </c>
      <c r="AG4" s="46"/>
      <c r="AH4" s="45" t="s">
        <v>47</v>
      </c>
      <c r="AI4" s="46"/>
      <c r="AJ4" s="54" t="s">
        <v>46</v>
      </c>
      <c r="AK4" s="46"/>
      <c r="AL4" s="47" t="s">
        <v>31</v>
      </c>
      <c r="AM4" s="47"/>
      <c r="AN4" s="31"/>
      <c r="AO4" s="31"/>
      <c r="AP4" s="33"/>
    </row>
    <row r="5" spans="1:42" ht="15" customHeight="1">
      <c r="A5" s="36"/>
      <c r="B5" s="31"/>
      <c r="C5" s="31"/>
      <c r="D5" s="31"/>
      <c r="E5" s="31"/>
      <c r="F5" s="39"/>
      <c r="G5" s="31"/>
      <c r="H5" s="40"/>
      <c r="I5" s="3" t="s">
        <v>14</v>
      </c>
      <c r="J5" s="29" t="s">
        <v>45</v>
      </c>
      <c r="K5" s="42"/>
      <c r="L5" s="43"/>
      <c r="M5" s="42"/>
      <c r="N5" s="42"/>
      <c r="O5" s="40"/>
      <c r="P5" s="43"/>
      <c r="Q5" s="42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1"/>
      <c r="AO5" s="31"/>
      <c r="AP5" s="33"/>
    </row>
    <row r="6" spans="1:42" ht="20.25" customHeight="1">
      <c r="A6" s="4"/>
      <c r="B6" s="5">
        <v>1</v>
      </c>
      <c r="C6" s="5" t="s">
        <v>49</v>
      </c>
      <c r="D6" s="5">
        <v>15256325755</v>
      </c>
      <c r="E6" s="5">
        <v>42</v>
      </c>
      <c r="F6" s="5"/>
      <c r="G6" s="5">
        <v>20</v>
      </c>
      <c r="H6" s="6">
        <v>0</v>
      </c>
      <c r="I6" s="6">
        <v>1</v>
      </c>
      <c r="J6" s="15" t="s">
        <v>50</v>
      </c>
      <c r="K6" s="6">
        <v>0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/>
      <c r="R6" s="6">
        <v>0</v>
      </c>
      <c r="S6" s="15"/>
      <c r="T6" s="6">
        <v>1</v>
      </c>
      <c r="U6" s="15">
        <v>580091362</v>
      </c>
      <c r="V6" s="6">
        <v>1</v>
      </c>
      <c r="W6" s="15" t="s">
        <v>53</v>
      </c>
      <c r="X6" s="6">
        <v>0</v>
      </c>
      <c r="Y6" s="15"/>
      <c r="Z6" s="6">
        <v>0</v>
      </c>
      <c r="AA6" s="15"/>
      <c r="AB6" s="6">
        <v>0</v>
      </c>
      <c r="AC6" s="15"/>
      <c r="AD6" s="6">
        <v>0</v>
      </c>
      <c r="AE6" s="15"/>
      <c r="AF6" s="6">
        <v>0</v>
      </c>
      <c r="AG6" s="15"/>
      <c r="AH6" s="6">
        <v>1</v>
      </c>
      <c r="AI6" s="15" t="s">
        <v>51</v>
      </c>
      <c r="AJ6" s="6">
        <v>1</v>
      </c>
      <c r="AK6" s="15" t="s">
        <v>53</v>
      </c>
      <c r="AL6" s="6">
        <v>0</v>
      </c>
      <c r="AM6" s="15"/>
      <c r="AN6" s="16" t="s">
        <v>52</v>
      </c>
      <c r="AO6" s="5"/>
      <c r="AP6" s="12"/>
    </row>
    <row r="7" spans="1:42" ht="19.5" customHeight="1">
      <c r="A7" s="4"/>
      <c r="B7" s="5">
        <v>2</v>
      </c>
      <c r="C7" s="5" t="s">
        <v>55</v>
      </c>
      <c r="D7" s="5">
        <v>13155108227</v>
      </c>
      <c r="E7" s="5">
        <v>43</v>
      </c>
      <c r="F7" s="5"/>
      <c r="G7" s="5">
        <v>0</v>
      </c>
      <c r="H7" s="5">
        <v>0</v>
      </c>
      <c r="I7" s="6">
        <v>0</v>
      </c>
      <c r="J7" s="27"/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/>
      <c r="R7" s="6">
        <v>0</v>
      </c>
      <c r="S7" s="15"/>
      <c r="T7" s="6">
        <v>1</v>
      </c>
      <c r="U7" s="15">
        <v>580091361</v>
      </c>
      <c r="V7" s="6">
        <v>0</v>
      </c>
      <c r="W7" s="15"/>
      <c r="X7" s="6">
        <v>0</v>
      </c>
      <c r="Y7" s="15"/>
      <c r="Z7" s="6">
        <v>1</v>
      </c>
      <c r="AA7" s="15">
        <v>10089173</v>
      </c>
      <c r="AB7" s="6">
        <v>0</v>
      </c>
      <c r="AC7" s="6"/>
      <c r="AD7" s="6">
        <v>1</v>
      </c>
      <c r="AE7" s="15" t="s">
        <v>57</v>
      </c>
      <c r="AF7" s="6">
        <v>0</v>
      </c>
      <c r="AG7" s="15"/>
      <c r="AH7" s="6">
        <v>1</v>
      </c>
      <c r="AI7" s="15" t="s">
        <v>57</v>
      </c>
      <c r="AJ7" s="6">
        <v>1</v>
      </c>
      <c r="AK7" s="15">
        <v>2014821</v>
      </c>
      <c r="AL7" s="6">
        <v>0</v>
      </c>
      <c r="AM7" s="15"/>
      <c r="AN7" s="16" t="s">
        <v>56</v>
      </c>
      <c r="AO7" s="5"/>
      <c r="AP7" s="12"/>
    </row>
    <row r="8" spans="1:42" ht="18" customHeight="1">
      <c r="A8" s="4"/>
      <c r="B8" s="5">
        <v>2</v>
      </c>
      <c r="C8" s="25" t="s">
        <v>59</v>
      </c>
      <c r="D8" s="5"/>
      <c r="E8" s="5">
        <v>44</v>
      </c>
      <c r="F8" s="5"/>
      <c r="G8" s="5">
        <v>25</v>
      </c>
      <c r="H8" s="5">
        <v>0</v>
      </c>
      <c r="I8" s="6">
        <v>0</v>
      </c>
      <c r="J8" s="15"/>
      <c r="K8" s="6">
        <v>0</v>
      </c>
      <c r="L8" s="6">
        <v>1</v>
      </c>
      <c r="M8" s="6">
        <v>1</v>
      </c>
      <c r="N8" s="6">
        <v>1</v>
      </c>
      <c r="O8" s="6"/>
      <c r="P8" s="6">
        <v>1</v>
      </c>
      <c r="Q8" s="6"/>
      <c r="R8" s="6">
        <v>0</v>
      </c>
      <c r="S8" s="15"/>
      <c r="T8" s="6">
        <v>1</v>
      </c>
      <c r="U8" s="15">
        <v>580091378</v>
      </c>
      <c r="V8" s="6">
        <v>0</v>
      </c>
      <c r="W8" s="15"/>
      <c r="X8" s="6">
        <v>0</v>
      </c>
      <c r="Y8" s="15"/>
      <c r="Z8" s="6">
        <v>1</v>
      </c>
      <c r="AA8" s="15">
        <v>10089203</v>
      </c>
      <c r="AB8" s="6">
        <v>0</v>
      </c>
      <c r="AC8" s="15"/>
      <c r="AD8" s="6">
        <v>1</v>
      </c>
      <c r="AE8" s="15">
        <v>80307044</v>
      </c>
      <c r="AF8" s="6">
        <v>0</v>
      </c>
      <c r="AG8" s="15"/>
      <c r="AH8" s="6">
        <v>1</v>
      </c>
      <c r="AI8" s="15" t="s">
        <v>61</v>
      </c>
      <c r="AJ8" s="6">
        <v>0</v>
      </c>
      <c r="AK8" s="15"/>
      <c r="AL8" s="6">
        <v>0</v>
      </c>
      <c r="AM8" s="6"/>
      <c r="AN8" s="16" t="s">
        <v>60</v>
      </c>
      <c r="AO8" s="5" t="s">
        <v>62</v>
      </c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15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50" t="s">
        <v>16</v>
      </c>
      <c r="B39" s="51"/>
      <c r="C39" s="51"/>
      <c r="D39" s="52"/>
      <c r="E39" s="8">
        <f>SUM(E6:E38)</f>
        <v>129</v>
      </c>
      <c r="F39" s="8"/>
      <c r="G39" s="8">
        <f>SUM(G6:G38)</f>
        <v>45</v>
      </c>
      <c r="H39" s="9">
        <f>SUM(H6:H38)</f>
        <v>0</v>
      </c>
      <c r="I39" s="9">
        <f>SUM(I6:I38)</f>
        <v>1</v>
      </c>
      <c r="J39" s="9"/>
      <c r="K39" s="9">
        <f>SUM(K6:K38)</f>
        <v>0</v>
      </c>
      <c r="L39" s="9">
        <f t="shared" ref="L39:R39" si="0">SUM(L6:L38)</f>
        <v>2</v>
      </c>
      <c r="M39" s="9">
        <f t="shared" si="0"/>
        <v>2</v>
      </c>
      <c r="N39" s="9">
        <f t="shared" si="0"/>
        <v>2</v>
      </c>
      <c r="O39" s="9">
        <f t="shared" si="0"/>
        <v>1</v>
      </c>
      <c r="P39" s="9">
        <f>SUM(P6:P38)</f>
        <v>3</v>
      </c>
      <c r="Q39" s="9">
        <f>SUM(Q6:Q38)</f>
        <v>0</v>
      </c>
      <c r="R39" s="9">
        <f t="shared" si="0"/>
        <v>0</v>
      </c>
      <c r="S39" s="9"/>
      <c r="T39" s="9">
        <f>SUM(T6:T38)</f>
        <v>3</v>
      </c>
      <c r="U39" s="9"/>
      <c r="V39" s="9">
        <f>SUM(V6:V38)</f>
        <v>1</v>
      </c>
      <c r="W39" s="9"/>
      <c r="X39" s="9">
        <f>SUM(X6:X38)</f>
        <v>0</v>
      </c>
      <c r="Y39" s="9"/>
      <c r="Z39" s="9">
        <f>SUM(Z6:Z38)</f>
        <v>2</v>
      </c>
      <c r="AA39" s="9"/>
      <c r="AB39" s="9">
        <f>SUM(AB6:AB38)</f>
        <v>0</v>
      </c>
      <c r="AC39" s="9"/>
      <c r="AD39" s="9">
        <f>SUM(AD6:AD38)</f>
        <v>2</v>
      </c>
      <c r="AE39" s="9"/>
      <c r="AF39" s="9">
        <f>SUM(AF6:AF38)</f>
        <v>0</v>
      </c>
      <c r="AG39" s="9"/>
      <c r="AH39" s="9">
        <f>SUM(AH6:AH38)</f>
        <v>3</v>
      </c>
      <c r="AI39" s="9"/>
      <c r="AJ39" s="9">
        <f>SUM(AJ6:AJ38)</f>
        <v>2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8" t="s">
        <v>17</v>
      </c>
      <c r="B40" s="48"/>
      <c r="C40" s="48"/>
      <c r="D40" s="23">
        <f>E41+I41+L41</f>
        <v>180</v>
      </c>
    </row>
    <row r="41" spans="1:42" ht="24.75" customHeight="1">
      <c r="C41" s="10" t="s">
        <v>18</v>
      </c>
      <c r="D41" s="20" t="s">
        <v>25</v>
      </c>
      <c r="E41" s="17">
        <f>E39</f>
        <v>129</v>
      </c>
      <c r="F41" s="17"/>
      <c r="G41" s="17"/>
      <c r="H41" s="21" t="s">
        <v>26</v>
      </c>
      <c r="I41" s="18">
        <f>G39</f>
        <v>45</v>
      </c>
      <c r="J41" s="18"/>
      <c r="K41" s="22" t="s">
        <v>24</v>
      </c>
      <c r="L41" s="11">
        <v>6</v>
      </c>
      <c r="M41" s="11"/>
      <c r="N41" s="11"/>
      <c r="O41" s="34" t="s">
        <v>19</v>
      </c>
      <c r="P41" s="34"/>
      <c r="Q41" s="34"/>
      <c r="R41" s="34"/>
      <c r="S41" s="34"/>
      <c r="T41" s="34" t="s">
        <v>20</v>
      </c>
      <c r="U41" s="34"/>
      <c r="V41" s="11"/>
      <c r="W41" s="11"/>
      <c r="Y41" s="34" t="s">
        <v>21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</sheetData>
  <mergeCells count="39"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L4:AM4"/>
    <mergeCell ref="A40:C40"/>
    <mergeCell ref="O41:S41"/>
    <mergeCell ref="Q4:Q5"/>
    <mergeCell ref="N4:N5"/>
    <mergeCell ref="O4:O5"/>
    <mergeCell ref="A39:D39"/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民生银行</v>
      </c>
      <c r="B3">
        <f>总表!I39</f>
        <v>1</v>
      </c>
    </row>
    <row r="4" spans="1:2">
      <c r="A4" t="str">
        <f>总表!K4</f>
        <v>微众有折</v>
      </c>
      <c r="B4">
        <f>总表!K39</f>
        <v>0</v>
      </c>
    </row>
    <row r="5" spans="1:2">
      <c r="A5" t="str">
        <f>总表!L4</f>
        <v>昆仑</v>
      </c>
      <c r="B5">
        <f>总表!L39</f>
        <v>2</v>
      </c>
    </row>
    <row r="7" spans="1:2">
      <c r="A7" t="str">
        <f>总表!M4</f>
        <v>一淘</v>
      </c>
      <c r="B7">
        <f>总表!M39</f>
        <v>2</v>
      </c>
    </row>
    <row r="8" spans="1:2">
      <c r="A8" t="str">
        <f>总表!N4</f>
        <v>杭州</v>
      </c>
      <c r="B8">
        <f>总表!N39</f>
        <v>2</v>
      </c>
    </row>
    <row r="9" spans="1:2">
      <c r="A9" t="str">
        <f>总表!O4</f>
        <v>华夏</v>
      </c>
      <c r="B9">
        <f>总表!O39</f>
        <v>1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3</v>
      </c>
    </row>
    <row r="12" spans="1:2">
      <c r="A12" t="str">
        <f>总表!V4</f>
        <v>玖富</v>
      </c>
      <c r="B12">
        <f>总表!V39</f>
        <v>1</v>
      </c>
    </row>
    <row r="13" spans="1:2">
      <c r="A13" t="str">
        <f>总表!X4</f>
        <v>华融</v>
      </c>
      <c r="B13">
        <f>总表!X39</f>
        <v>0</v>
      </c>
    </row>
    <row r="14" spans="1:2">
      <c r="A14" t="str">
        <f>总表!Z4</f>
        <v>国泰</v>
      </c>
      <c r="B14">
        <f>总表!Z39</f>
        <v>2</v>
      </c>
    </row>
    <row r="15" spans="1:2">
      <c r="A15" t="str">
        <f>总表!AB4</f>
        <v>东吴证券限三</v>
      </c>
      <c r="B15">
        <f>总表!AB39</f>
        <v>0</v>
      </c>
    </row>
    <row r="16" spans="1:2">
      <c r="A16" t="str">
        <f>总表!AD4</f>
        <v>光大证券</v>
      </c>
      <c r="B16">
        <f>总表!AD39</f>
        <v>2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银河</v>
      </c>
      <c r="B18">
        <f>总表!AH39</f>
        <v>3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3</v>
      </c>
    </row>
    <row r="21" spans="1:2">
      <c r="A21" t="str">
        <f>总表!Q4</f>
        <v>聚宝</v>
      </c>
      <c r="B21">
        <f>总表!Q39</f>
        <v>0</v>
      </c>
    </row>
    <row r="23" spans="1:2">
      <c r="A23" t="str">
        <f>总表!AJ4</f>
        <v>川财</v>
      </c>
      <c r="B23">
        <f>总表!AJ39</f>
        <v>2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2018-04-28T08:37:51Z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