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总表" sheetId="2" r:id="rId1"/>
    <sheet name="银联" sheetId="4" r:id="rId2"/>
    <sheet name="浙商" sheetId="5" r:id="rId3"/>
    <sheet name="微众" sheetId="6" r:id="rId4"/>
    <sheet name="钱大" sheetId="7" r:id="rId5"/>
    <sheet name="紫金" sheetId="8" r:id="rId6"/>
    <sheet name="齐鲁" sheetId="9" r:id="rId7"/>
    <sheet name="平安" sheetId="10" r:id="rId8"/>
    <sheet name="光大申请" sheetId="11" r:id="rId9"/>
    <sheet name="海通" sheetId="12" r:id="rId10"/>
    <sheet name="新时代" sheetId="13" r:id="rId11"/>
    <sheet name="光大" sheetId="14" r:id="rId12"/>
    <sheet name="中投" sheetId="15" r:id="rId13"/>
    <sheet name="国泰" sheetId="16" r:id="rId14"/>
    <sheet name="招商" sheetId="17" r:id="rId15"/>
    <sheet name="东北" sheetId="18" r:id="rId16"/>
    <sheet name="安信" sheetId="19" r:id="rId17"/>
    <sheet name="单数" sheetId="21" r:id="rId18"/>
  </sheets>
  <definedNames>
    <definedName name="_xlnm._FilterDatabase" localSheetId="1" hidden="1">银联!$C$2:$C$8</definedName>
    <definedName name="_xlnm._FilterDatabase" localSheetId="2" hidden="1">浙商!$C$1:$C$8</definedName>
    <definedName name="_xlnm._FilterDatabase" localSheetId="3" hidden="1">微众!$C$2:$C$8</definedName>
    <definedName name="_xlnm._FilterDatabase" localSheetId="4" hidden="1">钱大!$C$2:$C$8</definedName>
    <definedName name="_xlnm._FilterDatabase" localSheetId="5" hidden="1">紫金!$C$1:$C$8</definedName>
    <definedName name="_xlnm._FilterDatabase" localSheetId="6" hidden="1">齐鲁!$A$1:$C$8</definedName>
    <definedName name="_xlnm._FilterDatabase" localSheetId="8" hidden="1">光大申请!$A$1:$C$8</definedName>
    <definedName name="_xlnm._FilterDatabase" localSheetId="9" hidden="1">海通!$A$1:$B$8</definedName>
    <definedName name="_xlnm._FilterDatabase" localSheetId="11" hidden="1">光大!$E$1:$E$8</definedName>
    <definedName name="_xlnm._FilterDatabase" localSheetId="12" hidden="1">中投!$E$1:$E$8</definedName>
    <definedName name="_xlnm._FilterDatabase" localSheetId="13" hidden="1">国泰!$E$1:$E$8</definedName>
    <definedName name="_xlnm._FilterDatabase" localSheetId="14" hidden="1">招商!$E$1:$E$9</definedName>
    <definedName name="_xlnm._FilterDatabase" localSheetId="15" hidden="1">东北!$E$1:$E$8</definedName>
    <definedName name="_xlnm._FilterDatabase" localSheetId="16" hidden="1">安信!$E$1:$E$8</definedName>
    <definedName name="_xlnm._FilterDatabase" localSheetId="7" hidden="1">平安!$C$2:$C$2</definedName>
  </definedNames>
  <calcPr calcId="144525"/>
</workbook>
</file>

<file path=xl/sharedStrings.xml><?xml version="1.0" encoding="utf-8"?>
<sst xmlns="http://schemas.openxmlformats.org/spreadsheetml/2006/main" count="61">
  <si>
    <t>2018年3月7日网点每日报表（明珠广场）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</si>
  <si>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</si>
  <si>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</si>
  <si>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</si>
  <si>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</si>
  <si>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</si>
  <si>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</si>
  <si>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</si>
  <si>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</si>
  <si>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</si>
  <si>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</si>
  <si>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</si>
  <si>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</si>
  <si>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证券单</t>
  </si>
  <si>
    <t>银联</t>
  </si>
  <si>
    <t>浙商</t>
  </si>
  <si>
    <t>微众</t>
  </si>
  <si>
    <t>钱大</t>
  </si>
  <si>
    <t>紫金</t>
  </si>
  <si>
    <t>齐鲁</t>
  </si>
  <si>
    <t>平安</t>
  </si>
  <si>
    <t>光大申请</t>
  </si>
  <si>
    <t>海通</t>
  </si>
  <si>
    <t>新时代</t>
  </si>
  <si>
    <t>光大</t>
  </si>
  <si>
    <t>中投</t>
  </si>
  <si>
    <t>国泰</t>
  </si>
  <si>
    <t>招商</t>
  </si>
  <si>
    <t>东北</t>
  </si>
  <si>
    <t>安信</t>
  </si>
  <si>
    <t>是否完成</t>
  </si>
  <si>
    <t>后六位</t>
  </si>
  <si>
    <t>资金账号</t>
  </si>
  <si>
    <t>汪志阜</t>
  </si>
  <si>
    <t>代诗词</t>
  </si>
  <si>
    <t>342401199808298575</t>
  </si>
  <si>
    <t>代理</t>
  </si>
  <si>
    <t>杨智</t>
  </si>
  <si>
    <t>张传玉</t>
  </si>
  <si>
    <t>342401199612078618</t>
  </si>
  <si>
    <t>黄浩</t>
  </si>
  <si>
    <t>张球</t>
  </si>
  <si>
    <t>342401199804178576</t>
  </si>
  <si>
    <t>刘畅</t>
  </si>
  <si>
    <t>无</t>
  </si>
  <si>
    <t>代理商</t>
  </si>
  <si>
    <t>张晓东</t>
  </si>
  <si>
    <t>340881199001125632</t>
  </si>
  <si>
    <t>340121199603081011</t>
  </si>
  <si>
    <t>340121199603291019</t>
  </si>
  <si>
    <t>合计：</t>
  </si>
  <si>
    <t>网点发生费用合计：</t>
  </si>
  <si>
    <t>其中：</t>
  </si>
  <si>
    <t>1、兼职工资：300</t>
  </si>
  <si>
    <t>2、代理费：80</t>
  </si>
  <si>
    <t>3、有效户手续费：0</t>
  </si>
  <si>
    <t>4、兼职尾款：0</t>
  </si>
  <si>
    <t>5、联璧：</t>
  </si>
  <si>
    <t>手机号码</t>
  </si>
  <si>
    <t>单名</t>
  </si>
  <si>
    <t>数量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</si>
</sst>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3" fillId="14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8" borderId="26" applyNumberFormat="0" applyFon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9" fillId="0" borderId="20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0" borderId="24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9" fillId="17" borderId="25" applyNumberFormat="0" applyAlignment="0" applyProtection="0">
      <alignment vertical="center"/>
    </xf>
    <xf numFmtId="0" fontId="14" fillId="17" borderId="21" applyNumberFormat="0" applyAlignment="0" applyProtection="0">
      <alignment vertical="center"/>
    </xf>
    <xf numFmtId="0" fontId="8" fillId="8" borderId="19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5" xfId="0" applyFont="1" applyFill="1" applyBorder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>
      <alignment vertical="center"/>
    </xf>
    <xf numFmtId="0" fontId="1" fillId="0" borderId="11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7" xfId="0" applyFont="1" applyBorder="1">
      <alignment vertical="center"/>
    </xf>
    <xf numFmtId="0" fontId="1" fillId="0" borderId="18" xfId="0" applyFont="1" applyBorder="1">
      <alignment vertical="center"/>
    </xf>
    <xf numFmtId="0" fontId="1" fillId="0" borderId="5" xfId="0" applyFont="1" applyBorder="1" quotePrefix="1">
      <alignment vertical="center"/>
    </xf>
    <xf numFmtId="0" fontId="0" fillId="0" borderId="0" xfId="0" quotePrefix="1">
      <alignment vertical="center"/>
    </xf>
    <xf numFmtId="0" fontId="0" fillId="0" borderId="0" xfId="0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34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A1" sqref="A1:AI1"/>
    </sheetView>
  </sheetViews>
  <sheetFormatPr defaultColWidth="9" defaultRowHeight="12"/>
  <cols>
    <col min="1" max="1" width="6.25" style="2" customWidth="1"/>
    <col min="2" max="2" width="3.5" style="2" customWidth="1"/>
    <col min="3" max="3" width="7.625" style="2" customWidth="1"/>
    <col min="4" max="4" width="14.125" style="2" customWidth="1"/>
    <col min="5" max="7" width="9" style="2"/>
    <col min="8" max="8" width="9" style="3"/>
    <col min="9" max="9" width="7.25" style="3" customWidth="1"/>
    <col min="10" max="16" width="9" style="3"/>
    <col min="17" max="17" width="7.25" style="3" customWidth="1"/>
    <col min="18" max="18" width="11.5166666666667" style="3" customWidth="1"/>
    <col min="19" max="19" width="7.125" style="3" customWidth="1"/>
    <col min="20" max="22" width="9.25" style="3"/>
    <col min="23" max="23" width="7.25" style="3" customWidth="1"/>
    <col min="24" max="30" width="9" style="3"/>
    <col min="31" max="31" width="7.125" style="3" customWidth="1"/>
    <col min="32" max="32" width="9" style="3"/>
    <col min="33" max="33" width="17.875" style="2" customWidth="1"/>
    <col min="34" max="16384" width="9" style="2"/>
  </cols>
  <sheetData>
    <row r="1" ht="27" customHeight="1" spans="1:35">
      <c r="A1" s="4" t="s">
        <v>0</v>
      </c>
      <c r="B1" s="4"/>
      <c r="C1" s="4"/>
      <c r="D1" s="4"/>
      <c r="E1" s="4"/>
      <c r="F1" s="4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4"/>
      <c r="AH1" s="4"/>
      <c r="AI1" s="4"/>
    </row>
    <row r="2" ht="15" customHeight="1" spans="1:35">
      <c r="A2" s="6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8" t="s">
        <v>6</v>
      </c>
      <c r="G2" s="7" t="s">
        <v>7</v>
      </c>
      <c r="H2" s="9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7" t="s">
        <v>9</v>
      </c>
      <c r="AH2" s="7" t="s">
        <v>10</v>
      </c>
      <c r="AI2" s="31" t="s">
        <v>11</v>
      </c>
    </row>
    <row r="3" ht="15" customHeight="1" spans="1:35">
      <c r="A3" s="10"/>
      <c r="B3" s="11"/>
      <c r="C3" s="11"/>
      <c r="D3" s="11"/>
      <c r="E3" s="11"/>
      <c r="F3" s="12"/>
      <c r="G3" s="11"/>
      <c r="H3" s="13" t="s">
        <v>12</v>
      </c>
      <c r="I3" s="13"/>
      <c r="J3" s="13"/>
      <c r="K3" s="13"/>
      <c r="L3" s="13"/>
      <c r="M3" s="13"/>
      <c r="N3" s="13"/>
      <c r="O3" s="13"/>
      <c r="P3" s="13"/>
      <c r="Q3" s="13" t="s">
        <v>13</v>
      </c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1"/>
      <c r="AH3" s="11"/>
      <c r="AI3" s="32"/>
    </row>
    <row r="4" ht="15" customHeight="1" spans="1:35">
      <c r="A4" s="10"/>
      <c r="B4" s="11"/>
      <c r="C4" s="11"/>
      <c r="D4" s="11"/>
      <c r="E4" s="11"/>
      <c r="F4" s="12"/>
      <c r="G4" s="11"/>
      <c r="H4" s="13" t="s">
        <v>14</v>
      </c>
      <c r="I4" s="13" t="s">
        <v>15</v>
      </c>
      <c r="J4" s="13"/>
      <c r="K4" s="26" t="s">
        <v>16</v>
      </c>
      <c r="L4" s="26" t="s">
        <v>17</v>
      </c>
      <c r="M4" s="26" t="s">
        <v>18</v>
      </c>
      <c r="N4" s="26" t="s">
        <v>19</v>
      </c>
      <c r="O4" s="26" t="s">
        <v>20</v>
      </c>
      <c r="P4" s="13" t="s">
        <v>21</v>
      </c>
      <c r="Q4" s="13" t="s">
        <v>22</v>
      </c>
      <c r="R4" s="13"/>
      <c r="S4" s="13" t="s">
        <v>23</v>
      </c>
      <c r="T4" s="13"/>
      <c r="U4" s="28" t="s">
        <v>24</v>
      </c>
      <c r="V4" s="29"/>
      <c r="W4" s="13" t="s">
        <v>25</v>
      </c>
      <c r="X4" s="13"/>
      <c r="Y4" s="28" t="s">
        <v>26</v>
      </c>
      <c r="Z4" s="29"/>
      <c r="AA4" s="28" t="s">
        <v>27</v>
      </c>
      <c r="AB4" s="29"/>
      <c r="AC4" s="30" t="s">
        <v>28</v>
      </c>
      <c r="AD4" s="29"/>
      <c r="AE4" s="13" t="s">
        <v>29</v>
      </c>
      <c r="AF4" s="13"/>
      <c r="AG4" s="11"/>
      <c r="AH4" s="11"/>
      <c r="AI4" s="32"/>
    </row>
    <row r="5" ht="15" customHeight="1" spans="1:35">
      <c r="A5" s="10"/>
      <c r="B5" s="11"/>
      <c r="C5" s="11"/>
      <c r="D5" s="11"/>
      <c r="E5" s="11"/>
      <c r="F5" s="14"/>
      <c r="G5" s="11"/>
      <c r="H5" s="13"/>
      <c r="I5" s="13" t="s">
        <v>30</v>
      </c>
      <c r="J5" s="13" t="s">
        <v>31</v>
      </c>
      <c r="K5" s="27"/>
      <c r="L5" s="27"/>
      <c r="M5" s="27"/>
      <c r="N5" s="27"/>
      <c r="O5" s="27"/>
      <c r="P5" s="13"/>
      <c r="Q5" s="13" t="s">
        <v>30</v>
      </c>
      <c r="R5" s="13" t="s">
        <v>32</v>
      </c>
      <c r="S5" s="13" t="s">
        <v>30</v>
      </c>
      <c r="T5" s="13" t="s">
        <v>32</v>
      </c>
      <c r="U5" s="13" t="s">
        <v>30</v>
      </c>
      <c r="V5" s="13" t="s">
        <v>32</v>
      </c>
      <c r="W5" s="13" t="s">
        <v>30</v>
      </c>
      <c r="X5" s="13" t="s">
        <v>32</v>
      </c>
      <c r="Y5" s="13" t="s">
        <v>30</v>
      </c>
      <c r="Z5" s="13" t="s">
        <v>32</v>
      </c>
      <c r="AA5" s="13" t="s">
        <v>30</v>
      </c>
      <c r="AB5" s="13" t="s">
        <v>32</v>
      </c>
      <c r="AC5" s="13" t="s">
        <v>30</v>
      </c>
      <c r="AD5" s="13" t="s">
        <v>32</v>
      </c>
      <c r="AE5" s="13" t="s">
        <v>30</v>
      </c>
      <c r="AF5" s="13" t="s">
        <v>32</v>
      </c>
      <c r="AG5" s="11"/>
      <c r="AH5" s="11"/>
      <c r="AI5" s="32"/>
    </row>
    <row r="6" ht="15" customHeight="1" spans="1:35">
      <c r="A6" s="15"/>
      <c r="B6" s="16">
        <v>1</v>
      </c>
      <c r="C6" s="16" t="s">
        <v>33</v>
      </c>
      <c r="D6" s="16">
        <v>15896466266</v>
      </c>
      <c r="E6" s="16">
        <v>70</v>
      </c>
      <c r="F6" s="16" t="s">
        <v>34</v>
      </c>
      <c r="G6" s="16">
        <v>20</v>
      </c>
      <c r="H6" s="17">
        <v>1</v>
      </c>
      <c r="I6" s="17">
        <v>1</v>
      </c>
      <c r="J6" s="17">
        <v>737799</v>
      </c>
      <c r="K6" s="17">
        <v>1</v>
      </c>
      <c r="L6" s="17">
        <v>1</v>
      </c>
      <c r="M6" s="17">
        <v>1</v>
      </c>
      <c r="N6" s="17">
        <v>1</v>
      </c>
      <c r="O6" s="17">
        <v>0</v>
      </c>
      <c r="P6" s="17">
        <v>1</v>
      </c>
      <c r="Q6" s="17">
        <v>1</v>
      </c>
      <c r="R6" s="17"/>
      <c r="S6" s="17">
        <v>1</v>
      </c>
      <c r="T6" s="17"/>
      <c r="U6" s="17">
        <v>0</v>
      </c>
      <c r="V6" s="17"/>
      <c r="W6" s="17">
        <v>1</v>
      </c>
      <c r="X6" s="17"/>
      <c r="Y6" s="17">
        <v>1</v>
      </c>
      <c r="Z6" s="17"/>
      <c r="AA6" s="17">
        <v>0</v>
      </c>
      <c r="AB6" s="17"/>
      <c r="AC6" s="17">
        <v>0</v>
      </c>
      <c r="AD6" s="17"/>
      <c r="AE6" s="17">
        <v>1</v>
      </c>
      <c r="AF6" s="17"/>
      <c r="AG6" s="35" t="s">
        <v>35</v>
      </c>
      <c r="AH6" s="16"/>
      <c r="AI6" s="33" t="s">
        <v>36</v>
      </c>
    </row>
    <row r="7" ht="15" customHeight="1" spans="1:35">
      <c r="A7" s="15"/>
      <c r="B7" s="16">
        <v>2</v>
      </c>
      <c r="C7" s="16" t="s">
        <v>37</v>
      </c>
      <c r="D7" s="16">
        <v>18860479526</v>
      </c>
      <c r="E7" s="16">
        <v>55</v>
      </c>
      <c r="F7" s="16" t="s">
        <v>38</v>
      </c>
      <c r="G7" s="16">
        <v>20</v>
      </c>
      <c r="H7" s="17">
        <v>0</v>
      </c>
      <c r="I7" s="17">
        <v>0</v>
      </c>
      <c r="J7" s="17"/>
      <c r="K7" s="17">
        <v>1</v>
      </c>
      <c r="L7" s="17">
        <v>0</v>
      </c>
      <c r="M7" s="17">
        <v>1</v>
      </c>
      <c r="N7" s="17">
        <v>1</v>
      </c>
      <c r="O7" s="17">
        <v>0</v>
      </c>
      <c r="P7" s="17">
        <v>0</v>
      </c>
      <c r="Q7" s="17">
        <v>1</v>
      </c>
      <c r="R7" s="17"/>
      <c r="S7" s="17">
        <v>1</v>
      </c>
      <c r="T7" s="17"/>
      <c r="U7" s="17">
        <v>0</v>
      </c>
      <c r="V7" s="17"/>
      <c r="W7" s="17">
        <v>1</v>
      </c>
      <c r="X7" s="17"/>
      <c r="Y7" s="17">
        <v>1</v>
      </c>
      <c r="Z7" s="17"/>
      <c r="AA7" s="17">
        <v>1</v>
      </c>
      <c r="AB7" s="17"/>
      <c r="AC7" s="17">
        <v>0</v>
      </c>
      <c r="AD7" s="17"/>
      <c r="AE7" s="17">
        <v>1</v>
      </c>
      <c r="AF7" s="17"/>
      <c r="AG7" s="35" t="s">
        <v>39</v>
      </c>
      <c r="AH7" s="16"/>
      <c r="AI7" s="33" t="s">
        <v>36</v>
      </c>
    </row>
    <row r="8" ht="15" customHeight="1" spans="1:35">
      <c r="A8" s="15"/>
      <c r="B8" s="16">
        <v>3</v>
      </c>
      <c r="C8" s="16" t="s">
        <v>40</v>
      </c>
      <c r="D8" s="16">
        <v>17625025357</v>
      </c>
      <c r="E8" s="16">
        <v>60</v>
      </c>
      <c r="F8" s="16" t="s">
        <v>41</v>
      </c>
      <c r="G8" s="16">
        <v>20</v>
      </c>
      <c r="H8" s="17">
        <v>1</v>
      </c>
      <c r="I8" s="17">
        <v>0</v>
      </c>
      <c r="J8" s="17"/>
      <c r="K8" s="17">
        <v>1</v>
      </c>
      <c r="L8" s="17">
        <v>1</v>
      </c>
      <c r="M8" s="17">
        <v>1</v>
      </c>
      <c r="N8" s="17">
        <v>1</v>
      </c>
      <c r="O8" s="17">
        <v>0</v>
      </c>
      <c r="P8" s="17">
        <v>1</v>
      </c>
      <c r="Q8" s="17">
        <v>1</v>
      </c>
      <c r="R8" s="17"/>
      <c r="S8" s="17">
        <v>1</v>
      </c>
      <c r="T8" s="17"/>
      <c r="U8" s="17">
        <v>0</v>
      </c>
      <c r="V8" s="17"/>
      <c r="W8" s="17">
        <v>0</v>
      </c>
      <c r="X8" s="17"/>
      <c r="Y8" s="17">
        <v>1</v>
      </c>
      <c r="Z8" s="17"/>
      <c r="AA8" s="17">
        <v>1</v>
      </c>
      <c r="AB8" s="17"/>
      <c r="AC8" s="17">
        <v>0</v>
      </c>
      <c r="AD8" s="17"/>
      <c r="AE8" s="17">
        <v>1</v>
      </c>
      <c r="AF8" s="17"/>
      <c r="AG8" s="35" t="s">
        <v>42</v>
      </c>
      <c r="AH8" s="16"/>
      <c r="AI8" s="33" t="s">
        <v>36</v>
      </c>
    </row>
    <row r="9" ht="15" customHeight="1" spans="1:35">
      <c r="A9" s="15"/>
      <c r="B9" s="16">
        <v>4</v>
      </c>
      <c r="C9" s="16" t="s">
        <v>43</v>
      </c>
      <c r="D9" s="16">
        <v>15855695606</v>
      </c>
      <c r="E9" s="16">
        <v>0</v>
      </c>
      <c r="F9" s="16" t="s">
        <v>44</v>
      </c>
      <c r="G9" s="16">
        <v>0</v>
      </c>
      <c r="H9" s="17">
        <v>1</v>
      </c>
      <c r="I9" s="17">
        <v>0</v>
      </c>
      <c r="J9" s="17"/>
      <c r="K9" s="17">
        <v>1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1</v>
      </c>
      <c r="R9" s="17">
        <v>3236040715</v>
      </c>
      <c r="S9" s="17">
        <v>1</v>
      </c>
      <c r="T9" s="17">
        <v>118842109</v>
      </c>
      <c r="U9" s="17">
        <v>1</v>
      </c>
      <c r="V9" s="17">
        <v>80254773</v>
      </c>
      <c r="W9" s="17">
        <v>0</v>
      </c>
      <c r="X9" s="17"/>
      <c r="Y9" s="17">
        <v>0</v>
      </c>
      <c r="Z9" s="17"/>
      <c r="AA9" s="17">
        <v>0</v>
      </c>
      <c r="AB9" s="17"/>
      <c r="AC9" s="17">
        <v>0</v>
      </c>
      <c r="AD9" s="17"/>
      <c r="AE9" s="17">
        <v>0</v>
      </c>
      <c r="AF9" s="17"/>
      <c r="AG9" s="16"/>
      <c r="AH9" s="16"/>
      <c r="AI9" s="33" t="s">
        <v>45</v>
      </c>
    </row>
    <row r="10" ht="15" customHeight="1" spans="1:35">
      <c r="A10" s="15"/>
      <c r="B10" s="16">
        <v>5</v>
      </c>
      <c r="C10" s="16" t="s">
        <v>46</v>
      </c>
      <c r="D10" s="16">
        <v>18226478595</v>
      </c>
      <c r="E10" s="16">
        <v>70</v>
      </c>
      <c r="F10" s="16" t="s">
        <v>38</v>
      </c>
      <c r="G10" s="16">
        <v>20</v>
      </c>
      <c r="H10" s="17">
        <v>1</v>
      </c>
      <c r="I10" s="17">
        <v>1</v>
      </c>
      <c r="J10" s="17">
        <v>739399</v>
      </c>
      <c r="K10" s="17">
        <v>1</v>
      </c>
      <c r="L10" s="17">
        <v>1</v>
      </c>
      <c r="M10" s="17">
        <v>1</v>
      </c>
      <c r="N10" s="17">
        <v>1</v>
      </c>
      <c r="O10" s="17">
        <v>1</v>
      </c>
      <c r="P10" s="17">
        <v>1</v>
      </c>
      <c r="Q10" s="17">
        <v>1</v>
      </c>
      <c r="R10" s="17"/>
      <c r="S10" s="17">
        <v>1</v>
      </c>
      <c r="T10" s="17"/>
      <c r="U10" s="17">
        <v>0</v>
      </c>
      <c r="V10" s="17"/>
      <c r="W10" s="17">
        <v>1</v>
      </c>
      <c r="X10" s="17"/>
      <c r="Y10" s="17">
        <v>0</v>
      </c>
      <c r="Z10" s="17"/>
      <c r="AA10" s="17">
        <v>1</v>
      </c>
      <c r="AB10" s="17"/>
      <c r="AC10" s="17">
        <v>0</v>
      </c>
      <c r="AD10" s="17"/>
      <c r="AE10" s="17">
        <v>1</v>
      </c>
      <c r="AF10" s="17"/>
      <c r="AG10" s="35" t="s">
        <v>47</v>
      </c>
      <c r="AH10" s="16"/>
      <c r="AI10" s="33" t="s">
        <v>36</v>
      </c>
    </row>
    <row r="11" ht="15" customHeight="1" spans="1:35">
      <c r="A11" s="15"/>
      <c r="B11" s="16">
        <v>6</v>
      </c>
      <c r="C11" s="16" t="s">
        <v>34</v>
      </c>
      <c r="D11" s="16">
        <v>18326151320</v>
      </c>
      <c r="E11" s="16">
        <v>25</v>
      </c>
      <c r="F11" s="16" t="s">
        <v>34</v>
      </c>
      <c r="G11" s="16">
        <v>0</v>
      </c>
      <c r="H11" s="17">
        <v>1</v>
      </c>
      <c r="I11" s="17">
        <v>0</v>
      </c>
      <c r="J11" s="17"/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1</v>
      </c>
      <c r="R11" s="17">
        <v>3236040722</v>
      </c>
      <c r="S11" s="17">
        <v>1</v>
      </c>
      <c r="T11" s="17">
        <v>118842110</v>
      </c>
      <c r="U11" s="17">
        <v>1</v>
      </c>
      <c r="V11" s="17">
        <v>80254813</v>
      </c>
      <c r="W11" s="17">
        <v>0</v>
      </c>
      <c r="X11" s="17"/>
      <c r="Y11" s="17">
        <v>0</v>
      </c>
      <c r="Z11" s="17"/>
      <c r="AA11" s="17">
        <v>0</v>
      </c>
      <c r="AB11" s="17"/>
      <c r="AC11" s="17">
        <v>1</v>
      </c>
      <c r="AD11" s="17">
        <v>20153291</v>
      </c>
      <c r="AE11" s="17">
        <v>0</v>
      </c>
      <c r="AF11" s="17"/>
      <c r="AG11" s="35" t="s">
        <v>48</v>
      </c>
      <c r="AH11" s="16"/>
      <c r="AI11" s="33" t="s">
        <v>41</v>
      </c>
    </row>
    <row r="12" ht="15" customHeight="1" spans="1:35">
      <c r="A12" s="15"/>
      <c r="B12" s="16">
        <v>7</v>
      </c>
      <c r="C12" s="16" t="s">
        <v>41</v>
      </c>
      <c r="D12" s="16">
        <v>15156065315</v>
      </c>
      <c r="E12" s="16">
        <v>20</v>
      </c>
      <c r="F12" s="16" t="s">
        <v>41</v>
      </c>
      <c r="G12" s="16">
        <v>0</v>
      </c>
      <c r="H12" s="17">
        <v>1</v>
      </c>
      <c r="I12" s="17">
        <v>0</v>
      </c>
      <c r="J12" s="17"/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1</v>
      </c>
      <c r="R12" s="17">
        <v>3236040717</v>
      </c>
      <c r="S12" s="17">
        <v>1</v>
      </c>
      <c r="T12" s="17"/>
      <c r="U12" s="17">
        <v>0</v>
      </c>
      <c r="V12" s="17"/>
      <c r="W12" s="17">
        <v>0</v>
      </c>
      <c r="X12" s="17"/>
      <c r="Y12" s="17">
        <v>0</v>
      </c>
      <c r="Z12" s="17"/>
      <c r="AA12" s="17">
        <v>0</v>
      </c>
      <c r="AB12" s="17"/>
      <c r="AC12" s="17">
        <v>0</v>
      </c>
      <c r="AD12" s="17"/>
      <c r="AE12" s="17">
        <v>0</v>
      </c>
      <c r="AF12" s="17"/>
      <c r="AG12" s="35" t="s">
        <v>49</v>
      </c>
      <c r="AH12" s="16"/>
      <c r="AI12" s="33" t="s">
        <v>34</v>
      </c>
    </row>
    <row r="13" ht="15" customHeight="1" spans="1:35">
      <c r="A13" s="15"/>
      <c r="B13" s="16"/>
      <c r="C13" s="16"/>
      <c r="D13" s="16"/>
      <c r="E13" s="16"/>
      <c r="F13" s="16"/>
      <c r="G13" s="16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6"/>
      <c r="AH13" s="16"/>
      <c r="AI13" s="33"/>
    </row>
    <row r="14" ht="15" customHeight="1" spans="1:35">
      <c r="A14" s="15"/>
      <c r="B14" s="16"/>
      <c r="C14" s="16"/>
      <c r="D14" s="16"/>
      <c r="E14" s="16"/>
      <c r="F14" s="16"/>
      <c r="G14" s="16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6"/>
      <c r="AH14" s="16"/>
      <c r="AI14" s="33"/>
    </row>
    <row r="15" ht="15" customHeight="1" spans="1:35">
      <c r="A15" s="15"/>
      <c r="B15" s="16"/>
      <c r="C15" s="16"/>
      <c r="D15" s="16"/>
      <c r="E15" s="16"/>
      <c r="F15" s="16"/>
      <c r="G15" s="16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6"/>
      <c r="AH15" s="16"/>
      <c r="AI15" s="33"/>
    </row>
    <row r="16" ht="15" customHeight="1" spans="1:35">
      <c r="A16" s="15"/>
      <c r="B16" s="16"/>
      <c r="C16" s="16"/>
      <c r="D16" s="16"/>
      <c r="E16" s="16"/>
      <c r="F16" s="16"/>
      <c r="G16" s="16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6"/>
      <c r="AH16" s="16"/>
      <c r="AI16" s="33"/>
    </row>
    <row r="17" ht="15" customHeight="1" spans="1:35">
      <c r="A17" s="15"/>
      <c r="B17" s="16"/>
      <c r="C17" s="16"/>
      <c r="D17" s="16"/>
      <c r="E17" s="16"/>
      <c r="F17" s="16"/>
      <c r="G17" s="16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6"/>
      <c r="AH17" s="16"/>
      <c r="AI17" s="33"/>
    </row>
    <row r="18" ht="15" customHeight="1" spans="1:35">
      <c r="A18" s="15"/>
      <c r="B18" s="16"/>
      <c r="C18" s="16"/>
      <c r="D18" s="16"/>
      <c r="E18" s="16"/>
      <c r="F18" s="16"/>
      <c r="G18" s="16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6"/>
      <c r="AH18" s="16"/>
      <c r="AI18" s="33"/>
    </row>
    <row r="19" ht="15" customHeight="1" spans="1:35">
      <c r="A19" s="15"/>
      <c r="B19" s="16"/>
      <c r="C19" s="16"/>
      <c r="D19" s="16"/>
      <c r="E19" s="16"/>
      <c r="F19" s="16"/>
      <c r="G19" s="16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6"/>
      <c r="AH19" s="16"/>
      <c r="AI19" s="33"/>
    </row>
    <row r="20" ht="15" customHeight="1" spans="1:35">
      <c r="A20" s="15"/>
      <c r="B20" s="16"/>
      <c r="C20" s="16"/>
      <c r="D20" s="16"/>
      <c r="E20" s="16"/>
      <c r="F20" s="16"/>
      <c r="G20" s="16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6"/>
      <c r="AH20" s="16"/>
      <c r="AI20" s="33"/>
    </row>
    <row r="21" ht="15" customHeight="1" spans="1:35">
      <c r="A21" s="15"/>
      <c r="B21" s="16"/>
      <c r="C21" s="16"/>
      <c r="D21" s="16"/>
      <c r="E21" s="16"/>
      <c r="F21" s="16"/>
      <c r="G21" s="16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6"/>
      <c r="AH21" s="16"/>
      <c r="AI21" s="33"/>
    </row>
    <row r="22" ht="15" customHeight="1" spans="1:35">
      <c r="A22" s="15"/>
      <c r="B22" s="16"/>
      <c r="C22" s="16"/>
      <c r="D22" s="16"/>
      <c r="E22" s="16"/>
      <c r="F22" s="16"/>
      <c r="G22" s="16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6"/>
      <c r="AH22" s="16"/>
      <c r="AI22" s="33"/>
    </row>
    <row r="23" ht="15" customHeight="1" spans="1:35">
      <c r="A23" s="15"/>
      <c r="B23" s="16"/>
      <c r="C23" s="16"/>
      <c r="D23" s="16"/>
      <c r="E23" s="16"/>
      <c r="F23" s="16"/>
      <c r="G23" s="16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6"/>
      <c r="AH23" s="16"/>
      <c r="AI23" s="33"/>
    </row>
    <row r="24" ht="15" customHeight="1" spans="1:35">
      <c r="A24" s="15"/>
      <c r="B24" s="16"/>
      <c r="C24" s="16"/>
      <c r="D24" s="16"/>
      <c r="E24" s="16"/>
      <c r="F24" s="16"/>
      <c r="G24" s="16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6"/>
      <c r="AH24" s="16"/>
      <c r="AI24" s="33"/>
    </row>
    <row r="25" ht="15" customHeight="1" spans="1:35">
      <c r="A25" s="15"/>
      <c r="B25" s="16"/>
      <c r="C25" s="16"/>
      <c r="D25" s="16"/>
      <c r="E25" s="16"/>
      <c r="F25" s="16"/>
      <c r="G25" s="16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6"/>
      <c r="AH25" s="16"/>
      <c r="AI25" s="33"/>
    </row>
    <row r="26" ht="15" customHeight="1" spans="1:35">
      <c r="A26" s="15"/>
      <c r="B26" s="16"/>
      <c r="C26" s="16"/>
      <c r="D26" s="16"/>
      <c r="E26" s="16"/>
      <c r="F26" s="16"/>
      <c r="G26" s="16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6"/>
      <c r="AH26" s="16"/>
      <c r="AI26" s="33"/>
    </row>
    <row r="27" ht="15" customHeight="1" spans="1:35">
      <c r="A27" s="15"/>
      <c r="B27" s="16"/>
      <c r="C27" s="16"/>
      <c r="D27" s="16"/>
      <c r="E27" s="16"/>
      <c r="F27" s="16"/>
      <c r="G27" s="16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6"/>
      <c r="AH27" s="16"/>
      <c r="AI27" s="33"/>
    </row>
    <row r="28" ht="15" customHeight="1" spans="1:35">
      <c r="A28" s="15"/>
      <c r="B28" s="16"/>
      <c r="C28" s="16"/>
      <c r="D28" s="16"/>
      <c r="E28" s="16"/>
      <c r="F28" s="16"/>
      <c r="G28" s="16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6"/>
      <c r="AH28" s="16"/>
      <c r="AI28" s="33"/>
    </row>
    <row r="29" ht="15" customHeight="1" spans="1:35">
      <c r="A29" s="15"/>
      <c r="B29" s="16"/>
      <c r="C29" s="16"/>
      <c r="D29" s="16"/>
      <c r="E29" s="16"/>
      <c r="F29" s="16"/>
      <c r="G29" s="16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6"/>
      <c r="AH29" s="16"/>
      <c r="AI29" s="33"/>
    </row>
    <row r="30" ht="15" customHeight="1" spans="1:35">
      <c r="A30" s="15"/>
      <c r="B30" s="16"/>
      <c r="C30" s="16"/>
      <c r="D30" s="16"/>
      <c r="E30" s="16"/>
      <c r="F30" s="16"/>
      <c r="G30" s="16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6"/>
      <c r="AH30" s="16"/>
      <c r="AI30" s="33"/>
    </row>
    <row r="31" ht="15" customHeight="1" spans="1:35">
      <c r="A31" s="15"/>
      <c r="B31" s="16"/>
      <c r="C31" s="16"/>
      <c r="D31" s="16"/>
      <c r="E31" s="16"/>
      <c r="F31" s="16"/>
      <c r="G31" s="16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6"/>
      <c r="AH31" s="16"/>
      <c r="AI31" s="33"/>
    </row>
    <row r="32" ht="15" customHeight="1" spans="1:35">
      <c r="A32" s="18" t="s">
        <v>50</v>
      </c>
      <c r="B32" s="19"/>
      <c r="C32" s="19"/>
      <c r="D32" s="20"/>
      <c r="E32" s="21">
        <f>SUM(E6:E31)</f>
        <v>300</v>
      </c>
      <c r="F32" s="21"/>
      <c r="G32" s="21">
        <f>SUM(G6:G31)</f>
        <v>80</v>
      </c>
      <c r="H32" s="22">
        <f>SUM(H6:H31)</f>
        <v>6</v>
      </c>
      <c r="I32" s="22">
        <f>SUM(I6:I31)</f>
        <v>2</v>
      </c>
      <c r="J32" s="22"/>
      <c r="K32" s="22">
        <f>SUM(K6:K31)</f>
        <v>5</v>
      </c>
      <c r="L32" s="22">
        <f>SUM(L6:L31)</f>
        <v>3</v>
      </c>
      <c r="M32" s="22">
        <f>SUM(M6:M31)</f>
        <v>4</v>
      </c>
      <c r="N32" s="22">
        <f>SUM(N6:N31)</f>
        <v>4</v>
      </c>
      <c r="O32" s="22">
        <f>SUM(O6:O31)</f>
        <v>1</v>
      </c>
      <c r="P32" s="22">
        <f>SUM(P6:P31)</f>
        <v>3</v>
      </c>
      <c r="Q32" s="22">
        <f>SUM(Q6:Q31)</f>
        <v>7</v>
      </c>
      <c r="R32" s="22"/>
      <c r="S32" s="22">
        <f>SUM(S6:S31)</f>
        <v>7</v>
      </c>
      <c r="T32" s="22"/>
      <c r="U32" s="22">
        <f>SUM(U6:U31)</f>
        <v>2</v>
      </c>
      <c r="V32" s="22"/>
      <c r="W32" s="22">
        <f>SUM(W6:W31)</f>
        <v>3</v>
      </c>
      <c r="X32" s="22"/>
      <c r="Y32" s="22">
        <f>SUM(Y6:Y31)</f>
        <v>3</v>
      </c>
      <c r="Z32" s="22"/>
      <c r="AA32" s="22">
        <f>SUM(AA6:AA31)</f>
        <v>3</v>
      </c>
      <c r="AB32" s="22"/>
      <c r="AC32" s="22">
        <f>SUM(AC6:AC31)</f>
        <v>1</v>
      </c>
      <c r="AD32" s="22"/>
      <c r="AE32" s="22">
        <f>SUM(AE6:AE31)</f>
        <v>4</v>
      </c>
      <c r="AF32" s="22"/>
      <c r="AG32" s="21"/>
      <c r="AH32" s="21"/>
      <c r="AI32" s="34"/>
    </row>
    <row r="33" ht="16" customHeight="1" spans="1:4">
      <c r="A33" s="23" t="s">
        <v>51</v>
      </c>
      <c r="B33" s="23"/>
      <c r="C33" s="23"/>
      <c r="D33" s="2">
        <v>380</v>
      </c>
    </row>
    <row r="34" ht="16" customHeight="1" spans="3:31">
      <c r="C34" s="23" t="s">
        <v>52</v>
      </c>
      <c r="D34" s="24" t="s">
        <v>53</v>
      </c>
      <c r="E34" s="24"/>
      <c r="F34" s="24"/>
      <c r="G34" s="24"/>
      <c r="H34" s="25" t="s">
        <v>54</v>
      </c>
      <c r="I34" s="25"/>
      <c r="J34" s="25"/>
      <c r="K34" s="25"/>
      <c r="L34" s="25"/>
      <c r="M34" s="25"/>
      <c r="N34" s="25"/>
      <c r="O34" s="25"/>
      <c r="P34" s="25" t="s">
        <v>55</v>
      </c>
      <c r="Q34" s="25"/>
      <c r="R34" s="25"/>
      <c r="S34" s="25" t="s">
        <v>56</v>
      </c>
      <c r="T34" s="25"/>
      <c r="U34" s="25"/>
      <c r="V34" s="25"/>
      <c r="X34" s="25" t="s">
        <v>57</v>
      </c>
      <c r="Y34" s="25"/>
      <c r="Z34" s="25"/>
      <c r="AA34" s="25"/>
      <c r="AB34" s="25"/>
      <c r="AC34" s="25"/>
      <c r="AD34" s="25"/>
      <c r="AE34" s="25"/>
    </row>
  </sheetData>
  <mergeCells count="37">
    <mergeCell ref="A1:AI1"/>
    <mergeCell ref="H2:AF2"/>
    <mergeCell ref="H3:P3"/>
    <mergeCell ref="Q3:AF3"/>
    <mergeCell ref="I4:J4"/>
    <mergeCell ref="Q4:R4"/>
    <mergeCell ref="S4:T4"/>
    <mergeCell ref="U4:V4"/>
    <mergeCell ref="W4:X4"/>
    <mergeCell ref="Y4:Z4"/>
    <mergeCell ref="AA4:AB4"/>
    <mergeCell ref="AC4:AD4"/>
    <mergeCell ref="AE4:AF4"/>
    <mergeCell ref="A32:D32"/>
    <mergeCell ref="A33:C33"/>
    <mergeCell ref="D34:G34"/>
    <mergeCell ref="H34:J34"/>
    <mergeCell ref="P34:R34"/>
    <mergeCell ref="S34:T34"/>
    <mergeCell ref="X34:AE34"/>
    <mergeCell ref="A2:A5"/>
    <mergeCell ref="B2:B5"/>
    <mergeCell ref="C2:C5"/>
    <mergeCell ref="D2:D5"/>
    <mergeCell ref="E2:E5"/>
    <mergeCell ref="F2:F5"/>
    <mergeCell ref="G2:G5"/>
    <mergeCell ref="H4:H5"/>
    <mergeCell ref="K4:K5"/>
    <mergeCell ref="L4:L5"/>
    <mergeCell ref="M4:M5"/>
    <mergeCell ref="N4:N5"/>
    <mergeCell ref="O4:O5"/>
    <mergeCell ref="P4:P5"/>
    <mergeCell ref="AG2:AG5"/>
    <mergeCell ref="AH2:AH5"/>
    <mergeCell ref="AI2:AI5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workbookViewId="0">
      <selection activeCell="A2" sqref="$A2:$XFD2"/>
    </sheetView>
  </sheetViews>
  <sheetFormatPr defaultColWidth="9" defaultRowHeight="13.5" outlineLevelRow="7" outlineLevelCol="3"/>
  <cols>
    <col min="2" max="2" width="12.625"/>
    <col min="3" max="3" width="11.5"/>
    <col min="4" max="4" width="19.125" customWidth="1"/>
  </cols>
  <sheetData>
    <row r="1" spans="1:4">
      <c r="A1" t="s">
        <v>3</v>
      </c>
      <c r="B1" t="s">
        <v>58</v>
      </c>
      <c r="C1" t="s">
        <v>32</v>
      </c>
      <c r="D1" t="s">
        <v>9</v>
      </c>
    </row>
    <row r="2" spans="1:4">
      <c r="A2" t="str">
        <f>总表!C6</f>
        <v>汪志阜</v>
      </c>
      <c r="B2">
        <f>总表!D6</f>
        <v>15896466266</v>
      </c>
      <c r="C2">
        <f>总表!R6</f>
        <v>0</v>
      </c>
      <c r="D2" s="36" t="str">
        <f>总表!AG6</f>
        <v>342401199808298575</v>
      </c>
    </row>
    <row r="3" spans="1:4">
      <c r="A3" t="str">
        <f>总表!C7</f>
        <v>杨智</v>
      </c>
      <c r="B3">
        <f>总表!D7</f>
        <v>18860479526</v>
      </c>
      <c r="C3">
        <f>总表!R7</f>
        <v>0</v>
      </c>
      <c r="D3" s="36" t="str">
        <f>总表!AG7</f>
        <v>342401199612078618</v>
      </c>
    </row>
    <row r="4" spans="1:4">
      <c r="A4" t="str">
        <f>总表!C8</f>
        <v>黄浩</v>
      </c>
      <c r="B4">
        <f>总表!D8</f>
        <v>17625025357</v>
      </c>
      <c r="C4">
        <f>总表!R8</f>
        <v>0</v>
      </c>
      <c r="D4" s="36" t="str">
        <f>总表!AG8</f>
        <v>342401199804178576</v>
      </c>
    </row>
    <row r="5" spans="1:4">
      <c r="A5" t="str">
        <f>总表!C9</f>
        <v>刘畅</v>
      </c>
      <c r="B5">
        <f>总表!D9</f>
        <v>15855695606</v>
      </c>
      <c r="C5">
        <f>总表!R9</f>
        <v>3236040715</v>
      </c>
      <c r="D5">
        <f>总表!AG9</f>
        <v>0</v>
      </c>
    </row>
    <row r="6" spans="1:4">
      <c r="A6" t="str">
        <f>总表!C10</f>
        <v>张晓东</v>
      </c>
      <c r="B6">
        <f>总表!D10</f>
        <v>18226478595</v>
      </c>
      <c r="C6">
        <f>总表!R10</f>
        <v>0</v>
      </c>
      <c r="D6" s="36" t="str">
        <f>总表!AG10</f>
        <v>340881199001125632</v>
      </c>
    </row>
    <row r="7" spans="1:4">
      <c r="A7" t="str">
        <f>总表!C11</f>
        <v>代诗词</v>
      </c>
      <c r="B7">
        <f>总表!D11</f>
        <v>18326151320</v>
      </c>
      <c r="C7">
        <f>总表!R11</f>
        <v>3236040722</v>
      </c>
      <c r="D7" s="36" t="str">
        <f>总表!AG11</f>
        <v>340121199603081011</v>
      </c>
    </row>
    <row r="8" spans="1:4">
      <c r="A8" t="str">
        <f>总表!C12</f>
        <v>张球</v>
      </c>
      <c r="B8">
        <f>总表!D12</f>
        <v>15156065315</v>
      </c>
      <c r="C8">
        <f>总表!R12</f>
        <v>3236040717</v>
      </c>
      <c r="D8" s="36" t="str">
        <f>总表!AG12</f>
        <v>340121199603291019</v>
      </c>
    </row>
  </sheetData>
  <autoFilter ref="A1:B8">
    <extLst/>
  </autoFilter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workbookViewId="0">
      <selection activeCell="A2" sqref="$A2:$XFD2"/>
    </sheetView>
  </sheetViews>
  <sheetFormatPr defaultColWidth="9" defaultRowHeight="13.5" outlineLevelRow="7" outlineLevelCol="3"/>
  <cols>
    <col min="1" max="1" width="9" style="1"/>
    <col min="2" max="2" width="12.625" style="1"/>
    <col min="3" max="3" width="10.375" style="1"/>
    <col min="4" max="4" width="23.125" style="1" customWidth="1"/>
    <col min="5" max="16384" width="9" style="1"/>
  </cols>
  <sheetData>
    <row r="1" spans="1:4">
      <c r="A1" s="1" t="s">
        <v>3</v>
      </c>
      <c r="B1" s="1" t="s">
        <v>58</v>
      </c>
      <c r="C1" s="1" t="s">
        <v>32</v>
      </c>
      <c r="D1" s="1" t="s">
        <v>9</v>
      </c>
    </row>
    <row r="2" spans="1:4">
      <c r="A2" s="1" t="str">
        <f>总表!C6</f>
        <v>汪志阜</v>
      </c>
      <c r="B2" s="1">
        <f>总表!D6</f>
        <v>15896466266</v>
      </c>
      <c r="C2" s="1">
        <f>总表!T6</f>
        <v>0</v>
      </c>
      <c r="D2" s="37" t="str">
        <f>总表!AG6</f>
        <v>342401199808298575</v>
      </c>
    </row>
    <row r="3" spans="1:4">
      <c r="A3" s="1" t="str">
        <f>总表!C7</f>
        <v>杨智</v>
      </c>
      <c r="B3" s="1">
        <f>总表!D7</f>
        <v>18860479526</v>
      </c>
      <c r="C3" s="1">
        <f>总表!T7</f>
        <v>0</v>
      </c>
      <c r="D3" s="37" t="str">
        <f>总表!AG7</f>
        <v>342401199612078618</v>
      </c>
    </row>
    <row r="4" spans="1:4">
      <c r="A4" s="1" t="str">
        <f>总表!C8</f>
        <v>黄浩</v>
      </c>
      <c r="B4" s="1">
        <f>总表!D8</f>
        <v>17625025357</v>
      </c>
      <c r="C4" s="1">
        <f>总表!T8</f>
        <v>0</v>
      </c>
      <c r="D4" s="37" t="str">
        <f>总表!AG8</f>
        <v>342401199804178576</v>
      </c>
    </row>
    <row r="5" spans="1:4">
      <c r="A5" s="1" t="str">
        <f>总表!C9</f>
        <v>刘畅</v>
      </c>
      <c r="B5" s="1">
        <f>总表!D9</f>
        <v>15855695606</v>
      </c>
      <c r="C5" s="1">
        <f>总表!T9</f>
        <v>118842109</v>
      </c>
      <c r="D5" s="1">
        <f>总表!AG9</f>
        <v>0</v>
      </c>
    </row>
    <row r="6" spans="1:4">
      <c r="A6" s="1" t="str">
        <f>总表!C10</f>
        <v>张晓东</v>
      </c>
      <c r="B6" s="1">
        <f>总表!D10</f>
        <v>18226478595</v>
      </c>
      <c r="C6" s="1">
        <f>总表!T10</f>
        <v>0</v>
      </c>
      <c r="D6" s="37" t="str">
        <f>总表!AG10</f>
        <v>340881199001125632</v>
      </c>
    </row>
    <row r="7" spans="1:4">
      <c r="A7" s="1" t="str">
        <f>总表!C11</f>
        <v>代诗词</v>
      </c>
      <c r="B7" s="1">
        <f>总表!D11</f>
        <v>18326151320</v>
      </c>
      <c r="C7" s="1">
        <f>总表!T11</f>
        <v>118842110</v>
      </c>
      <c r="D7" s="37" t="str">
        <f>总表!AG11</f>
        <v>340121199603081011</v>
      </c>
    </row>
    <row r="8" spans="1:4">
      <c r="A8" s="1" t="str">
        <f>总表!C12</f>
        <v>张球</v>
      </c>
      <c r="B8" s="1">
        <f>总表!D12</f>
        <v>15156065315</v>
      </c>
      <c r="C8" s="1">
        <f>总表!T12</f>
        <v>0</v>
      </c>
      <c r="D8" s="37" t="str">
        <f>总表!AG12</f>
        <v>340121199603291019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8"/>
  <sheetViews>
    <sheetView workbookViewId="0">
      <selection activeCell="E7" sqref="E7"/>
    </sheetView>
  </sheetViews>
  <sheetFormatPr defaultColWidth="9" defaultRowHeight="13.5" outlineLevelRow="7" outlineLevelCol="4"/>
  <cols>
    <col min="2" max="2" width="12.625"/>
    <col min="3" max="3" width="9.375"/>
    <col min="4" max="4" width="19" customWidth="1"/>
  </cols>
  <sheetData>
    <row r="1" spans="1:4">
      <c r="A1" t="s">
        <v>3</v>
      </c>
      <c r="B1" t="s">
        <v>58</v>
      </c>
      <c r="C1" t="s">
        <v>32</v>
      </c>
      <c r="D1" t="s">
        <v>9</v>
      </c>
    </row>
    <row r="2" hidden="1" spans="1:5">
      <c r="A2" t="str">
        <f>总表!C6</f>
        <v>汪志阜</v>
      </c>
      <c r="B2">
        <f>总表!D6</f>
        <v>15896466266</v>
      </c>
      <c r="C2">
        <f>总表!V6</f>
        <v>0</v>
      </c>
      <c r="D2" s="36" t="str">
        <f>总表!AG6</f>
        <v>342401199808298575</v>
      </c>
      <c r="E2">
        <f>总表!U6</f>
        <v>0</v>
      </c>
    </row>
    <row r="3" hidden="1" spans="1:5">
      <c r="A3" t="str">
        <f>总表!C7</f>
        <v>杨智</v>
      </c>
      <c r="B3">
        <f>总表!D7</f>
        <v>18860479526</v>
      </c>
      <c r="C3">
        <f>总表!V7</f>
        <v>0</v>
      </c>
      <c r="D3" s="36" t="str">
        <f>总表!AG7</f>
        <v>342401199612078618</v>
      </c>
      <c r="E3">
        <f>总表!U7</f>
        <v>0</v>
      </c>
    </row>
    <row r="4" hidden="1" spans="1:5">
      <c r="A4" t="str">
        <f>总表!C8</f>
        <v>黄浩</v>
      </c>
      <c r="B4">
        <f>总表!D8</f>
        <v>17625025357</v>
      </c>
      <c r="C4">
        <f>总表!V8</f>
        <v>0</v>
      </c>
      <c r="D4" s="36" t="str">
        <f>总表!AG8</f>
        <v>342401199804178576</v>
      </c>
      <c r="E4">
        <f>总表!U8</f>
        <v>0</v>
      </c>
    </row>
    <row r="5" spans="1:4">
      <c r="A5" t="str">
        <f>总表!C9</f>
        <v>刘畅</v>
      </c>
      <c r="B5">
        <f>总表!D9</f>
        <v>15855695606</v>
      </c>
      <c r="C5">
        <f>总表!V9</f>
        <v>80254773</v>
      </c>
      <c r="D5">
        <f>总表!AG9</f>
        <v>0</v>
      </c>
    </row>
    <row r="6" hidden="1" spans="1:5">
      <c r="A6" t="str">
        <f>总表!C10</f>
        <v>张晓东</v>
      </c>
      <c r="B6">
        <f>总表!D10</f>
        <v>18226478595</v>
      </c>
      <c r="C6">
        <f>总表!V10</f>
        <v>0</v>
      </c>
      <c r="D6" s="36" t="str">
        <f>总表!AG10</f>
        <v>340881199001125632</v>
      </c>
      <c r="E6">
        <f>总表!U10</f>
        <v>0</v>
      </c>
    </row>
    <row r="7" spans="1:4">
      <c r="A7" t="str">
        <f>总表!C11</f>
        <v>代诗词</v>
      </c>
      <c r="B7">
        <f>总表!D11</f>
        <v>18326151320</v>
      </c>
      <c r="C7">
        <f>总表!V11</f>
        <v>80254813</v>
      </c>
      <c r="D7" s="36" t="str">
        <f>总表!AG11</f>
        <v>340121199603081011</v>
      </c>
    </row>
    <row r="8" hidden="1" spans="1:5">
      <c r="A8" t="str">
        <f>总表!C12</f>
        <v>张球</v>
      </c>
      <c r="B8">
        <f>总表!D12</f>
        <v>15156065315</v>
      </c>
      <c r="C8">
        <f>总表!V12</f>
        <v>0</v>
      </c>
      <c r="D8" s="36" t="str">
        <f>总表!AG12</f>
        <v>340121199603291019</v>
      </c>
      <c r="E8">
        <f>总表!U12</f>
        <v>0</v>
      </c>
    </row>
  </sheetData>
  <autoFilter ref="E1:E8">
    <filterColumn colId="0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8"/>
  <sheetViews>
    <sheetView workbookViewId="0">
      <selection activeCell="E6" sqref="E6"/>
    </sheetView>
  </sheetViews>
  <sheetFormatPr defaultColWidth="9" defaultRowHeight="13.5" outlineLevelRow="7" outlineLevelCol="4"/>
  <cols>
    <col min="2" max="2" width="12.625"/>
    <col min="4" max="4" width="19.5" customWidth="1"/>
  </cols>
  <sheetData>
    <row r="1" spans="1:4">
      <c r="A1" t="s">
        <v>3</v>
      </c>
      <c r="B1" t="s">
        <v>58</v>
      </c>
      <c r="C1" t="s">
        <v>32</v>
      </c>
      <c r="D1" t="s">
        <v>9</v>
      </c>
    </row>
    <row r="2" spans="1:4">
      <c r="A2" t="str">
        <f>总表!C6</f>
        <v>汪志阜</v>
      </c>
      <c r="B2">
        <f>总表!D6</f>
        <v>15896466266</v>
      </c>
      <c r="C2">
        <f>总表!X6</f>
        <v>0</v>
      </c>
      <c r="D2" s="36" t="str">
        <f>总表!AG6</f>
        <v>342401199808298575</v>
      </c>
    </row>
    <row r="3" spans="1:4">
      <c r="A3" t="str">
        <f>总表!C7</f>
        <v>杨智</v>
      </c>
      <c r="B3">
        <f>总表!D7</f>
        <v>18860479526</v>
      </c>
      <c r="C3">
        <f>总表!X7</f>
        <v>0</v>
      </c>
      <c r="D3" s="36" t="str">
        <f>总表!AG7</f>
        <v>342401199612078618</v>
      </c>
    </row>
    <row r="4" hidden="1" spans="1:5">
      <c r="A4" t="str">
        <f>总表!C8</f>
        <v>黄浩</v>
      </c>
      <c r="B4">
        <f>总表!D8</f>
        <v>17625025357</v>
      </c>
      <c r="C4">
        <f>总表!X8</f>
        <v>0</v>
      </c>
      <c r="D4" s="36" t="str">
        <f>总表!AG8</f>
        <v>342401199804178576</v>
      </c>
      <c r="E4">
        <f>总表!W8</f>
        <v>0</v>
      </c>
    </row>
    <row r="5" hidden="1" spans="1:5">
      <c r="A5" t="str">
        <f>总表!C9</f>
        <v>刘畅</v>
      </c>
      <c r="B5">
        <f>总表!D9</f>
        <v>15855695606</v>
      </c>
      <c r="C5">
        <f>总表!X9</f>
        <v>0</v>
      </c>
      <c r="D5">
        <f>总表!AG9</f>
        <v>0</v>
      </c>
      <c r="E5">
        <f>总表!W9</f>
        <v>0</v>
      </c>
    </row>
    <row r="6" spans="1:4">
      <c r="A6" t="str">
        <f>总表!C10</f>
        <v>张晓东</v>
      </c>
      <c r="B6">
        <f>总表!D10</f>
        <v>18226478595</v>
      </c>
      <c r="C6">
        <f>总表!X10</f>
        <v>0</v>
      </c>
      <c r="D6" s="36" t="str">
        <f>总表!AG10</f>
        <v>340881199001125632</v>
      </c>
    </row>
    <row r="7" hidden="1" spans="1:5">
      <c r="A7" t="str">
        <f>总表!C11</f>
        <v>代诗词</v>
      </c>
      <c r="B7">
        <f>总表!D11</f>
        <v>18326151320</v>
      </c>
      <c r="C7">
        <f>总表!X11</f>
        <v>0</v>
      </c>
      <c r="D7" s="36" t="str">
        <f>总表!AG11</f>
        <v>340121199603081011</v>
      </c>
      <c r="E7">
        <f>总表!W11</f>
        <v>0</v>
      </c>
    </row>
    <row r="8" hidden="1" spans="1:5">
      <c r="A8" t="str">
        <f>总表!C12</f>
        <v>张球</v>
      </c>
      <c r="B8">
        <f>总表!D12</f>
        <v>15156065315</v>
      </c>
      <c r="C8">
        <f>总表!X12</f>
        <v>0</v>
      </c>
      <c r="D8" s="36" t="str">
        <f>总表!AG12</f>
        <v>340121199603291019</v>
      </c>
      <c r="E8">
        <f>总表!W12</f>
        <v>0</v>
      </c>
    </row>
  </sheetData>
  <autoFilter ref="E1:E8">
    <filterColumn colId="0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8"/>
  <sheetViews>
    <sheetView workbookViewId="0">
      <selection activeCell="E4" sqref="E4"/>
    </sheetView>
  </sheetViews>
  <sheetFormatPr defaultColWidth="9" defaultRowHeight="13.5" outlineLevelRow="7" outlineLevelCol="4"/>
  <cols>
    <col min="2" max="2" width="12.625"/>
    <col min="4" max="4" width="18.625" customWidth="1"/>
  </cols>
  <sheetData>
    <row r="1" spans="1:4">
      <c r="A1" t="s">
        <v>3</v>
      </c>
      <c r="B1" t="s">
        <v>58</v>
      </c>
      <c r="C1" t="s">
        <v>32</v>
      </c>
      <c r="D1" t="s">
        <v>9</v>
      </c>
    </row>
    <row r="2" spans="1:4">
      <c r="A2" t="str">
        <f>总表!C6</f>
        <v>汪志阜</v>
      </c>
      <c r="B2">
        <f>总表!D6</f>
        <v>15896466266</v>
      </c>
      <c r="C2">
        <f>总表!Z6</f>
        <v>0</v>
      </c>
      <c r="D2" s="36" t="str">
        <f>总表!AG6</f>
        <v>342401199808298575</v>
      </c>
    </row>
    <row r="3" spans="1:4">
      <c r="A3" t="str">
        <f>总表!C7</f>
        <v>杨智</v>
      </c>
      <c r="B3">
        <f>总表!D7</f>
        <v>18860479526</v>
      </c>
      <c r="C3">
        <f>总表!Z7</f>
        <v>0</v>
      </c>
      <c r="D3" s="36" t="str">
        <f>总表!AG7</f>
        <v>342401199612078618</v>
      </c>
    </row>
    <row r="4" spans="1:4">
      <c r="A4" t="str">
        <f>总表!C8</f>
        <v>黄浩</v>
      </c>
      <c r="B4">
        <f>总表!D8</f>
        <v>17625025357</v>
      </c>
      <c r="C4">
        <f>总表!Z8</f>
        <v>0</v>
      </c>
      <c r="D4" s="36" t="str">
        <f>总表!AG8</f>
        <v>342401199804178576</v>
      </c>
    </row>
    <row r="5" hidden="1" spans="1:5">
      <c r="A5" t="str">
        <f>总表!C9</f>
        <v>刘畅</v>
      </c>
      <c r="B5">
        <f>总表!D9</f>
        <v>15855695606</v>
      </c>
      <c r="C5">
        <f>总表!Z9</f>
        <v>0</v>
      </c>
      <c r="D5">
        <f>总表!AG9</f>
        <v>0</v>
      </c>
      <c r="E5">
        <f>总表!Y9</f>
        <v>0</v>
      </c>
    </row>
    <row r="6" hidden="1" spans="1:5">
      <c r="A6" t="str">
        <f>总表!C10</f>
        <v>张晓东</v>
      </c>
      <c r="B6">
        <f>总表!D10</f>
        <v>18226478595</v>
      </c>
      <c r="C6">
        <f>总表!Z10</f>
        <v>0</v>
      </c>
      <c r="D6" s="36" t="str">
        <f>总表!AG10</f>
        <v>340881199001125632</v>
      </c>
      <c r="E6">
        <f>总表!Y10</f>
        <v>0</v>
      </c>
    </row>
    <row r="7" hidden="1" spans="1:5">
      <c r="A7" t="str">
        <f>总表!C11</f>
        <v>代诗词</v>
      </c>
      <c r="B7">
        <f>总表!D11</f>
        <v>18326151320</v>
      </c>
      <c r="C7">
        <f>总表!Z11</f>
        <v>0</v>
      </c>
      <c r="D7" s="36" t="str">
        <f>总表!AG11</f>
        <v>340121199603081011</v>
      </c>
      <c r="E7">
        <f>总表!Y11</f>
        <v>0</v>
      </c>
    </row>
    <row r="8" hidden="1" spans="1:5">
      <c r="A8" t="str">
        <f>总表!C12</f>
        <v>张球</v>
      </c>
      <c r="B8">
        <f>总表!D12</f>
        <v>15156065315</v>
      </c>
      <c r="C8">
        <f>总表!Z12</f>
        <v>0</v>
      </c>
      <c r="D8" s="36" t="str">
        <f>总表!AG12</f>
        <v>340121199603291019</v>
      </c>
      <c r="E8">
        <f>总表!Y12</f>
        <v>0</v>
      </c>
    </row>
  </sheetData>
  <autoFilter ref="E1:E8">
    <filterColumn colId="0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8"/>
  <sheetViews>
    <sheetView workbookViewId="0">
      <selection activeCell="E6" sqref="E6"/>
    </sheetView>
  </sheetViews>
  <sheetFormatPr defaultColWidth="9" defaultRowHeight="13.5" outlineLevelRow="7" outlineLevelCol="4"/>
  <cols>
    <col min="2" max="2" width="12.625"/>
    <col min="4" max="4" width="19.375" customWidth="1"/>
  </cols>
  <sheetData>
    <row r="1" spans="1:4">
      <c r="A1" t="s">
        <v>3</v>
      </c>
      <c r="B1" t="s">
        <v>58</v>
      </c>
      <c r="C1" t="s">
        <v>32</v>
      </c>
      <c r="D1" t="s">
        <v>9</v>
      </c>
    </row>
    <row r="2" hidden="1" spans="1:5">
      <c r="A2" t="str">
        <f>总表!C6</f>
        <v>汪志阜</v>
      </c>
      <c r="B2">
        <f>总表!D6</f>
        <v>15896466266</v>
      </c>
      <c r="C2">
        <f>总表!AB6</f>
        <v>0</v>
      </c>
      <c r="D2" s="36" t="str">
        <f>总表!AG6</f>
        <v>342401199808298575</v>
      </c>
      <c r="E2">
        <f>总表!AA6</f>
        <v>0</v>
      </c>
    </row>
    <row r="3" spans="1:4">
      <c r="A3" t="str">
        <f>总表!C7</f>
        <v>杨智</v>
      </c>
      <c r="B3">
        <f>总表!D7</f>
        <v>18860479526</v>
      </c>
      <c r="C3">
        <f>总表!AB7</f>
        <v>0</v>
      </c>
      <c r="D3" s="36" t="str">
        <f>总表!AG7</f>
        <v>342401199612078618</v>
      </c>
    </row>
    <row r="4" spans="1:4">
      <c r="A4" t="str">
        <f>总表!C8</f>
        <v>黄浩</v>
      </c>
      <c r="B4">
        <f>总表!D8</f>
        <v>17625025357</v>
      </c>
      <c r="C4">
        <f>总表!AB8</f>
        <v>0</v>
      </c>
      <c r="D4" s="36" t="str">
        <f>总表!AG8</f>
        <v>342401199804178576</v>
      </c>
    </row>
    <row r="5" hidden="1" spans="1:5">
      <c r="A5" t="str">
        <f>总表!C9</f>
        <v>刘畅</v>
      </c>
      <c r="B5">
        <f>总表!D9</f>
        <v>15855695606</v>
      </c>
      <c r="C5">
        <f>总表!AB9</f>
        <v>0</v>
      </c>
      <c r="D5">
        <f>总表!AG9</f>
        <v>0</v>
      </c>
      <c r="E5">
        <f>总表!AA9</f>
        <v>0</v>
      </c>
    </row>
    <row r="6" spans="1:4">
      <c r="A6" t="str">
        <f>总表!C10</f>
        <v>张晓东</v>
      </c>
      <c r="B6">
        <f>总表!D10</f>
        <v>18226478595</v>
      </c>
      <c r="C6">
        <f>总表!AB10</f>
        <v>0</v>
      </c>
      <c r="D6" s="36" t="str">
        <f>总表!AG10</f>
        <v>340881199001125632</v>
      </c>
    </row>
    <row r="7" hidden="1" spans="1:5">
      <c r="A7" t="str">
        <f>总表!C11</f>
        <v>代诗词</v>
      </c>
      <c r="B7">
        <f>总表!D11</f>
        <v>18326151320</v>
      </c>
      <c r="C7">
        <f>总表!AB11</f>
        <v>0</v>
      </c>
      <c r="D7" s="36" t="str">
        <f>总表!AG11</f>
        <v>340121199603081011</v>
      </c>
      <c r="E7">
        <f>总表!AA11</f>
        <v>0</v>
      </c>
    </row>
    <row r="8" hidden="1" spans="1:5">
      <c r="A8" t="str">
        <f>总表!C12</f>
        <v>张球</v>
      </c>
      <c r="B8">
        <f>总表!D12</f>
        <v>15156065315</v>
      </c>
      <c r="C8">
        <f>总表!AB12</f>
        <v>0</v>
      </c>
      <c r="D8" s="36" t="str">
        <f>总表!AG12</f>
        <v>340121199603291019</v>
      </c>
      <c r="E8">
        <f>总表!AA12</f>
        <v>0</v>
      </c>
    </row>
  </sheetData>
  <autoFilter ref="E1:E9">
    <filterColumn colId="0">
      <customFilters>
        <customFilter operator="equal" val="1"/>
        <customFilter operator="equal" val=""/>
      </customFilters>
    </filterColumn>
    <extLst/>
  </autoFilter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8"/>
  <sheetViews>
    <sheetView workbookViewId="0">
      <selection activeCell="E7" sqref="E7"/>
    </sheetView>
  </sheetViews>
  <sheetFormatPr defaultColWidth="9" defaultRowHeight="13.5" outlineLevelRow="7" outlineLevelCol="4"/>
  <cols>
    <col min="2" max="2" width="12.625"/>
    <col min="3" max="3" width="9.375"/>
    <col min="4" max="4" width="18.625" customWidth="1"/>
  </cols>
  <sheetData>
    <row r="1" spans="1:4">
      <c r="A1" t="s">
        <v>3</v>
      </c>
      <c r="B1" t="s">
        <v>4</v>
      </c>
      <c r="C1" t="s">
        <v>32</v>
      </c>
      <c r="D1" t="s">
        <v>9</v>
      </c>
    </row>
    <row r="2" hidden="1" spans="1:5">
      <c r="A2" t="str">
        <f>总表!C6</f>
        <v>汪志阜</v>
      </c>
      <c r="B2">
        <f>总表!D6</f>
        <v>15896466266</v>
      </c>
      <c r="C2">
        <f>总表!AD6</f>
        <v>0</v>
      </c>
      <c r="D2" s="36" t="str">
        <f>总表!AG6</f>
        <v>342401199808298575</v>
      </c>
      <c r="E2">
        <f>总表!AC6</f>
        <v>0</v>
      </c>
    </row>
    <row r="3" hidden="1" spans="1:5">
      <c r="A3" t="str">
        <f>总表!C7</f>
        <v>杨智</v>
      </c>
      <c r="B3">
        <f>总表!D7</f>
        <v>18860479526</v>
      </c>
      <c r="C3">
        <f>总表!AD7</f>
        <v>0</v>
      </c>
      <c r="D3" s="36" t="str">
        <f>总表!AG7</f>
        <v>342401199612078618</v>
      </c>
      <c r="E3">
        <f>总表!AC7</f>
        <v>0</v>
      </c>
    </row>
    <row r="4" hidden="1" spans="1:5">
      <c r="A4" t="str">
        <f>总表!C8</f>
        <v>黄浩</v>
      </c>
      <c r="B4">
        <f>总表!D8</f>
        <v>17625025357</v>
      </c>
      <c r="C4">
        <f>总表!AD8</f>
        <v>0</v>
      </c>
      <c r="D4" s="36" t="str">
        <f>总表!AG8</f>
        <v>342401199804178576</v>
      </c>
      <c r="E4">
        <f>总表!AC8</f>
        <v>0</v>
      </c>
    </row>
    <row r="5" hidden="1" spans="1:5">
      <c r="A5" t="str">
        <f>总表!C9</f>
        <v>刘畅</v>
      </c>
      <c r="B5">
        <f>总表!D9</f>
        <v>15855695606</v>
      </c>
      <c r="C5">
        <f>总表!AD9</f>
        <v>0</v>
      </c>
      <c r="D5">
        <f>总表!AG9</f>
        <v>0</v>
      </c>
      <c r="E5">
        <f>总表!AC9</f>
        <v>0</v>
      </c>
    </row>
    <row r="6" hidden="1" spans="1:5">
      <c r="A6" t="str">
        <f>总表!C10</f>
        <v>张晓东</v>
      </c>
      <c r="B6">
        <f>总表!D10</f>
        <v>18226478595</v>
      </c>
      <c r="C6">
        <f>总表!AD10</f>
        <v>0</v>
      </c>
      <c r="D6" s="36" t="str">
        <f>总表!AG10</f>
        <v>340881199001125632</v>
      </c>
      <c r="E6">
        <f>总表!AC10</f>
        <v>0</v>
      </c>
    </row>
    <row r="7" spans="1:4">
      <c r="A7" t="str">
        <f>总表!C11</f>
        <v>代诗词</v>
      </c>
      <c r="B7">
        <f>总表!D11</f>
        <v>18326151320</v>
      </c>
      <c r="C7">
        <f>总表!AD11</f>
        <v>20153291</v>
      </c>
      <c r="D7" s="36" t="str">
        <f>总表!AG11</f>
        <v>340121199603081011</v>
      </c>
    </row>
    <row r="8" hidden="1" spans="1:5">
      <c r="A8" t="str">
        <f>总表!C12</f>
        <v>张球</v>
      </c>
      <c r="B8">
        <f>总表!D12</f>
        <v>15156065315</v>
      </c>
      <c r="C8">
        <f>总表!AD12</f>
        <v>0</v>
      </c>
      <c r="D8" s="36" t="str">
        <f>总表!AG12</f>
        <v>340121199603291019</v>
      </c>
      <c r="E8">
        <f>总表!AC12</f>
        <v>0</v>
      </c>
    </row>
  </sheetData>
  <autoFilter ref="E1:E8">
    <filterColumn colId="0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8"/>
  <sheetViews>
    <sheetView workbookViewId="0">
      <selection activeCell="E6" sqref="E6"/>
    </sheetView>
  </sheetViews>
  <sheetFormatPr defaultColWidth="9" defaultRowHeight="13.5" outlineLevelRow="7" outlineLevelCol="4"/>
  <cols>
    <col min="2" max="2" width="12.625"/>
    <col min="4" max="4" width="19.5" customWidth="1"/>
  </cols>
  <sheetData>
    <row r="1" spans="1:4">
      <c r="A1" t="s">
        <v>3</v>
      </c>
      <c r="B1" t="s">
        <v>58</v>
      </c>
      <c r="C1" t="s">
        <v>32</v>
      </c>
      <c r="D1" t="s">
        <v>9</v>
      </c>
    </row>
    <row r="2" spans="1:4">
      <c r="A2" t="str">
        <f>总表!C6</f>
        <v>汪志阜</v>
      </c>
      <c r="B2">
        <f>总表!D6</f>
        <v>15896466266</v>
      </c>
      <c r="C2">
        <f>总表!AF6</f>
        <v>0</v>
      </c>
      <c r="D2" s="36" t="str">
        <f>总表!AG6</f>
        <v>342401199808298575</v>
      </c>
    </row>
    <row r="3" spans="1:4">
      <c r="A3" t="str">
        <f>总表!C7</f>
        <v>杨智</v>
      </c>
      <c r="B3">
        <f>总表!D7</f>
        <v>18860479526</v>
      </c>
      <c r="C3">
        <f>总表!AF7</f>
        <v>0</v>
      </c>
      <c r="D3" s="36" t="str">
        <f>总表!AG7</f>
        <v>342401199612078618</v>
      </c>
    </row>
    <row r="4" spans="1:4">
      <c r="A4" t="str">
        <f>总表!C8</f>
        <v>黄浩</v>
      </c>
      <c r="B4">
        <f>总表!D8</f>
        <v>17625025357</v>
      </c>
      <c r="C4">
        <f>总表!AF8</f>
        <v>0</v>
      </c>
      <c r="D4" s="36" t="str">
        <f>总表!AG8</f>
        <v>342401199804178576</v>
      </c>
    </row>
    <row r="5" hidden="1" spans="1:5">
      <c r="A5" t="str">
        <f>总表!C9</f>
        <v>刘畅</v>
      </c>
      <c r="B5">
        <f>总表!D9</f>
        <v>15855695606</v>
      </c>
      <c r="C5">
        <f>总表!AF9</f>
        <v>0</v>
      </c>
      <c r="D5">
        <f>总表!AG9</f>
        <v>0</v>
      </c>
      <c r="E5">
        <f>总表!AE9</f>
        <v>0</v>
      </c>
    </row>
    <row r="6" spans="1:4">
      <c r="A6" t="str">
        <f>总表!C10</f>
        <v>张晓东</v>
      </c>
      <c r="B6">
        <f>总表!D10</f>
        <v>18226478595</v>
      </c>
      <c r="C6">
        <f>总表!AF10</f>
        <v>0</v>
      </c>
      <c r="D6" s="36" t="str">
        <f>总表!AG10</f>
        <v>340881199001125632</v>
      </c>
    </row>
    <row r="7" hidden="1" spans="1:5">
      <c r="A7" t="str">
        <f>总表!C11</f>
        <v>代诗词</v>
      </c>
      <c r="B7">
        <f>总表!D11</f>
        <v>18326151320</v>
      </c>
      <c r="C7">
        <f>总表!AF11</f>
        <v>0</v>
      </c>
      <c r="D7" s="36" t="str">
        <f>总表!AG11</f>
        <v>340121199603081011</v>
      </c>
      <c r="E7">
        <f>总表!AE11</f>
        <v>0</v>
      </c>
    </row>
    <row r="8" hidden="1" spans="1:5">
      <c r="A8" t="str">
        <f>总表!C12</f>
        <v>张球</v>
      </c>
      <c r="B8">
        <f>总表!D12</f>
        <v>15156065315</v>
      </c>
      <c r="C8">
        <f>总表!AF12</f>
        <v>0</v>
      </c>
      <c r="D8" s="36" t="str">
        <f>总表!AG12</f>
        <v>340121199603291019</v>
      </c>
      <c r="E8">
        <f>总表!AE12</f>
        <v>0</v>
      </c>
    </row>
  </sheetData>
  <autoFilter ref="E1:E8">
    <filterColumn colId="0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workbookViewId="0">
      <selection activeCell="B18" sqref="B18"/>
    </sheetView>
  </sheetViews>
  <sheetFormatPr defaultColWidth="9" defaultRowHeight="13.5" outlineLevelCol="1"/>
  <sheetData>
    <row r="1" spans="1:2">
      <c r="A1" t="s">
        <v>59</v>
      </c>
      <c r="B1" t="s">
        <v>60</v>
      </c>
    </row>
    <row r="2" spans="1:2">
      <c r="A2" t="s">
        <v>14</v>
      </c>
      <c r="B2">
        <v>6</v>
      </c>
    </row>
    <row r="3" spans="1:2">
      <c r="A3" t="s">
        <v>15</v>
      </c>
      <c r="B3">
        <v>2</v>
      </c>
    </row>
    <row r="4" spans="1:2">
      <c r="A4" t="s">
        <v>16</v>
      </c>
      <c r="B4">
        <v>5</v>
      </c>
    </row>
    <row r="5" spans="1:2">
      <c r="A5" t="s">
        <v>17</v>
      </c>
      <c r="B5">
        <v>3</v>
      </c>
    </row>
    <row r="6" spans="1:2">
      <c r="A6" t="s">
        <v>18</v>
      </c>
      <c r="B6">
        <v>4</v>
      </c>
    </row>
    <row r="7" spans="1:2">
      <c r="A7" t="s">
        <v>19</v>
      </c>
      <c r="B7">
        <v>4</v>
      </c>
    </row>
    <row r="8" spans="1:2">
      <c r="A8" t="s">
        <v>20</v>
      </c>
      <c r="B8">
        <v>1</v>
      </c>
    </row>
    <row r="9" spans="1:2">
      <c r="A9" t="s">
        <v>21</v>
      </c>
      <c r="B9">
        <v>3</v>
      </c>
    </row>
    <row r="10" spans="1:2">
      <c r="A10" t="s">
        <v>22</v>
      </c>
      <c r="B10">
        <v>7</v>
      </c>
    </row>
    <row r="11" spans="1:2">
      <c r="A11" t="s">
        <v>23</v>
      </c>
      <c r="B11">
        <v>7</v>
      </c>
    </row>
    <row r="12" spans="1:2">
      <c r="A12" t="s">
        <v>21</v>
      </c>
      <c r="B12">
        <v>2</v>
      </c>
    </row>
    <row r="13" spans="1:2">
      <c r="A13" t="s">
        <v>25</v>
      </c>
      <c r="B13">
        <v>3</v>
      </c>
    </row>
    <row r="14" spans="1:2">
      <c r="A14" t="s">
        <v>26</v>
      </c>
      <c r="B14">
        <v>3</v>
      </c>
    </row>
    <row r="15" spans="1:2">
      <c r="A15" t="s">
        <v>27</v>
      </c>
      <c r="B15">
        <v>3</v>
      </c>
    </row>
    <row r="16" spans="1:2">
      <c r="A16" t="s">
        <v>28</v>
      </c>
      <c r="B16">
        <v>1</v>
      </c>
    </row>
    <row r="17" spans="1:2">
      <c r="A17" t="s">
        <v>29</v>
      </c>
      <c r="B17">
        <v>4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8"/>
  <sheetViews>
    <sheetView workbookViewId="0">
      <selection activeCell="B1" sqref="B1"/>
    </sheetView>
  </sheetViews>
  <sheetFormatPr defaultColWidth="9" defaultRowHeight="13.5" outlineLevelRow="7" outlineLevelCol="2"/>
  <cols>
    <col min="1" max="1" width="8.875" style="1" customWidth="1"/>
    <col min="2" max="2" width="15.25" style="1" customWidth="1"/>
    <col min="3" max="16384" width="9" style="1"/>
  </cols>
  <sheetData>
    <row r="1" spans="1:2">
      <c r="A1" s="1" t="s">
        <v>3</v>
      </c>
      <c r="B1" s="1" t="s">
        <v>58</v>
      </c>
    </row>
    <row r="2" spans="1:2">
      <c r="A2" s="1" t="str">
        <f>总表!C6</f>
        <v>汪志阜</v>
      </c>
      <c r="B2" s="1">
        <f>总表!D6</f>
        <v>15896466266</v>
      </c>
    </row>
    <row r="3" hidden="1" spans="1:3">
      <c r="A3" s="1" t="str">
        <f>总表!C7</f>
        <v>杨智</v>
      </c>
      <c r="B3" s="1">
        <f>总表!D7</f>
        <v>18860479526</v>
      </c>
      <c r="C3" s="1">
        <f>总表!H7</f>
        <v>0</v>
      </c>
    </row>
    <row r="4" spans="1:2">
      <c r="A4" s="1" t="str">
        <f>总表!C8</f>
        <v>黄浩</v>
      </c>
      <c r="B4" s="1">
        <f>总表!D8</f>
        <v>17625025357</v>
      </c>
    </row>
    <row r="5" spans="1:2">
      <c r="A5" s="1" t="str">
        <f>总表!C9</f>
        <v>刘畅</v>
      </c>
      <c r="B5" s="1">
        <f>总表!D9</f>
        <v>15855695606</v>
      </c>
    </row>
    <row r="6" spans="1:2">
      <c r="A6" s="1" t="str">
        <f>总表!C10</f>
        <v>张晓东</v>
      </c>
      <c r="B6" s="1">
        <f>总表!D10</f>
        <v>18226478595</v>
      </c>
    </row>
    <row r="7" spans="1:2">
      <c r="A7" s="1" t="str">
        <f>总表!C11</f>
        <v>代诗词</v>
      </c>
      <c r="B7" s="1">
        <f>总表!D11</f>
        <v>18326151320</v>
      </c>
    </row>
    <row r="8" spans="1:2">
      <c r="A8" s="1" t="str">
        <f>总表!C12</f>
        <v>张球</v>
      </c>
      <c r="B8" s="1">
        <f>总表!D12</f>
        <v>15156065315</v>
      </c>
    </row>
  </sheetData>
  <autoFilter ref="C2:C8">
    <filterColumn colId="0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8"/>
  <sheetViews>
    <sheetView workbookViewId="0">
      <selection activeCell="B1" sqref="B1"/>
    </sheetView>
  </sheetViews>
  <sheetFormatPr defaultColWidth="9" defaultRowHeight="13.5" outlineLevelRow="7" outlineLevelCol="2"/>
  <cols>
    <col min="1" max="1" width="9" style="1"/>
    <col min="2" max="2" width="12.625" style="1"/>
    <col min="3" max="16384" width="9" style="1"/>
  </cols>
  <sheetData>
    <row r="1" s="1" customFormat="1" spans="1:3">
      <c r="A1" s="1" t="s">
        <v>3</v>
      </c>
      <c r="B1" s="1" t="s">
        <v>58</v>
      </c>
      <c r="C1" s="1" t="s">
        <v>32</v>
      </c>
    </row>
    <row r="2" s="1" customFormat="1" spans="1:3">
      <c r="A2" s="1" t="str">
        <f>总表!C6</f>
        <v>汪志阜</v>
      </c>
      <c r="B2" s="1">
        <f>总表!D6</f>
        <v>15896466266</v>
      </c>
      <c r="C2" s="1">
        <f>总表!J6</f>
        <v>737799</v>
      </c>
    </row>
    <row r="3" customFormat="1" hidden="1" spans="1:3">
      <c r="A3" t="str">
        <f>总表!C7</f>
        <v>杨智</v>
      </c>
      <c r="B3">
        <f>总表!D7</f>
        <v>18860479526</v>
      </c>
      <c r="C3">
        <f>总表!J7</f>
        <v>0</v>
      </c>
    </row>
    <row r="4" customFormat="1" hidden="1" spans="1:3">
      <c r="A4" t="str">
        <f>总表!C8</f>
        <v>黄浩</v>
      </c>
      <c r="B4">
        <f>总表!D8</f>
        <v>17625025357</v>
      </c>
      <c r="C4">
        <f>总表!J8</f>
        <v>0</v>
      </c>
    </row>
    <row r="5" customFormat="1" hidden="1" spans="1:3">
      <c r="A5" t="str">
        <f>总表!C9</f>
        <v>刘畅</v>
      </c>
      <c r="B5">
        <f>总表!D9</f>
        <v>15855695606</v>
      </c>
      <c r="C5">
        <f>总表!J9</f>
        <v>0</v>
      </c>
    </row>
    <row r="6" s="1" customFormat="1" spans="1:3">
      <c r="A6" s="1" t="str">
        <f>总表!C10</f>
        <v>张晓东</v>
      </c>
      <c r="B6" s="1">
        <f>总表!D10</f>
        <v>18226478595</v>
      </c>
      <c r="C6" s="1">
        <f>总表!J10</f>
        <v>739399</v>
      </c>
    </row>
    <row r="7" customFormat="1" hidden="1" spans="1:3">
      <c r="A7" t="str">
        <f>总表!C11</f>
        <v>代诗词</v>
      </c>
      <c r="B7">
        <f>总表!D11</f>
        <v>18326151320</v>
      </c>
      <c r="C7">
        <f>总表!J11</f>
        <v>0</v>
      </c>
    </row>
    <row r="8" customFormat="1" hidden="1" spans="1:3">
      <c r="A8" t="str">
        <f>总表!C12</f>
        <v>张球</v>
      </c>
      <c r="B8">
        <f>总表!D12</f>
        <v>15156065315</v>
      </c>
      <c r="C8">
        <f>总表!J12</f>
        <v>0</v>
      </c>
    </row>
  </sheetData>
  <autoFilter ref="C1:C8">
    <filterColumn colId="0">
      <customFilters>
        <customFilter operator="equal" val="737799"/>
        <customFilter operator="equal" val="739399"/>
      </customFilters>
    </filterColumn>
    <extLst/>
  </autoFilter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8"/>
  <sheetViews>
    <sheetView workbookViewId="0">
      <selection activeCell="A2" sqref="A2"/>
    </sheetView>
  </sheetViews>
  <sheetFormatPr defaultColWidth="9" defaultRowHeight="13.5" outlineLevelRow="7" outlineLevelCol="2"/>
  <cols>
    <col min="2" max="2" width="12.625"/>
  </cols>
  <sheetData>
    <row r="1" spans="1:2">
      <c r="A1" t="s">
        <v>3</v>
      </c>
      <c r="B1" t="s">
        <v>58</v>
      </c>
    </row>
    <row r="2" spans="1:2">
      <c r="A2" t="str">
        <f>总表!C6</f>
        <v>汪志阜</v>
      </c>
      <c r="B2">
        <f>总表!D6</f>
        <v>15896466266</v>
      </c>
    </row>
    <row r="3" spans="1:2">
      <c r="A3" t="str">
        <f>总表!C7</f>
        <v>杨智</v>
      </c>
      <c r="B3">
        <f>总表!D7</f>
        <v>18860479526</v>
      </c>
    </row>
    <row r="4" spans="1:2">
      <c r="A4" t="str">
        <f>总表!C8</f>
        <v>黄浩</v>
      </c>
      <c r="B4">
        <f>总表!D8</f>
        <v>17625025357</v>
      </c>
    </row>
    <row r="5" spans="1:2">
      <c r="A5" t="str">
        <f>总表!C9</f>
        <v>刘畅</v>
      </c>
      <c r="B5">
        <f>总表!D9</f>
        <v>15855695606</v>
      </c>
    </row>
    <row r="6" spans="1:2">
      <c r="A6" t="str">
        <f>总表!C10</f>
        <v>张晓东</v>
      </c>
      <c r="B6">
        <f>总表!D10</f>
        <v>18226478595</v>
      </c>
    </row>
    <row r="7" hidden="1" spans="1:3">
      <c r="A7" t="str">
        <f>总表!C11</f>
        <v>代诗词</v>
      </c>
      <c r="B7">
        <f>总表!D11</f>
        <v>18326151320</v>
      </c>
      <c r="C7">
        <f>总表!K11</f>
        <v>0</v>
      </c>
    </row>
    <row r="8" hidden="1" spans="1:3">
      <c r="A8" t="str">
        <f>总表!C12</f>
        <v>张球</v>
      </c>
      <c r="B8">
        <f>总表!D12</f>
        <v>15156065315</v>
      </c>
      <c r="C8">
        <f>总表!K12</f>
        <v>0</v>
      </c>
    </row>
  </sheetData>
  <autoFilter ref="C2:C8">
    <filterColumn colId="0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8"/>
  <sheetViews>
    <sheetView workbookViewId="0">
      <selection activeCell="C2" sqref="C2"/>
    </sheetView>
  </sheetViews>
  <sheetFormatPr defaultColWidth="9" defaultRowHeight="13.5" outlineLevelRow="7" outlineLevelCol="2"/>
  <cols>
    <col min="1" max="1" width="9" style="1"/>
    <col min="2" max="2" width="12.625" style="1"/>
    <col min="3" max="16384" width="9" style="1"/>
  </cols>
  <sheetData>
    <row r="1" s="1" customFormat="1" spans="1:2">
      <c r="A1" s="1" t="s">
        <v>3</v>
      </c>
      <c r="B1" s="1" t="s">
        <v>58</v>
      </c>
    </row>
    <row r="2" s="1" customFormat="1" spans="1:2">
      <c r="A2" s="1" t="str">
        <f>总表!C6</f>
        <v>汪志阜</v>
      </c>
      <c r="B2" s="1">
        <f>总表!D6</f>
        <v>15896466266</v>
      </c>
    </row>
    <row r="3" customFormat="1" hidden="1" spans="1:3">
      <c r="A3" t="str">
        <f>总表!C7</f>
        <v>杨智</v>
      </c>
      <c r="B3">
        <f>总表!D7</f>
        <v>18860479526</v>
      </c>
      <c r="C3">
        <f>总表!L7</f>
        <v>0</v>
      </c>
    </row>
    <row r="4" s="1" customFormat="1" spans="1:2">
      <c r="A4" s="1" t="str">
        <f>总表!C8</f>
        <v>黄浩</v>
      </c>
      <c r="B4" s="1">
        <f>总表!D8</f>
        <v>17625025357</v>
      </c>
    </row>
    <row r="5" customFormat="1" hidden="1" spans="1:3">
      <c r="A5" t="str">
        <f>总表!C9</f>
        <v>刘畅</v>
      </c>
      <c r="B5">
        <f>总表!D9</f>
        <v>15855695606</v>
      </c>
      <c r="C5">
        <f>总表!L9</f>
        <v>0</v>
      </c>
    </row>
    <row r="6" s="1" customFormat="1" spans="1:2">
      <c r="A6" s="1" t="str">
        <f>总表!C10</f>
        <v>张晓东</v>
      </c>
      <c r="B6" s="1">
        <f>总表!D10</f>
        <v>18226478595</v>
      </c>
    </row>
    <row r="7" customFormat="1" hidden="1" spans="1:3">
      <c r="A7" t="str">
        <f>总表!C11</f>
        <v>代诗词</v>
      </c>
      <c r="B7">
        <f>总表!D11</f>
        <v>18326151320</v>
      </c>
      <c r="C7">
        <f>总表!L11</f>
        <v>0</v>
      </c>
    </row>
    <row r="8" customFormat="1" hidden="1" spans="1:3">
      <c r="A8" t="str">
        <f>总表!C12</f>
        <v>张球</v>
      </c>
      <c r="B8">
        <f>总表!D12</f>
        <v>15156065315</v>
      </c>
      <c r="C8">
        <f>总表!L12</f>
        <v>0</v>
      </c>
    </row>
  </sheetData>
  <autoFilter ref="C2:C8">
    <filterColumn colId="0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8"/>
  <sheetViews>
    <sheetView topLeftCell="A21" workbookViewId="0">
      <selection activeCell="A3" sqref="A3"/>
    </sheetView>
  </sheetViews>
  <sheetFormatPr defaultColWidth="9" defaultRowHeight="13.5" outlineLevelRow="7" outlineLevelCol="2"/>
  <cols>
    <col min="1" max="1" width="9" style="1"/>
    <col min="2" max="2" width="12.625" style="1"/>
    <col min="3" max="16384" width="9" style="1"/>
  </cols>
  <sheetData>
    <row r="1" s="1" customFormat="1" spans="1:2">
      <c r="A1" s="1" t="s">
        <v>3</v>
      </c>
      <c r="B1" s="1" t="s">
        <v>58</v>
      </c>
    </row>
    <row r="2" s="1" customFormat="1" spans="1:2">
      <c r="A2" s="1" t="str">
        <f>总表!C6</f>
        <v>汪志阜</v>
      </c>
      <c r="B2" s="1">
        <f>总表!D6</f>
        <v>15896466266</v>
      </c>
    </row>
    <row r="3" s="1" customFormat="1" spans="1:2">
      <c r="A3" s="1" t="str">
        <f>总表!C7</f>
        <v>杨智</v>
      </c>
      <c r="B3" s="1">
        <f>总表!D7</f>
        <v>18860479526</v>
      </c>
    </row>
    <row r="4" s="1" customFormat="1" spans="1:2">
      <c r="A4" s="1" t="str">
        <f>总表!C8</f>
        <v>黄浩</v>
      </c>
      <c r="B4" s="1">
        <f>总表!D8</f>
        <v>17625025357</v>
      </c>
    </row>
    <row r="5" customFormat="1" hidden="1" spans="1:3">
      <c r="A5" t="str">
        <f>总表!C9</f>
        <v>刘畅</v>
      </c>
      <c r="B5">
        <f>总表!D9</f>
        <v>15855695606</v>
      </c>
      <c r="C5">
        <f>总表!M9</f>
        <v>0</v>
      </c>
    </row>
    <row r="6" s="1" customFormat="1" spans="1:2">
      <c r="A6" s="1" t="str">
        <f>总表!C10</f>
        <v>张晓东</v>
      </c>
      <c r="B6" s="1">
        <f>总表!D10</f>
        <v>18226478595</v>
      </c>
    </row>
    <row r="7" customFormat="1" hidden="1" spans="1:3">
      <c r="A7" t="str">
        <f>总表!C11</f>
        <v>代诗词</v>
      </c>
      <c r="B7">
        <f>总表!D11</f>
        <v>18326151320</v>
      </c>
      <c r="C7">
        <f>总表!M11</f>
        <v>0</v>
      </c>
    </row>
    <row r="8" customFormat="1" hidden="1" spans="1:3">
      <c r="A8" t="str">
        <f>总表!C12</f>
        <v>张球</v>
      </c>
      <c r="B8">
        <f>总表!D12</f>
        <v>15156065315</v>
      </c>
      <c r="C8">
        <f>总表!M12</f>
        <v>0</v>
      </c>
    </row>
  </sheetData>
  <autoFilter ref="C1:C8">
    <filterColumn colId="0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8"/>
  <sheetViews>
    <sheetView workbookViewId="0">
      <selection activeCell="A2" sqref="A2"/>
    </sheetView>
  </sheetViews>
  <sheetFormatPr defaultColWidth="9" defaultRowHeight="13.5" outlineLevelRow="7" outlineLevelCol="2"/>
  <cols>
    <col min="1" max="1" width="9" style="1"/>
    <col min="2" max="2" width="12.625" style="1"/>
    <col min="3" max="16384" width="9" style="1"/>
  </cols>
  <sheetData>
    <row r="1" s="1" customFormat="1" spans="1:2">
      <c r="A1" s="1" t="s">
        <v>3</v>
      </c>
      <c r="B1" s="1" t="s">
        <v>58</v>
      </c>
    </row>
    <row r="2" s="1" customFormat="1" spans="1:2">
      <c r="A2" s="1" t="str">
        <f>总表!C6</f>
        <v>汪志阜</v>
      </c>
      <c r="B2" s="1">
        <f>总表!D6</f>
        <v>15896466266</v>
      </c>
    </row>
    <row r="3" s="1" customFormat="1" spans="1:2">
      <c r="A3" s="1" t="str">
        <f>总表!C7</f>
        <v>杨智</v>
      </c>
      <c r="B3" s="1">
        <f>总表!D7</f>
        <v>18860479526</v>
      </c>
    </row>
    <row r="4" s="1" customFormat="1" spans="1:2">
      <c r="A4" s="1" t="str">
        <f>总表!C8</f>
        <v>黄浩</v>
      </c>
      <c r="B4" s="1">
        <f>总表!D8</f>
        <v>17625025357</v>
      </c>
    </row>
    <row r="5" customFormat="1" hidden="1" spans="1:3">
      <c r="A5" t="str">
        <f>总表!C9</f>
        <v>刘畅</v>
      </c>
      <c r="B5">
        <f>总表!D9</f>
        <v>15855695606</v>
      </c>
      <c r="C5">
        <f>总表!N9</f>
        <v>0</v>
      </c>
    </row>
    <row r="6" s="1" customFormat="1" spans="1:2">
      <c r="A6" s="1" t="str">
        <f>总表!C10</f>
        <v>张晓东</v>
      </c>
      <c r="B6" s="1">
        <f>总表!D10</f>
        <v>18226478595</v>
      </c>
    </row>
    <row r="7" customFormat="1" hidden="1" spans="1:3">
      <c r="A7" t="str">
        <f>总表!C11</f>
        <v>代诗词</v>
      </c>
      <c r="B7">
        <f>总表!D11</f>
        <v>18326151320</v>
      </c>
      <c r="C7">
        <f>总表!N11</f>
        <v>0</v>
      </c>
    </row>
    <row r="8" customFormat="1" hidden="1" spans="1:3">
      <c r="A8" t="str">
        <f>总表!C12</f>
        <v>张球</v>
      </c>
      <c r="B8">
        <f>总表!D12</f>
        <v>15156065315</v>
      </c>
      <c r="C8">
        <f>总表!N12</f>
        <v>0</v>
      </c>
    </row>
  </sheetData>
  <autoFilter ref="A1:C8">
    <filterColumn colId="2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A3" sqref="$A3:$XFD4"/>
    </sheetView>
  </sheetViews>
  <sheetFormatPr defaultColWidth="9" defaultRowHeight="13.5" outlineLevelRow="1" outlineLevelCol="1"/>
  <cols>
    <col min="1" max="1" width="9" style="1"/>
    <col min="2" max="2" width="12.625" style="1"/>
    <col min="3" max="16384" width="9" style="1"/>
  </cols>
  <sheetData>
    <row r="1" s="1" customFormat="1" spans="1:2">
      <c r="A1" s="1" t="s">
        <v>3</v>
      </c>
      <c r="B1" s="1" t="s">
        <v>58</v>
      </c>
    </row>
    <row r="2" s="1" customFormat="1" spans="1:2">
      <c r="A2" s="1" t="str">
        <f>总表!C10</f>
        <v>张晓东</v>
      </c>
      <c r="B2" s="1">
        <f>总表!D10</f>
        <v>18226478595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8"/>
  <sheetViews>
    <sheetView workbookViewId="0">
      <selection activeCell="E14" sqref="E14"/>
    </sheetView>
  </sheetViews>
  <sheetFormatPr defaultColWidth="9" defaultRowHeight="13.5" outlineLevelRow="7" outlineLevelCol="2"/>
  <cols>
    <col min="1" max="1" width="9" style="1"/>
    <col min="2" max="2" width="12.625" style="1"/>
    <col min="3" max="16384" width="9" style="1"/>
  </cols>
  <sheetData>
    <row r="1" s="1" customFormat="1" spans="1:2">
      <c r="A1" s="1" t="s">
        <v>3</v>
      </c>
      <c r="B1" s="1" t="s">
        <v>58</v>
      </c>
    </row>
    <row r="2" customFormat="1" hidden="1" spans="1:3">
      <c r="A2" t="str">
        <f>总表!C6</f>
        <v>汪志阜</v>
      </c>
      <c r="B2">
        <f>总表!D6</f>
        <v>15896466266</v>
      </c>
      <c r="C2">
        <f>总表!P5</f>
        <v>0</v>
      </c>
    </row>
    <row r="3" s="1" customFormat="1" spans="1:2">
      <c r="A3" s="1" t="str">
        <f>总表!C7</f>
        <v>杨智</v>
      </c>
      <c r="B3" s="1">
        <f>总表!D7</f>
        <v>18860479526</v>
      </c>
    </row>
    <row r="4" customFormat="1" hidden="1" spans="1:3">
      <c r="A4" t="str">
        <f>总表!C8</f>
        <v>黄浩</v>
      </c>
      <c r="B4">
        <f>总表!D8</f>
        <v>17625025357</v>
      </c>
      <c r="C4">
        <f>总表!P7</f>
        <v>0</v>
      </c>
    </row>
    <row r="5" s="1" customFormat="1" spans="1:2">
      <c r="A5" s="1" t="str">
        <f>总表!C9</f>
        <v>刘畅</v>
      </c>
      <c r="B5" s="1">
        <f>总表!D9</f>
        <v>15855695606</v>
      </c>
    </row>
    <row r="6" customFormat="1" hidden="1" spans="1:3">
      <c r="A6" t="str">
        <f>总表!C10</f>
        <v>张晓东</v>
      </c>
      <c r="B6">
        <f>总表!D10</f>
        <v>18226478595</v>
      </c>
      <c r="C6">
        <f>总表!P9</f>
        <v>0</v>
      </c>
    </row>
    <row r="7" s="1" customFormat="1" spans="1:2">
      <c r="A7" s="1" t="str">
        <f>总表!C11</f>
        <v>代诗词</v>
      </c>
      <c r="B7" s="1">
        <f>总表!D11</f>
        <v>18326151320</v>
      </c>
    </row>
    <row r="8" customFormat="1" hidden="1" spans="1:3">
      <c r="A8" t="str">
        <f>总表!C12</f>
        <v>张球</v>
      </c>
      <c r="B8">
        <f>总表!D12</f>
        <v>15156065315</v>
      </c>
      <c r="C8">
        <f>总表!P11</f>
        <v>0</v>
      </c>
    </row>
  </sheetData>
  <autoFilter ref="A1:C8">
    <filterColumn colId="2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总表</vt:lpstr>
      <vt:lpstr>银联</vt:lpstr>
      <vt:lpstr>浙商</vt:lpstr>
      <vt:lpstr>微众</vt:lpstr>
      <vt:lpstr>钱大</vt:lpstr>
      <vt:lpstr>紫金</vt:lpstr>
      <vt:lpstr>齐鲁</vt:lpstr>
      <vt:lpstr>平安</vt:lpstr>
      <vt:lpstr>光大申请</vt:lpstr>
      <vt:lpstr>海通</vt:lpstr>
      <vt:lpstr>新时代</vt:lpstr>
      <vt:lpstr>光大</vt:lpstr>
      <vt:lpstr>中投</vt:lpstr>
      <vt:lpstr>国泰</vt:lpstr>
      <vt:lpstr>招商</vt:lpstr>
      <vt:lpstr>东北</vt:lpstr>
      <vt:lpstr>安信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2018-03-07T11:37:45Z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