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085" firstSheet="13" activeTab="25"/>
  </bookViews>
  <sheets>
    <sheet name="总表" sheetId="2" r:id="rId1"/>
    <sheet name="银联" sheetId="3" r:id="rId2"/>
    <sheet name="浙商" sheetId="4" r:id="rId3"/>
    <sheet name="微众" sheetId="5" r:id="rId4"/>
    <sheet name="钱大" sheetId="6" r:id="rId5"/>
    <sheet name="浦发" sheetId="7" r:id="rId6"/>
    <sheet name="齐鲁" sheetId="10" r:id="rId7"/>
    <sheet name="华融" sheetId="31" r:id="rId8"/>
    <sheet name="苏宁" sheetId="32" r:id="rId9"/>
    <sheet name="大连" sheetId="11" r:id="rId10"/>
    <sheet name="云端" sheetId="12" r:id="rId11"/>
    <sheet name="蜂狂购" sheetId="13" r:id="rId12"/>
    <sheet name="微信扫码" sheetId="29" r:id="rId13"/>
    <sheet name="紫金" sheetId="15" r:id="rId14"/>
    <sheet name="华夏" sheetId="33" r:id="rId15"/>
    <sheet name="平安" sheetId="34" r:id="rId16"/>
    <sheet name="新时代限三" sheetId="18" r:id="rId17"/>
    <sheet name="中投限三" sheetId="20" r:id="rId18"/>
    <sheet name="申万限三" sheetId="19" r:id="rId19"/>
    <sheet name="玖富不限三" sheetId="22" r:id="rId20"/>
    <sheet name="川财不限三" sheetId="23" r:id="rId21"/>
    <sheet name="东北不限三" sheetId="24" r:id="rId22"/>
    <sheet name="国泰不限三" sheetId="25" r:id="rId23"/>
    <sheet name="海通不限三" sheetId="28" r:id="rId24"/>
    <sheet name="安信不限三" sheetId="30" r:id="rId25"/>
    <sheet name="附表" sheetId="35" r:id="rId26"/>
  </sheets>
  <definedNames>
    <definedName name="_xlnm._FilterDatabase" localSheetId="1" hidden="1">银联!$A$1:$C$8</definedName>
    <definedName name="_xlnm._FilterDatabase" localSheetId="2" hidden="1">浙商!$A$1:$D$8</definedName>
    <definedName name="_xlnm._FilterDatabase" localSheetId="3" hidden="1">微众!$A$1:$C$8</definedName>
    <definedName name="_xlnm._FilterDatabase" localSheetId="4" hidden="1">钱大!$A$1:$C$8</definedName>
    <definedName name="_xlnm._FilterDatabase" localSheetId="5" hidden="1">浦发!$A$1:$C$8</definedName>
    <definedName name="_xlnm._FilterDatabase" localSheetId="6" hidden="1">齐鲁!$A$1:$C$8</definedName>
    <definedName name="_xlnm._FilterDatabase" localSheetId="7" hidden="1">华融!$A$1:$C$8</definedName>
    <definedName name="_xlnm._FilterDatabase" localSheetId="8" hidden="1">苏宁!$A$1:$C$8</definedName>
    <definedName name="_xlnm._FilterDatabase" localSheetId="9" hidden="1">大连!$A$1:$C$8</definedName>
    <definedName name="_xlnm._FilterDatabase" localSheetId="10" hidden="1">云端!$A$1:$D$8</definedName>
    <definedName name="_xlnm._FilterDatabase" localSheetId="11" hidden="1">蜂狂购!$A$1:$C$8</definedName>
    <definedName name="_xlnm._FilterDatabase" localSheetId="12" hidden="1">微信扫码!$A$1:$C$8</definedName>
    <definedName name="_xlnm._FilterDatabase" localSheetId="13" hidden="1">紫金!$A$1:$C$8</definedName>
    <definedName name="_xlnm._FilterDatabase" localSheetId="14" hidden="1">华夏!$A$1:$C$8</definedName>
    <definedName name="_xlnm._FilterDatabase" localSheetId="15" hidden="1">平安!$A$1:$C$8</definedName>
    <definedName name="_xlnm._FilterDatabase" localSheetId="16" hidden="1">新时代限三!$A$1:$E$8</definedName>
    <definedName name="_xlnm._FilterDatabase" localSheetId="18" hidden="1">申万限三!$A$1:$E$8</definedName>
    <definedName name="_xlnm._FilterDatabase" localSheetId="19" hidden="1">玖富不限三!$A$1:$E$8</definedName>
    <definedName name="_xlnm._FilterDatabase" localSheetId="20" hidden="1">川财不限三!$A$1:$E$8</definedName>
    <definedName name="_xlnm._FilterDatabase" localSheetId="21" hidden="1">东北不限三!$A$1:$D$8</definedName>
    <definedName name="_xlnm._FilterDatabase" localSheetId="22" hidden="1">国泰不限三!$A$1:$E$8</definedName>
    <definedName name="_xlnm._FilterDatabase" localSheetId="23" hidden="1">海通不限三!$A$1:$E$8</definedName>
    <definedName name="_xlnm._FilterDatabase" localSheetId="24" hidden="1">安信不限三!$A$1:$E$8</definedName>
    <definedName name="_xlnm._FilterDatabase" localSheetId="17" hidden="1">中投限三!#REF!</definedName>
  </definedNames>
  <calcPr calcId="144525"/>
</workbook>
</file>

<file path=xl/sharedStrings.xml><?xml version="1.0" encoding="utf-8"?>
<sst xmlns="http://schemas.openxmlformats.org/spreadsheetml/2006/main" count="82">
  <si>
    <t>2018年3月21日网点每日报表（明珠广场）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</si>
  <si>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</si>
  <si>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</si>
  <si>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</si>
  <si>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</si>
  <si>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</si>
  <si>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</si>
  <si>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</si>
  <si>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</si>
  <si>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</si>
  <si>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</si>
  <si>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</si>
  <si>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</si>
  <si>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</si>
  <si>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</si>
  <si>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微众</t>
  </si>
  <si>
    <t>钱大</t>
  </si>
  <si>
    <t>浦发</t>
  </si>
  <si>
    <t>齐鲁</t>
  </si>
  <si>
    <t>苏宁</t>
  </si>
  <si>
    <t>大连</t>
  </si>
  <si>
    <t>云端</t>
  </si>
  <si>
    <t>蜂狂购</t>
  </si>
  <si>
    <t>微信扫码</t>
  </si>
  <si>
    <t>紫金</t>
  </si>
  <si>
    <t>华夏</t>
  </si>
  <si>
    <t>平安</t>
  </si>
  <si>
    <t>新时代限三</t>
  </si>
  <si>
    <t>中投限三</t>
  </si>
  <si>
    <t>申万限三</t>
  </si>
  <si>
    <t>玖富不限三</t>
  </si>
  <si>
    <t>华融不限三</t>
  </si>
  <si>
    <t>川财不限三</t>
  </si>
  <si>
    <t>东北不限三</t>
  </si>
  <si>
    <t>国泰不限三</t>
  </si>
  <si>
    <t>海通不限三</t>
  </si>
  <si>
    <t>安信不限三</t>
  </si>
  <si>
    <t>是否完成</t>
  </si>
  <si>
    <t>后六位</t>
  </si>
  <si>
    <t>资金账号</t>
  </si>
  <si>
    <t>张猛</t>
  </si>
  <si>
    <t>李琳</t>
  </si>
  <si>
    <t>代诗词</t>
  </si>
  <si>
    <t>811900003388</t>
  </si>
  <si>
    <t>341227199606150048</t>
  </si>
  <si>
    <t>中介</t>
  </si>
  <si>
    <t>唐代子</t>
  </si>
  <si>
    <t>811900003461</t>
  </si>
  <si>
    <t>341126199807070448</t>
  </si>
  <si>
    <t>张传玉</t>
  </si>
  <si>
    <t>刘海龙</t>
  </si>
  <si>
    <t>622827199109085119</t>
  </si>
  <si>
    <t>张萌</t>
  </si>
  <si>
    <t>梁佰文</t>
  </si>
  <si>
    <t>130721199312144012</t>
  </si>
  <si>
    <t>龙</t>
  </si>
  <si>
    <t>张睿思</t>
  </si>
  <si>
    <t>811900003437</t>
  </si>
  <si>
    <t>342401199706135417</t>
  </si>
  <si>
    <t>思途</t>
  </si>
  <si>
    <t>程武</t>
  </si>
  <si>
    <t>徐萍</t>
  </si>
  <si>
    <t>811900003438</t>
  </si>
  <si>
    <t>610000159441</t>
  </si>
  <si>
    <t>340122199911022511</t>
  </si>
  <si>
    <t>王成龙</t>
  </si>
  <si>
    <t>131126200002060951</t>
  </si>
  <si>
    <t>合计：</t>
  </si>
  <si>
    <t>网点发生费用合计：555</t>
  </si>
  <si>
    <t>其中：</t>
  </si>
  <si>
    <t>兼职工资：400</t>
  </si>
  <si>
    <t>代理费：155</t>
  </si>
  <si>
    <t>4、兼职尾款：0</t>
  </si>
  <si>
    <t>电子账户</t>
  </si>
  <si>
    <t>6217379800123038301</t>
  </si>
  <si>
    <t>6217379800122991708</t>
  </si>
  <si>
    <t>6217379800123212608</t>
  </si>
  <si>
    <t>后四位</t>
  </si>
  <si>
    <t>0048</t>
  </si>
  <si>
    <t>单名</t>
  </si>
  <si>
    <t>单数</t>
  </si>
  <si>
    <t>华融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</si>
</sst>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2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3" borderId="21" applyNumberFormat="0" applyAlignment="0" applyProtection="0">
      <alignment vertical="center"/>
    </xf>
    <xf numFmtId="0" fontId="18" fillId="3" borderId="24" applyNumberFormat="0" applyAlignment="0" applyProtection="0">
      <alignment vertical="center"/>
    </xf>
    <xf numFmtId="0" fontId="3" fillId="2" borderId="19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"/>
  <sheetViews>
    <sheetView zoomScale="90" zoomScaleNormal="90" workbookViewId="0">
      <pane xSplit="7" ySplit="5" topLeftCell="AA6" activePane="bottomRight" state="frozen"/>
      <selection/>
      <selection pane="topRight"/>
      <selection pane="bottomLeft"/>
      <selection pane="bottomRight" activeCell="AQ10" sqref="AQ10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7" width="9" style="5"/>
    <col min="8" max="8" width="9" style="6"/>
    <col min="9" max="9" width="7.25" style="6" customWidth="1"/>
    <col min="10" max="22" width="9" style="6"/>
    <col min="23" max="23" width="7.125" style="6" customWidth="1"/>
    <col min="24" max="25" width="9.25" style="6"/>
    <col min="26" max="26" width="10.125" style="6"/>
    <col min="27" max="27" width="9.25" style="6"/>
    <col min="28" max="28" width="11.125" style="6"/>
    <col min="29" max="36" width="9.25" style="6"/>
    <col min="37" max="39" width="9" style="6"/>
    <col min="40" max="40" width="10.125" style="6"/>
    <col min="41" max="41" width="9" style="6"/>
    <col min="42" max="42" width="11.125" style="6"/>
    <col min="43" max="43" width="18.8833333333333" style="5" customWidth="1"/>
    <col min="44" max="16384" width="9" style="5"/>
  </cols>
  <sheetData>
    <row r="1" ht="27" customHeight="1" spans="1:45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7"/>
      <c r="AR1" s="7"/>
      <c r="AS1" s="7"/>
    </row>
    <row r="2" ht="15" customHeight="1" spans="1:4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 t="s">
        <v>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0" t="s">
        <v>9</v>
      </c>
      <c r="AR2" s="10" t="s">
        <v>10</v>
      </c>
      <c r="AS2" s="30" t="s">
        <v>11</v>
      </c>
    </row>
    <row r="3" ht="15" customHeight="1" spans="1:45">
      <c r="A3" s="13"/>
      <c r="B3" s="2"/>
      <c r="C3" s="2"/>
      <c r="D3" s="2"/>
      <c r="E3" s="2"/>
      <c r="F3" s="14"/>
      <c r="G3" s="2"/>
      <c r="H3" s="15" t="s">
        <v>12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2"/>
      <c r="AR3" s="2"/>
      <c r="AS3" s="31"/>
    </row>
    <row r="4" ht="15" customHeight="1" spans="1:45">
      <c r="A4" s="13"/>
      <c r="B4" s="2"/>
      <c r="C4" s="2"/>
      <c r="D4" s="2"/>
      <c r="E4" s="2"/>
      <c r="F4" s="14"/>
      <c r="G4" s="2"/>
      <c r="H4" s="15" t="s">
        <v>13</v>
      </c>
      <c r="I4" s="15" t="s">
        <v>14</v>
      </c>
      <c r="J4" s="15"/>
      <c r="K4" s="22" t="s">
        <v>15</v>
      </c>
      <c r="L4" s="22" t="s">
        <v>16</v>
      </c>
      <c r="M4" s="22" t="s">
        <v>17</v>
      </c>
      <c r="N4" s="23" t="s">
        <v>18</v>
      </c>
      <c r="O4" s="22" t="s">
        <v>19</v>
      </c>
      <c r="P4" s="22" t="s">
        <v>20</v>
      </c>
      <c r="Q4" s="22" t="s">
        <v>21</v>
      </c>
      <c r="R4" s="22" t="s">
        <v>22</v>
      </c>
      <c r="S4" s="22" t="s">
        <v>23</v>
      </c>
      <c r="T4" s="23" t="s">
        <v>24</v>
      </c>
      <c r="U4" s="22" t="s">
        <v>25</v>
      </c>
      <c r="V4" s="22" t="s">
        <v>26</v>
      </c>
      <c r="W4" s="15" t="s">
        <v>27</v>
      </c>
      <c r="X4" s="15"/>
      <c r="Y4" s="26" t="s">
        <v>28</v>
      </c>
      <c r="Z4" s="27"/>
      <c r="AA4" s="28" t="s">
        <v>29</v>
      </c>
      <c r="AB4" s="28"/>
      <c r="AC4" s="29" t="s">
        <v>30</v>
      </c>
      <c r="AD4" s="29"/>
      <c r="AE4" s="29" t="s">
        <v>31</v>
      </c>
      <c r="AF4" s="29"/>
      <c r="AG4" s="29" t="s">
        <v>32</v>
      </c>
      <c r="AH4" s="29"/>
      <c r="AI4" s="28" t="s">
        <v>33</v>
      </c>
      <c r="AJ4" s="28"/>
      <c r="AK4" s="26" t="s">
        <v>34</v>
      </c>
      <c r="AL4" s="27"/>
      <c r="AM4" s="26" t="s">
        <v>35</v>
      </c>
      <c r="AN4" s="27"/>
      <c r="AO4" s="26" t="s">
        <v>36</v>
      </c>
      <c r="AP4" s="27"/>
      <c r="AQ4" s="2"/>
      <c r="AR4" s="2"/>
      <c r="AS4" s="31"/>
    </row>
    <row r="5" ht="15" customHeight="1" spans="1:45">
      <c r="A5" s="13"/>
      <c r="B5" s="2"/>
      <c r="C5" s="2"/>
      <c r="D5" s="2"/>
      <c r="E5" s="2"/>
      <c r="F5" s="16"/>
      <c r="G5" s="2"/>
      <c r="H5" s="15"/>
      <c r="I5" s="15" t="s">
        <v>37</v>
      </c>
      <c r="J5" s="15" t="s">
        <v>38</v>
      </c>
      <c r="K5" s="24"/>
      <c r="L5" s="24"/>
      <c r="M5" s="24"/>
      <c r="N5" s="25"/>
      <c r="O5" s="24"/>
      <c r="P5" s="24"/>
      <c r="Q5" s="24"/>
      <c r="R5" s="24"/>
      <c r="S5" s="24"/>
      <c r="T5" s="25"/>
      <c r="U5" s="24"/>
      <c r="V5" s="24"/>
      <c r="W5" s="15" t="s">
        <v>37</v>
      </c>
      <c r="X5" s="15" t="s">
        <v>39</v>
      </c>
      <c r="Y5" s="15" t="s">
        <v>37</v>
      </c>
      <c r="Z5" s="15" t="s">
        <v>39</v>
      </c>
      <c r="AA5" s="15" t="s">
        <v>37</v>
      </c>
      <c r="AB5" s="15" t="s">
        <v>39</v>
      </c>
      <c r="AC5" s="15" t="s">
        <v>37</v>
      </c>
      <c r="AD5" s="15" t="s">
        <v>39</v>
      </c>
      <c r="AE5" s="15" t="s">
        <v>37</v>
      </c>
      <c r="AF5" s="15" t="s">
        <v>39</v>
      </c>
      <c r="AG5" s="15" t="s">
        <v>37</v>
      </c>
      <c r="AH5" s="15" t="s">
        <v>39</v>
      </c>
      <c r="AI5" s="15" t="s">
        <v>37</v>
      </c>
      <c r="AJ5" s="15" t="s">
        <v>39</v>
      </c>
      <c r="AK5" s="15" t="s">
        <v>37</v>
      </c>
      <c r="AL5" s="15" t="s">
        <v>39</v>
      </c>
      <c r="AM5" s="15" t="s">
        <v>37</v>
      </c>
      <c r="AN5" s="15" t="s">
        <v>39</v>
      </c>
      <c r="AO5" s="15" t="s">
        <v>37</v>
      </c>
      <c r="AP5" s="15" t="s">
        <v>39</v>
      </c>
      <c r="AQ5" s="2"/>
      <c r="AR5" s="2"/>
      <c r="AS5" s="31"/>
    </row>
    <row r="6" ht="15" customHeight="1" spans="1:45">
      <c r="A6" s="13" t="s">
        <v>40</v>
      </c>
      <c r="B6" s="2">
        <v>1</v>
      </c>
      <c r="C6" s="2" t="s">
        <v>41</v>
      </c>
      <c r="D6" s="2">
        <v>18297947423</v>
      </c>
      <c r="E6" s="2">
        <v>70</v>
      </c>
      <c r="F6" s="2" t="s">
        <v>42</v>
      </c>
      <c r="G6" s="2">
        <v>25</v>
      </c>
      <c r="H6" s="15">
        <v>1</v>
      </c>
      <c r="I6" s="15">
        <v>1</v>
      </c>
      <c r="J6" s="15">
        <v>953263</v>
      </c>
      <c r="K6" s="15">
        <v>1</v>
      </c>
      <c r="L6" s="15">
        <v>0</v>
      </c>
      <c r="M6" s="15">
        <v>0</v>
      </c>
      <c r="N6" s="15">
        <v>1</v>
      </c>
      <c r="O6" s="15">
        <v>1</v>
      </c>
      <c r="P6" s="15">
        <v>1</v>
      </c>
      <c r="Q6" s="15">
        <v>1</v>
      </c>
      <c r="R6" s="15">
        <v>0</v>
      </c>
      <c r="S6" s="15">
        <v>1</v>
      </c>
      <c r="T6" s="15">
        <v>0</v>
      </c>
      <c r="U6" s="15">
        <v>0</v>
      </c>
      <c r="V6" s="15">
        <v>1</v>
      </c>
      <c r="W6" s="15">
        <v>1</v>
      </c>
      <c r="X6" s="15">
        <v>180014365</v>
      </c>
      <c r="Y6" s="15">
        <v>1</v>
      </c>
      <c r="Z6" s="15">
        <v>8176001332</v>
      </c>
      <c r="AA6" s="15">
        <v>1</v>
      </c>
      <c r="AB6" s="33" t="s">
        <v>43</v>
      </c>
      <c r="AC6" s="15">
        <v>0</v>
      </c>
      <c r="AD6" s="15">
        <v>0</v>
      </c>
      <c r="AE6" s="15">
        <v>0</v>
      </c>
      <c r="AF6" s="15">
        <v>0</v>
      </c>
      <c r="AG6" s="15">
        <v>1</v>
      </c>
      <c r="AH6" s="15">
        <v>0</v>
      </c>
      <c r="AI6" s="15">
        <v>1</v>
      </c>
      <c r="AJ6" s="15">
        <v>0</v>
      </c>
      <c r="AK6" s="15">
        <v>1</v>
      </c>
      <c r="AL6" s="15">
        <v>0</v>
      </c>
      <c r="AM6" s="15">
        <v>1</v>
      </c>
      <c r="AN6" s="15">
        <v>1750150673</v>
      </c>
      <c r="AO6" s="15">
        <v>1</v>
      </c>
      <c r="AP6" s="15">
        <v>0</v>
      </c>
      <c r="AQ6" s="34" t="s">
        <v>44</v>
      </c>
      <c r="AR6" s="2"/>
      <c r="AS6" s="31" t="s">
        <v>45</v>
      </c>
    </row>
    <row r="7" ht="15" customHeight="1" spans="1:45">
      <c r="A7" s="13"/>
      <c r="B7" s="2">
        <v>2</v>
      </c>
      <c r="C7" s="2" t="s">
        <v>46</v>
      </c>
      <c r="D7" s="2">
        <v>15178478779</v>
      </c>
      <c r="E7" s="2">
        <v>50</v>
      </c>
      <c r="F7" s="2" t="s">
        <v>42</v>
      </c>
      <c r="G7" s="2">
        <v>20</v>
      </c>
      <c r="H7" s="15">
        <v>0</v>
      </c>
      <c r="I7" s="15">
        <v>0</v>
      </c>
      <c r="J7" s="15">
        <v>0</v>
      </c>
      <c r="K7" s="15">
        <v>1</v>
      </c>
      <c r="L7" s="15">
        <v>0</v>
      </c>
      <c r="M7" s="15">
        <v>0</v>
      </c>
      <c r="N7" s="15">
        <v>0</v>
      </c>
      <c r="O7" s="15">
        <v>1</v>
      </c>
      <c r="P7" s="15">
        <v>0</v>
      </c>
      <c r="Q7" s="15">
        <v>0</v>
      </c>
      <c r="R7" s="15">
        <v>0</v>
      </c>
      <c r="S7" s="15">
        <v>0</v>
      </c>
      <c r="T7" s="15">
        <v>1</v>
      </c>
      <c r="U7" s="15">
        <v>1</v>
      </c>
      <c r="V7" s="15">
        <v>0</v>
      </c>
      <c r="W7" s="15">
        <v>0</v>
      </c>
      <c r="X7" s="15">
        <v>0</v>
      </c>
      <c r="Y7" s="15">
        <v>1</v>
      </c>
      <c r="Z7" s="15">
        <v>8176001337</v>
      </c>
      <c r="AA7" s="15">
        <v>1</v>
      </c>
      <c r="AB7" s="33" t="s">
        <v>47</v>
      </c>
      <c r="AC7" s="15">
        <v>0</v>
      </c>
      <c r="AD7" s="15">
        <v>0</v>
      </c>
      <c r="AE7" s="15">
        <v>0</v>
      </c>
      <c r="AF7" s="15">
        <v>0</v>
      </c>
      <c r="AG7" s="15">
        <v>1</v>
      </c>
      <c r="AH7" s="15">
        <v>0</v>
      </c>
      <c r="AI7" s="15">
        <v>1</v>
      </c>
      <c r="AJ7" s="15">
        <v>30736347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34" t="s">
        <v>48</v>
      </c>
      <c r="AR7" s="2"/>
      <c r="AS7" s="31" t="s">
        <v>49</v>
      </c>
    </row>
    <row r="8" ht="15" customHeight="1" spans="1:45">
      <c r="A8" s="13" t="s">
        <v>40</v>
      </c>
      <c r="B8" s="2">
        <v>3</v>
      </c>
      <c r="C8" s="2" t="s">
        <v>50</v>
      </c>
      <c r="D8" s="2">
        <v>17681125879</v>
      </c>
      <c r="E8" s="2">
        <v>70</v>
      </c>
      <c r="F8" s="2" t="s">
        <v>49</v>
      </c>
      <c r="G8" s="2">
        <v>25</v>
      </c>
      <c r="H8" s="15">
        <v>0</v>
      </c>
      <c r="I8" s="15">
        <v>0</v>
      </c>
      <c r="J8" s="15">
        <v>0</v>
      </c>
      <c r="K8" s="15">
        <v>0</v>
      </c>
      <c r="L8" s="15">
        <v>1</v>
      </c>
      <c r="M8" s="15">
        <v>0</v>
      </c>
      <c r="N8" s="15">
        <v>1</v>
      </c>
      <c r="O8" s="15">
        <v>1</v>
      </c>
      <c r="P8" s="15">
        <v>0</v>
      </c>
      <c r="Q8" s="15">
        <v>0</v>
      </c>
      <c r="R8" s="15">
        <v>0</v>
      </c>
      <c r="S8" s="15">
        <v>1</v>
      </c>
      <c r="T8" s="15">
        <v>1</v>
      </c>
      <c r="U8" s="15">
        <v>0</v>
      </c>
      <c r="V8" s="15">
        <v>0</v>
      </c>
      <c r="W8" s="15">
        <v>0</v>
      </c>
      <c r="X8" s="15">
        <v>0</v>
      </c>
      <c r="Y8" s="15">
        <v>1</v>
      </c>
      <c r="Z8" s="15">
        <v>8176001334</v>
      </c>
      <c r="AA8" s="15">
        <v>0</v>
      </c>
      <c r="AB8" s="15">
        <v>0</v>
      </c>
      <c r="AC8" s="15">
        <v>1</v>
      </c>
      <c r="AD8" s="15">
        <v>0</v>
      </c>
      <c r="AE8" s="15">
        <v>1</v>
      </c>
      <c r="AF8" s="15">
        <v>0</v>
      </c>
      <c r="AG8" s="15">
        <v>1</v>
      </c>
      <c r="AH8" s="15">
        <v>0</v>
      </c>
      <c r="AI8" s="15">
        <v>0</v>
      </c>
      <c r="AJ8" s="15">
        <v>0</v>
      </c>
      <c r="AK8" s="15">
        <v>1</v>
      </c>
      <c r="AL8" s="15">
        <v>381442</v>
      </c>
      <c r="AM8" s="15">
        <v>1</v>
      </c>
      <c r="AN8" s="15">
        <v>1750150682</v>
      </c>
      <c r="AO8" s="15">
        <v>1</v>
      </c>
      <c r="AP8" s="15">
        <v>0</v>
      </c>
      <c r="AQ8" s="34" t="s">
        <v>51</v>
      </c>
      <c r="AR8" s="2"/>
      <c r="AS8" s="31" t="s">
        <v>45</v>
      </c>
    </row>
    <row r="9" ht="15" customHeight="1" spans="1:45">
      <c r="A9" s="13" t="s">
        <v>52</v>
      </c>
      <c r="B9" s="2">
        <v>4</v>
      </c>
      <c r="C9" s="2" t="s">
        <v>53</v>
      </c>
      <c r="D9" s="2">
        <v>15755103492</v>
      </c>
      <c r="E9" s="2">
        <v>70</v>
      </c>
      <c r="F9" s="2" t="s">
        <v>49</v>
      </c>
      <c r="G9" s="2">
        <v>25</v>
      </c>
      <c r="H9" s="15">
        <v>1</v>
      </c>
      <c r="I9" s="15">
        <v>1</v>
      </c>
      <c r="J9" s="15">
        <v>952620</v>
      </c>
      <c r="K9" s="15">
        <v>0</v>
      </c>
      <c r="L9" s="15">
        <v>1</v>
      </c>
      <c r="M9" s="15">
        <v>0</v>
      </c>
      <c r="N9" s="15">
        <v>1</v>
      </c>
      <c r="O9" s="15">
        <v>0</v>
      </c>
      <c r="P9" s="15">
        <v>1</v>
      </c>
      <c r="Q9" s="15">
        <v>1</v>
      </c>
      <c r="R9" s="15">
        <v>0</v>
      </c>
      <c r="S9" s="15">
        <v>1</v>
      </c>
      <c r="T9" s="15">
        <v>1</v>
      </c>
      <c r="U9" s="15">
        <v>0</v>
      </c>
      <c r="V9" s="15">
        <v>1</v>
      </c>
      <c r="W9" s="15">
        <v>0</v>
      </c>
      <c r="X9" s="15">
        <v>0</v>
      </c>
      <c r="Y9" s="15">
        <v>1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1</v>
      </c>
      <c r="AH9" s="15">
        <v>0</v>
      </c>
      <c r="AI9" s="15">
        <v>1</v>
      </c>
      <c r="AJ9" s="15">
        <v>30736203</v>
      </c>
      <c r="AK9" s="15">
        <v>1</v>
      </c>
      <c r="AL9" s="15">
        <v>381352</v>
      </c>
      <c r="AM9" s="15">
        <v>1</v>
      </c>
      <c r="AN9" s="15">
        <v>1750150672</v>
      </c>
      <c r="AO9" s="15">
        <v>0</v>
      </c>
      <c r="AP9" s="15">
        <v>0</v>
      </c>
      <c r="AQ9" s="34" t="s">
        <v>54</v>
      </c>
      <c r="AR9" s="2"/>
      <c r="AS9" s="31" t="s">
        <v>45</v>
      </c>
    </row>
    <row r="10" ht="15" customHeight="1" spans="1:45">
      <c r="A10" s="13" t="s">
        <v>55</v>
      </c>
      <c r="B10" s="2">
        <v>5</v>
      </c>
      <c r="C10" s="2" t="s">
        <v>56</v>
      </c>
      <c r="D10" s="2">
        <v>18756412193</v>
      </c>
      <c r="E10" s="2">
        <v>70</v>
      </c>
      <c r="F10" s="2" t="s">
        <v>42</v>
      </c>
      <c r="G10" s="2">
        <v>30</v>
      </c>
      <c r="H10" s="15">
        <v>1</v>
      </c>
      <c r="I10" s="15">
        <v>1</v>
      </c>
      <c r="J10" s="15">
        <v>954451</v>
      </c>
      <c r="K10" s="15">
        <v>1</v>
      </c>
      <c r="L10" s="15">
        <v>1</v>
      </c>
      <c r="M10" s="15">
        <v>1</v>
      </c>
      <c r="N10" s="15">
        <v>1</v>
      </c>
      <c r="O10" s="15">
        <v>0</v>
      </c>
      <c r="P10" s="15">
        <v>0</v>
      </c>
      <c r="Q10" s="15">
        <v>1</v>
      </c>
      <c r="R10" s="15">
        <v>1</v>
      </c>
      <c r="S10" s="15">
        <v>0</v>
      </c>
      <c r="T10" s="15">
        <v>0</v>
      </c>
      <c r="U10" s="15">
        <v>1</v>
      </c>
      <c r="V10" s="15">
        <v>0</v>
      </c>
      <c r="W10" s="15">
        <v>0</v>
      </c>
      <c r="X10" s="15">
        <v>0</v>
      </c>
      <c r="Y10" s="15">
        <v>1</v>
      </c>
      <c r="Z10" s="15">
        <v>8176001335</v>
      </c>
      <c r="AA10" s="15">
        <v>1</v>
      </c>
      <c r="AB10" s="33" t="s">
        <v>57</v>
      </c>
      <c r="AC10" s="15">
        <v>0</v>
      </c>
      <c r="AD10" s="15">
        <v>0</v>
      </c>
      <c r="AE10" s="15">
        <v>0</v>
      </c>
      <c r="AF10" s="15">
        <v>0</v>
      </c>
      <c r="AG10" s="15">
        <v>1</v>
      </c>
      <c r="AH10" s="15">
        <v>2013899</v>
      </c>
      <c r="AI10" s="15">
        <v>1</v>
      </c>
      <c r="AJ10" s="15">
        <v>30736306</v>
      </c>
      <c r="AK10" s="15">
        <v>1</v>
      </c>
      <c r="AL10" s="15">
        <v>381550</v>
      </c>
      <c r="AM10" s="15">
        <v>1</v>
      </c>
      <c r="AN10" s="15">
        <v>1750150698</v>
      </c>
      <c r="AO10" s="15">
        <v>1</v>
      </c>
      <c r="AP10" s="15">
        <v>0</v>
      </c>
      <c r="AQ10" s="34" t="s">
        <v>58</v>
      </c>
      <c r="AR10" s="2"/>
      <c r="AS10" s="31" t="s">
        <v>45</v>
      </c>
    </row>
    <row r="11" ht="15" customHeight="1" spans="1:45">
      <c r="A11" s="13" t="s">
        <v>59</v>
      </c>
      <c r="B11" s="2">
        <v>6</v>
      </c>
      <c r="C11" s="2" t="s">
        <v>60</v>
      </c>
      <c r="D11" s="2">
        <v>18156501085</v>
      </c>
      <c r="E11" s="2">
        <v>70</v>
      </c>
      <c r="F11" s="2" t="s">
        <v>61</v>
      </c>
      <c r="G11" s="2">
        <v>30</v>
      </c>
      <c r="H11" s="15">
        <v>0</v>
      </c>
      <c r="I11" s="15">
        <v>1</v>
      </c>
      <c r="J11" s="15">
        <v>954568</v>
      </c>
      <c r="K11" s="15">
        <v>1</v>
      </c>
      <c r="L11" s="15">
        <v>0</v>
      </c>
      <c r="M11" s="15">
        <v>0</v>
      </c>
      <c r="N11" s="15">
        <v>1</v>
      </c>
      <c r="O11" s="15">
        <v>0</v>
      </c>
      <c r="P11" s="15">
        <v>1</v>
      </c>
      <c r="Q11" s="15">
        <v>1</v>
      </c>
      <c r="R11" s="15">
        <v>1</v>
      </c>
      <c r="S11" s="15">
        <v>0</v>
      </c>
      <c r="T11" s="15">
        <v>0</v>
      </c>
      <c r="U11" s="15">
        <v>1</v>
      </c>
      <c r="V11" s="15">
        <v>0</v>
      </c>
      <c r="W11" s="15">
        <v>0</v>
      </c>
      <c r="X11" s="15">
        <v>0</v>
      </c>
      <c r="Y11" s="15">
        <v>1</v>
      </c>
      <c r="Z11" s="15">
        <v>8176001336</v>
      </c>
      <c r="AA11" s="15">
        <v>1</v>
      </c>
      <c r="AB11" s="33" t="s">
        <v>62</v>
      </c>
      <c r="AC11" s="15">
        <v>0</v>
      </c>
      <c r="AD11" s="15">
        <v>0</v>
      </c>
      <c r="AE11" s="15">
        <v>1</v>
      </c>
      <c r="AF11" s="15">
        <v>0</v>
      </c>
      <c r="AG11" s="15">
        <v>1</v>
      </c>
      <c r="AH11" s="15">
        <v>0</v>
      </c>
      <c r="AI11" s="15">
        <v>0</v>
      </c>
      <c r="AJ11" s="15">
        <v>0</v>
      </c>
      <c r="AK11" s="15">
        <v>1</v>
      </c>
      <c r="AL11" s="15">
        <v>0</v>
      </c>
      <c r="AM11" s="15">
        <v>1</v>
      </c>
      <c r="AN11" s="15">
        <v>1750150702</v>
      </c>
      <c r="AO11" s="15">
        <v>1</v>
      </c>
      <c r="AP11" s="33" t="s">
        <v>63</v>
      </c>
      <c r="AQ11" s="34" t="s">
        <v>64</v>
      </c>
      <c r="AR11" s="2"/>
      <c r="AS11" s="31" t="s">
        <v>45</v>
      </c>
    </row>
    <row r="12" ht="15" customHeight="1" spans="1:45">
      <c r="A12" s="13"/>
      <c r="B12" s="2">
        <v>7</v>
      </c>
      <c r="C12" s="2" t="s">
        <v>65</v>
      </c>
      <c r="D12" s="2">
        <v>13155197538</v>
      </c>
      <c r="E12" s="2">
        <v>0</v>
      </c>
      <c r="F12" s="2"/>
      <c r="G12" s="2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1</v>
      </c>
      <c r="X12" s="15">
        <v>0</v>
      </c>
      <c r="Y12" s="15">
        <v>1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34" t="s">
        <v>66</v>
      </c>
      <c r="AR12" s="2"/>
      <c r="AS12" s="31" t="s">
        <v>45</v>
      </c>
    </row>
    <row r="13" ht="15" customHeight="1" spans="1:45">
      <c r="A13" s="17" t="s">
        <v>67</v>
      </c>
      <c r="B13" s="18"/>
      <c r="C13" s="18"/>
      <c r="D13" s="19"/>
      <c r="E13" s="20">
        <f>SUM(E6:E12)</f>
        <v>400</v>
      </c>
      <c r="F13" s="20"/>
      <c r="G13" s="20">
        <f>SUM(G6:G12)</f>
        <v>155</v>
      </c>
      <c r="H13" s="21">
        <f>SUM(H6:H12)</f>
        <v>3</v>
      </c>
      <c r="I13" s="21">
        <f>SUM(I6:I12)</f>
        <v>4</v>
      </c>
      <c r="J13" s="21"/>
      <c r="K13" s="21">
        <f>SUM(K6:K12)</f>
        <v>4</v>
      </c>
      <c r="L13" s="21">
        <f>SUM(L6:L12)</f>
        <v>3</v>
      </c>
      <c r="M13" s="21">
        <f>SUM(M6:M12)</f>
        <v>1</v>
      </c>
      <c r="N13" s="21">
        <f>SUM(N6:N12)</f>
        <v>5</v>
      </c>
      <c r="O13" s="21">
        <f>SUM(O6:O12)</f>
        <v>3</v>
      </c>
      <c r="P13" s="21">
        <f>SUM(P6:P12)</f>
        <v>3</v>
      </c>
      <c r="Q13" s="21">
        <f>SUM(Q6:Q12)</f>
        <v>4</v>
      </c>
      <c r="R13" s="21">
        <f>SUM(R6:R12)</f>
        <v>2</v>
      </c>
      <c r="S13" s="21">
        <f>SUM(S6:S12)</f>
        <v>3</v>
      </c>
      <c r="T13" s="21">
        <f>SUM(T6:T12)</f>
        <v>3</v>
      </c>
      <c r="U13" s="21">
        <f>SUM(U6:U12)</f>
        <v>3</v>
      </c>
      <c r="V13" s="21">
        <f>SUM(V6:V12)</f>
        <v>2</v>
      </c>
      <c r="W13" s="21">
        <f>SUM(W6:W12)</f>
        <v>2</v>
      </c>
      <c r="X13" s="21"/>
      <c r="Y13" s="21">
        <f>SUM(Y6:Y12)</f>
        <v>7</v>
      </c>
      <c r="Z13" s="21"/>
      <c r="AA13" s="21">
        <f>SUM(AA6:AA12)</f>
        <v>4</v>
      </c>
      <c r="AB13" s="21"/>
      <c r="AC13" s="21">
        <f>SUM(AC6:AC12)</f>
        <v>1</v>
      </c>
      <c r="AD13" s="21"/>
      <c r="AE13" s="21">
        <f>SUM(AE6:AE12)</f>
        <v>2</v>
      </c>
      <c r="AF13" s="21"/>
      <c r="AG13" s="21">
        <f>SUM(AG6:AG12)</f>
        <v>6</v>
      </c>
      <c r="AH13" s="21"/>
      <c r="AI13" s="21">
        <f>SUM(AI6:AI12)</f>
        <v>4</v>
      </c>
      <c r="AJ13" s="21"/>
      <c r="AK13" s="21">
        <f>SUM(AK6:AK12)</f>
        <v>5</v>
      </c>
      <c r="AL13" s="21"/>
      <c r="AM13" s="21">
        <f>SUM(AM6:AM12)</f>
        <v>5</v>
      </c>
      <c r="AN13" s="21"/>
      <c r="AO13" s="21">
        <f>SUM(AO6:AO12)</f>
        <v>4</v>
      </c>
      <c r="AP13" s="21"/>
      <c r="AQ13" s="20"/>
      <c r="AR13" s="20"/>
      <c r="AS13" s="32"/>
    </row>
    <row r="14" ht="16" customHeight="1" spans="1:1">
      <c r="A14" s="5" t="s">
        <v>68</v>
      </c>
    </row>
    <row r="15" ht="16" customHeight="1" spans="3:23">
      <c r="C15" s="5" t="s">
        <v>69</v>
      </c>
      <c r="D15" s="5" t="s">
        <v>70</v>
      </c>
      <c r="H15" s="6" t="s">
        <v>71</v>
      </c>
      <c r="W15" s="6" t="s">
        <v>72</v>
      </c>
    </row>
  </sheetData>
  <mergeCells count="44">
    <mergeCell ref="A1:AS1"/>
    <mergeCell ref="H2:AP2"/>
    <mergeCell ref="H3:V3"/>
    <mergeCell ref="W3:AP3"/>
    <mergeCell ref="I4:J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13:D13"/>
    <mergeCell ref="A14:D14"/>
    <mergeCell ref="D15:G15"/>
    <mergeCell ref="H15:J15"/>
    <mergeCell ref="W15:X15"/>
    <mergeCell ref="AK15:AP15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7"/>
    </sheetView>
  </sheetViews>
  <sheetFormatPr defaultColWidth="9" defaultRowHeight="13.5" outlineLevelRow="7" outlineLevelCol="2"/>
  <cols>
    <col min="2" max="2" width="19.875" customWidth="1"/>
  </cols>
  <sheetData>
    <row r="1" spans="1:2">
      <c r="A1" t="s">
        <v>3</v>
      </c>
      <c r="B1" t="s">
        <v>4</v>
      </c>
    </row>
    <row r="2" spans="1:2">
      <c r="A2" t="str">
        <f>总表!C6</f>
        <v>李琳</v>
      </c>
      <c r="B2">
        <f>总表!D6</f>
        <v>18297947423</v>
      </c>
    </row>
    <row r="3" hidden="1" spans="1:3">
      <c r="A3" t="str">
        <f>总表!C7</f>
        <v>唐代子</v>
      </c>
      <c r="B3">
        <f>总表!D7</f>
        <v>15178478779</v>
      </c>
      <c r="C3">
        <f>总表!P7</f>
        <v>0</v>
      </c>
    </row>
    <row r="4" hidden="1" spans="1:3">
      <c r="A4" t="str">
        <f>总表!C8</f>
        <v>刘海龙</v>
      </c>
      <c r="B4">
        <f>总表!D8</f>
        <v>17681125879</v>
      </c>
      <c r="C4">
        <f>总表!P8</f>
        <v>0</v>
      </c>
    </row>
    <row r="5" spans="1:2">
      <c r="A5" t="str">
        <f>总表!C9</f>
        <v>梁佰文</v>
      </c>
      <c r="B5">
        <f>总表!D9</f>
        <v>15755103492</v>
      </c>
    </row>
    <row r="6" hidden="1" spans="1:3">
      <c r="A6" t="str">
        <f>总表!C10</f>
        <v>张睿思</v>
      </c>
      <c r="B6">
        <f>总表!D10</f>
        <v>18756412193</v>
      </c>
      <c r="C6">
        <f>总表!P10</f>
        <v>0</v>
      </c>
    </row>
    <row r="7" spans="1:2">
      <c r="A7" t="str">
        <f>总表!C11</f>
        <v>程武</v>
      </c>
      <c r="B7">
        <f>总表!D11</f>
        <v>18156501085</v>
      </c>
    </row>
    <row r="8" hidden="1" spans="1:3">
      <c r="A8" t="str">
        <f>总表!C12</f>
        <v>王成龙</v>
      </c>
      <c r="B8">
        <f>总表!D12</f>
        <v>13155197538</v>
      </c>
      <c r="C8">
        <f>总表!P12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8"/>
  <sheetViews>
    <sheetView workbookViewId="0">
      <selection activeCell="C7" sqref="C7"/>
    </sheetView>
  </sheetViews>
  <sheetFormatPr defaultColWidth="9" defaultRowHeight="13.5" outlineLevelRow="7" outlineLevelCol="3"/>
  <cols>
    <col min="2" max="2" width="12.625"/>
    <col min="3" max="3" width="24.625" customWidth="1"/>
  </cols>
  <sheetData>
    <row r="1" spans="1:3">
      <c r="A1" t="s">
        <v>3</v>
      </c>
      <c r="B1" t="s">
        <v>4</v>
      </c>
      <c r="C1" t="s">
        <v>73</v>
      </c>
    </row>
    <row r="2" spans="1:4">
      <c r="A2" t="str">
        <f>总表!C6</f>
        <v>李琳</v>
      </c>
      <c r="B2">
        <f>总表!D6</f>
        <v>18297947423</v>
      </c>
      <c r="C2" s="35" t="s">
        <v>74</v>
      </c>
      <c r="D2">
        <f>总表!Q6</f>
        <v>1</v>
      </c>
    </row>
    <row r="3" hidden="1" spans="1:4">
      <c r="A3" t="str">
        <f>总表!C7</f>
        <v>唐代子</v>
      </c>
      <c r="B3">
        <f>总表!D7</f>
        <v>15178478779</v>
      </c>
      <c r="D3">
        <f>总表!Q7</f>
        <v>0</v>
      </c>
    </row>
    <row r="4" hidden="1" spans="1:4">
      <c r="A4" t="str">
        <f>总表!C8</f>
        <v>刘海龙</v>
      </c>
      <c r="B4">
        <f>总表!D8</f>
        <v>17681125879</v>
      </c>
      <c r="D4">
        <f>总表!Q8</f>
        <v>0</v>
      </c>
    </row>
    <row r="5" spans="1:4">
      <c r="A5" t="str">
        <f>总表!C9</f>
        <v>梁佰文</v>
      </c>
      <c r="B5">
        <f>总表!D9</f>
        <v>15755103492</v>
      </c>
      <c r="C5" s="35" t="s">
        <v>75</v>
      </c>
      <c r="D5">
        <f>总表!Q9</f>
        <v>1</v>
      </c>
    </row>
    <row r="6" spans="1:4">
      <c r="A6" t="str">
        <f>总表!C10</f>
        <v>张睿思</v>
      </c>
      <c r="B6">
        <f>总表!D10</f>
        <v>18756412193</v>
      </c>
      <c r="C6" s="35" t="s">
        <v>76</v>
      </c>
      <c r="D6">
        <f>总表!Q10</f>
        <v>1</v>
      </c>
    </row>
    <row r="7" spans="1:4">
      <c r="A7" t="str">
        <f>总表!C11</f>
        <v>程武</v>
      </c>
      <c r="B7">
        <f>总表!D11</f>
        <v>18156501085</v>
      </c>
      <c r="C7" s="34" t="s">
        <v>64</v>
      </c>
      <c r="D7">
        <f>总表!Q11</f>
        <v>1</v>
      </c>
    </row>
    <row r="8" hidden="1" spans="1:4">
      <c r="A8" t="str">
        <f>总表!C12</f>
        <v>王成龙</v>
      </c>
      <c r="B8">
        <f>总表!D12</f>
        <v>13155197538</v>
      </c>
      <c r="D8">
        <f>总表!Q12</f>
        <v>0</v>
      </c>
    </row>
  </sheetData>
  <autoFilter ref="A1:D8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6" sqref="C6:C7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李琳</v>
      </c>
      <c r="B2">
        <f>总表!D6</f>
        <v>18297947423</v>
      </c>
      <c r="C2">
        <f>总表!R6</f>
        <v>0</v>
      </c>
    </row>
    <row r="3" hidden="1" spans="1:3">
      <c r="A3" t="str">
        <f>总表!C7</f>
        <v>唐代子</v>
      </c>
      <c r="B3">
        <f>总表!D7</f>
        <v>15178478779</v>
      </c>
      <c r="C3">
        <f>总表!R7</f>
        <v>0</v>
      </c>
    </row>
    <row r="4" hidden="1" spans="1:3">
      <c r="A4" t="str">
        <f>总表!C8</f>
        <v>刘海龙</v>
      </c>
      <c r="B4">
        <f>总表!D8</f>
        <v>17681125879</v>
      </c>
      <c r="C4">
        <f>总表!R8</f>
        <v>0</v>
      </c>
    </row>
    <row r="5" hidden="1" spans="1:3">
      <c r="A5" t="str">
        <f>总表!C9</f>
        <v>梁佰文</v>
      </c>
      <c r="B5">
        <f>总表!D9</f>
        <v>15755103492</v>
      </c>
      <c r="C5">
        <f>总表!R9</f>
        <v>0</v>
      </c>
    </row>
    <row r="6" spans="1:2">
      <c r="A6" t="str">
        <f>总表!C10</f>
        <v>张睿思</v>
      </c>
      <c r="B6">
        <f>总表!D10</f>
        <v>18756412193</v>
      </c>
    </row>
    <row r="7" spans="1:2">
      <c r="A7" t="str">
        <f>总表!C11</f>
        <v>程武</v>
      </c>
      <c r="B7">
        <f>总表!D11</f>
        <v>18156501085</v>
      </c>
    </row>
    <row r="8" hidden="1" spans="1:3">
      <c r="A8" t="str">
        <f>总表!C12</f>
        <v>王成龙</v>
      </c>
      <c r="B8">
        <f>总表!D12</f>
        <v>13155197538</v>
      </c>
      <c r="C8">
        <f>总表!R12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1" sqref="C1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4</v>
      </c>
    </row>
    <row r="2" spans="1:3">
      <c r="A2" t="str">
        <f>总表!C6</f>
        <v>李琳</v>
      </c>
      <c r="B2">
        <f>总表!D6</f>
        <v>18297947423</v>
      </c>
      <c r="C2">
        <f>总表!S6</f>
        <v>1</v>
      </c>
    </row>
    <row r="3" hidden="1" spans="1:3">
      <c r="A3" t="str">
        <f>总表!C7</f>
        <v>唐代子</v>
      </c>
      <c r="B3">
        <f>总表!D7</f>
        <v>15178478779</v>
      </c>
      <c r="C3">
        <f>总表!S7</f>
        <v>0</v>
      </c>
    </row>
    <row r="4" spans="1:3">
      <c r="A4" t="str">
        <f>总表!C8</f>
        <v>刘海龙</v>
      </c>
      <c r="B4">
        <f>总表!D8</f>
        <v>17681125879</v>
      </c>
      <c r="C4">
        <f>总表!S8</f>
        <v>1</v>
      </c>
    </row>
    <row r="5" spans="1:3">
      <c r="A5" t="str">
        <f>总表!C9</f>
        <v>梁佰文</v>
      </c>
      <c r="B5">
        <f>总表!D9</f>
        <v>15755103492</v>
      </c>
      <c r="C5">
        <f>总表!S9</f>
        <v>1</v>
      </c>
    </row>
    <row r="6" hidden="1" spans="1:3">
      <c r="A6" t="str">
        <f>总表!C10</f>
        <v>张睿思</v>
      </c>
      <c r="B6">
        <f>总表!D10</f>
        <v>18756412193</v>
      </c>
      <c r="C6">
        <f>总表!S10</f>
        <v>0</v>
      </c>
    </row>
    <row r="7" hidden="1" spans="1:3">
      <c r="A7" t="str">
        <f>总表!C11</f>
        <v>程武</v>
      </c>
      <c r="B7">
        <f>总表!D11</f>
        <v>18156501085</v>
      </c>
      <c r="C7">
        <f>总表!S11</f>
        <v>0</v>
      </c>
    </row>
    <row r="8" hidden="1" spans="1:3">
      <c r="A8" t="str">
        <f>总表!C12</f>
        <v>王成龙</v>
      </c>
      <c r="B8">
        <f>总表!D12</f>
        <v>13155197538</v>
      </c>
      <c r="C8">
        <f>总表!S12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1" sqref="C1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李琳</v>
      </c>
      <c r="B2">
        <f>总表!D6</f>
        <v>18297947423</v>
      </c>
      <c r="C2">
        <f>总表!T6</f>
        <v>0</v>
      </c>
    </row>
    <row r="3" spans="1:3">
      <c r="A3" t="str">
        <f>总表!C7</f>
        <v>唐代子</v>
      </c>
      <c r="B3">
        <f>总表!D7</f>
        <v>15178478779</v>
      </c>
      <c r="C3">
        <f>总表!T7</f>
        <v>1</v>
      </c>
    </row>
    <row r="4" spans="1:3">
      <c r="A4" t="str">
        <f>总表!C8</f>
        <v>刘海龙</v>
      </c>
      <c r="B4">
        <f>总表!D8</f>
        <v>17681125879</v>
      </c>
      <c r="C4">
        <f>总表!T8</f>
        <v>1</v>
      </c>
    </row>
    <row r="5" spans="1:3">
      <c r="A5" t="str">
        <f>总表!C9</f>
        <v>梁佰文</v>
      </c>
      <c r="B5">
        <f>总表!D9</f>
        <v>15755103492</v>
      </c>
      <c r="C5">
        <f>总表!T9</f>
        <v>1</v>
      </c>
    </row>
    <row r="6" hidden="1" spans="1:3">
      <c r="A6" t="str">
        <f>总表!C10</f>
        <v>张睿思</v>
      </c>
      <c r="B6">
        <f>总表!D10</f>
        <v>18756412193</v>
      </c>
      <c r="C6">
        <f>总表!T10</f>
        <v>0</v>
      </c>
    </row>
    <row r="7" hidden="1" spans="1:3">
      <c r="A7" t="str">
        <f>总表!C11</f>
        <v>程武</v>
      </c>
      <c r="B7">
        <f>总表!D11</f>
        <v>18156501085</v>
      </c>
      <c r="C7">
        <f>总表!T11</f>
        <v>0</v>
      </c>
    </row>
    <row r="8" hidden="1" spans="1:3">
      <c r="A8" t="str">
        <f>总表!C12</f>
        <v>王成龙</v>
      </c>
      <c r="B8">
        <f>总表!D12</f>
        <v>13155197538</v>
      </c>
      <c r="C8">
        <f>总表!T12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3" sqref="C3:C7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李琳</v>
      </c>
      <c r="B2">
        <f>总表!D6</f>
        <v>18297947423</v>
      </c>
      <c r="C2">
        <f>总表!U6</f>
        <v>0</v>
      </c>
    </row>
    <row r="3" spans="1:2">
      <c r="A3" t="str">
        <f>总表!C7</f>
        <v>唐代子</v>
      </c>
      <c r="B3">
        <f>总表!D7</f>
        <v>15178478779</v>
      </c>
    </row>
    <row r="4" hidden="1" spans="1:3">
      <c r="A4" t="str">
        <f>总表!C8</f>
        <v>刘海龙</v>
      </c>
      <c r="B4">
        <f>总表!D8</f>
        <v>17681125879</v>
      </c>
      <c r="C4">
        <f>总表!U8</f>
        <v>0</v>
      </c>
    </row>
    <row r="5" hidden="1" spans="1:3">
      <c r="A5" t="str">
        <f>总表!C9</f>
        <v>梁佰文</v>
      </c>
      <c r="B5">
        <f>总表!D9</f>
        <v>15755103492</v>
      </c>
      <c r="C5">
        <f>总表!U9</f>
        <v>0</v>
      </c>
    </row>
    <row r="6" spans="1:2">
      <c r="A6" t="str">
        <f>总表!C10</f>
        <v>张睿思</v>
      </c>
      <c r="B6">
        <f>总表!D10</f>
        <v>18756412193</v>
      </c>
    </row>
    <row r="7" spans="1:2">
      <c r="A7" t="str">
        <f>总表!C11</f>
        <v>程武</v>
      </c>
      <c r="B7">
        <f>总表!D11</f>
        <v>18156501085</v>
      </c>
    </row>
    <row r="8" hidden="1" spans="1:3">
      <c r="A8" t="str">
        <f>总表!C12</f>
        <v>王成龙</v>
      </c>
      <c r="B8">
        <f>总表!D12</f>
        <v>13155197538</v>
      </c>
      <c r="C8">
        <f>总表!U12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E2" sqref="E2"/>
    </sheetView>
  </sheetViews>
  <sheetFormatPr defaultColWidth="9" defaultRowHeight="13.5" outlineLevelRow="7" outlineLevelCol="2"/>
  <cols>
    <col min="2" max="2" width="12.625"/>
  </cols>
  <sheetData>
    <row r="1" spans="1:3">
      <c r="A1" t="s">
        <v>3</v>
      </c>
      <c r="B1" t="s">
        <v>4</v>
      </c>
      <c r="C1" t="s">
        <v>77</v>
      </c>
    </row>
    <row r="2" spans="1:3">
      <c r="A2" t="str">
        <f>总表!C6</f>
        <v>李琳</v>
      </c>
      <c r="B2">
        <f>总表!D6</f>
        <v>18297947423</v>
      </c>
      <c r="C2" s="3" t="s">
        <v>78</v>
      </c>
    </row>
    <row r="3" hidden="1" spans="1:3">
      <c r="A3" t="str">
        <f>总表!C7</f>
        <v>唐代子</v>
      </c>
      <c r="B3">
        <f>总表!D7</f>
        <v>15178478779</v>
      </c>
      <c r="C3">
        <f>总表!V7</f>
        <v>0</v>
      </c>
    </row>
    <row r="4" hidden="1" spans="1:3">
      <c r="A4" t="str">
        <f>总表!C8</f>
        <v>刘海龙</v>
      </c>
      <c r="B4">
        <f>总表!D8</f>
        <v>17681125879</v>
      </c>
      <c r="C4">
        <f>总表!V8</f>
        <v>0</v>
      </c>
    </row>
    <row r="5" spans="1:3">
      <c r="A5" t="str">
        <f>总表!C9</f>
        <v>梁佰文</v>
      </c>
      <c r="B5">
        <f>总表!D9</f>
        <v>15755103492</v>
      </c>
      <c r="C5" s="4">
        <v>4012</v>
      </c>
    </row>
    <row r="6" hidden="1" spans="1:3">
      <c r="A6" t="str">
        <f>总表!C10</f>
        <v>张睿思</v>
      </c>
      <c r="B6">
        <f>总表!D10</f>
        <v>18756412193</v>
      </c>
      <c r="C6">
        <f>总表!V10</f>
        <v>0</v>
      </c>
    </row>
    <row r="7" hidden="1" spans="1:3">
      <c r="A7" t="str">
        <f>总表!C11</f>
        <v>程武</v>
      </c>
      <c r="B7">
        <f>总表!D11</f>
        <v>18156501085</v>
      </c>
      <c r="C7">
        <f>总表!V11</f>
        <v>0</v>
      </c>
    </row>
    <row r="8" hidden="1" spans="1:3">
      <c r="A8" t="str">
        <f>总表!C12</f>
        <v>王成龙</v>
      </c>
      <c r="B8">
        <f>总表!D12</f>
        <v>13155197538</v>
      </c>
      <c r="C8">
        <f>总表!V12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D11" sqref="D11"/>
    </sheetView>
  </sheetViews>
  <sheetFormatPr defaultColWidth="9" defaultRowHeight="13.5" outlineLevelRow="7" outlineLevelCol="4"/>
  <cols>
    <col min="2" max="2" width="12.625"/>
    <col min="3" max="3" width="29.625" customWidth="1"/>
    <col min="4" max="4" width="20.12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李琳</v>
      </c>
      <c r="B2">
        <f>总表!D6</f>
        <v>18297947423</v>
      </c>
      <c r="C2">
        <f>总表!X6</f>
        <v>180014365</v>
      </c>
    </row>
    <row r="3" hidden="1" spans="1:5">
      <c r="A3" t="str">
        <f>总表!C7</f>
        <v>唐代子</v>
      </c>
      <c r="B3">
        <f>总表!D7</f>
        <v>15178478779</v>
      </c>
      <c r="C3">
        <f>总表!X7</f>
        <v>0</v>
      </c>
      <c r="D3" s="35" t="str">
        <f>总表!AQ7</f>
        <v>341126199807070448</v>
      </c>
      <c r="E3">
        <f>总表!W7</f>
        <v>0</v>
      </c>
    </row>
    <row r="4" hidden="1" spans="1:5">
      <c r="A4" t="str">
        <f>总表!C8</f>
        <v>刘海龙</v>
      </c>
      <c r="B4">
        <f>总表!D8</f>
        <v>17681125879</v>
      </c>
      <c r="C4">
        <f>总表!X8</f>
        <v>0</v>
      </c>
      <c r="D4" s="35" t="str">
        <f>总表!AQ8</f>
        <v>622827199109085119</v>
      </c>
      <c r="E4">
        <f>总表!W8</f>
        <v>0</v>
      </c>
    </row>
    <row r="5" hidden="1" spans="1:5">
      <c r="A5" t="str">
        <f>总表!C9</f>
        <v>梁佰文</v>
      </c>
      <c r="B5">
        <f>总表!D9</f>
        <v>15755103492</v>
      </c>
      <c r="C5">
        <f>总表!X9</f>
        <v>0</v>
      </c>
      <c r="D5" s="35" t="str">
        <f>总表!AQ9</f>
        <v>130721199312144012</v>
      </c>
      <c r="E5">
        <f>总表!W9</f>
        <v>0</v>
      </c>
    </row>
    <row r="6" hidden="1" spans="1:5">
      <c r="A6" t="str">
        <f>总表!C10</f>
        <v>张睿思</v>
      </c>
      <c r="B6">
        <f>总表!D10</f>
        <v>18756412193</v>
      </c>
      <c r="C6">
        <f>总表!X10</f>
        <v>0</v>
      </c>
      <c r="D6" s="35" t="str">
        <f>总表!AQ10</f>
        <v>342401199706135417</v>
      </c>
      <c r="E6">
        <f>总表!W10</f>
        <v>0</v>
      </c>
    </row>
    <row r="7" hidden="1" spans="1:5">
      <c r="A7" t="str">
        <f>总表!C11</f>
        <v>程武</v>
      </c>
      <c r="B7">
        <f>总表!D11</f>
        <v>18156501085</v>
      </c>
      <c r="C7">
        <f>总表!X11</f>
        <v>0</v>
      </c>
      <c r="D7" s="35" t="str">
        <f>总表!AQ11</f>
        <v>340122199911022511</v>
      </c>
      <c r="E7">
        <f>总表!W11</f>
        <v>0</v>
      </c>
    </row>
    <row r="8" spans="1:3">
      <c r="A8" t="str">
        <f>总表!C12</f>
        <v>王成龙</v>
      </c>
      <c r="B8">
        <f>总表!D12</f>
        <v>13155197538</v>
      </c>
      <c r="C8" s="35" t="s">
        <v>66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C9" sqref="C9"/>
    </sheetView>
  </sheetViews>
  <sheetFormatPr defaultColWidth="9" defaultRowHeight="13.5" outlineLevelRow="7" outlineLevelCol="3"/>
  <cols>
    <col min="2" max="2" width="12.625"/>
    <col min="3" max="3" width="27.625" customWidth="1"/>
    <col min="4" max="4" width="22.37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李琳</v>
      </c>
      <c r="B2">
        <f>总表!D6</f>
        <v>18297947423</v>
      </c>
      <c r="C2">
        <f>总表!Z6</f>
        <v>8176001332</v>
      </c>
    </row>
    <row r="3" spans="1:3">
      <c r="A3" t="str">
        <f>总表!C7</f>
        <v>唐代子</v>
      </c>
      <c r="B3">
        <f>总表!D7</f>
        <v>15178478779</v>
      </c>
      <c r="C3">
        <f>总表!Z7</f>
        <v>8176001337</v>
      </c>
    </row>
    <row r="4" spans="1:3">
      <c r="A4" t="str">
        <f>总表!C8</f>
        <v>刘海龙</v>
      </c>
      <c r="B4">
        <f>总表!D8</f>
        <v>17681125879</v>
      </c>
      <c r="C4">
        <f>总表!Z8</f>
        <v>8176001334</v>
      </c>
    </row>
    <row r="5" spans="1:3">
      <c r="A5" t="str">
        <f>总表!C9</f>
        <v>梁佰文</v>
      </c>
      <c r="B5">
        <f>总表!D9</f>
        <v>15755103492</v>
      </c>
      <c r="C5" s="35" t="s">
        <v>54</v>
      </c>
    </row>
    <row r="6" spans="1:4">
      <c r="A6" t="str">
        <f>总表!C10</f>
        <v>张睿思</v>
      </c>
      <c r="B6">
        <f>总表!D10</f>
        <v>18756412193</v>
      </c>
      <c r="C6">
        <f>总表!Z10</f>
        <v>8176001335</v>
      </c>
      <c r="D6" s="2"/>
    </row>
    <row r="7" spans="1:3">
      <c r="A7" t="str">
        <f>总表!C11</f>
        <v>程武</v>
      </c>
      <c r="B7">
        <f>总表!D11</f>
        <v>18156501085</v>
      </c>
      <c r="C7">
        <f>总表!Z11</f>
        <v>8176001336</v>
      </c>
    </row>
    <row r="8" spans="1:3">
      <c r="A8" t="str">
        <f>总表!C12</f>
        <v>王成龙</v>
      </c>
      <c r="B8">
        <f>总表!D12</f>
        <v>13155197538</v>
      </c>
      <c r="C8" s="35" t="s">
        <v>66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D1" sqref="D1:D7"/>
    </sheetView>
  </sheetViews>
  <sheetFormatPr defaultColWidth="9" defaultRowHeight="13.5" outlineLevelRow="7" outlineLevelCol="4"/>
  <cols>
    <col min="2" max="2" width="12.625"/>
    <col min="3" max="3" width="14.625" customWidth="1"/>
    <col min="4" max="4" width="28.12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李琳</v>
      </c>
      <c r="B2">
        <f>总表!D6</f>
        <v>18297947423</v>
      </c>
      <c r="C2" s="35" t="str">
        <f>总表!AB6</f>
        <v>811900003388</v>
      </c>
    </row>
    <row r="3" spans="1:3">
      <c r="A3" t="str">
        <f>总表!C7</f>
        <v>唐代子</v>
      </c>
      <c r="B3">
        <f>总表!D7</f>
        <v>15178478779</v>
      </c>
      <c r="C3" s="35" t="str">
        <f>总表!AB7</f>
        <v>811900003461</v>
      </c>
    </row>
    <row r="4" hidden="1" spans="1:5">
      <c r="A4" t="str">
        <f>总表!C8</f>
        <v>刘海龙</v>
      </c>
      <c r="B4">
        <f>总表!D8</f>
        <v>17681125879</v>
      </c>
      <c r="C4">
        <f>总表!AB8</f>
        <v>0</v>
      </c>
      <c r="D4" s="35" t="str">
        <f>总表!AQ8</f>
        <v>622827199109085119</v>
      </c>
      <c r="E4">
        <f>总表!AA8</f>
        <v>0</v>
      </c>
    </row>
    <row r="5" hidden="1" spans="1:5">
      <c r="A5" t="str">
        <f>总表!C9</f>
        <v>梁佰文</v>
      </c>
      <c r="B5">
        <f>总表!D9</f>
        <v>15755103492</v>
      </c>
      <c r="C5">
        <f>总表!AB9</f>
        <v>0</v>
      </c>
      <c r="D5" s="35" t="str">
        <f>总表!AQ9</f>
        <v>130721199312144012</v>
      </c>
      <c r="E5">
        <f>总表!AA9</f>
        <v>0</v>
      </c>
    </row>
    <row r="6" spans="1:3">
      <c r="A6" t="str">
        <f>总表!C10</f>
        <v>张睿思</v>
      </c>
      <c r="B6">
        <f>总表!D10</f>
        <v>18756412193</v>
      </c>
      <c r="C6" s="35" t="str">
        <f>总表!AB10</f>
        <v>811900003437</v>
      </c>
    </row>
    <row r="7" spans="1:3">
      <c r="A7" t="str">
        <f>总表!C11</f>
        <v>程武</v>
      </c>
      <c r="B7">
        <f>总表!D11</f>
        <v>18156501085</v>
      </c>
      <c r="C7" s="35" t="str">
        <f>总表!AB11</f>
        <v>811900003438</v>
      </c>
    </row>
    <row r="8" hidden="1" spans="1:5">
      <c r="A8" t="str">
        <f>总表!C12</f>
        <v>王成龙</v>
      </c>
      <c r="C8">
        <f>总表!AB12</f>
        <v>0</v>
      </c>
      <c r="D8" s="35" t="str">
        <f>总表!AQ12</f>
        <v>131126200002060951</v>
      </c>
      <c r="E8">
        <f>总表!AA12</f>
        <v>0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D35" sqref="D35"/>
    </sheetView>
  </sheetViews>
  <sheetFormatPr defaultColWidth="9" defaultRowHeight="13.5" outlineLevelRow="7" outlineLevelCol="2"/>
  <cols>
    <col min="2" max="2" width="14.375" customWidth="1"/>
  </cols>
  <sheetData>
    <row r="1" spans="1:2">
      <c r="A1" t="s">
        <v>3</v>
      </c>
      <c r="B1" t="s">
        <v>4</v>
      </c>
    </row>
    <row r="2" spans="1:2">
      <c r="A2" t="str">
        <f>总表!C6</f>
        <v>李琳</v>
      </c>
      <c r="B2">
        <f>总表!D6</f>
        <v>18297947423</v>
      </c>
    </row>
    <row r="3" hidden="1" spans="1:3">
      <c r="A3" t="str">
        <f>总表!C7</f>
        <v>唐代子</v>
      </c>
      <c r="B3">
        <f>总表!D7</f>
        <v>15178478779</v>
      </c>
      <c r="C3">
        <f>总表!H7</f>
        <v>0</v>
      </c>
    </row>
    <row r="4" hidden="1" spans="1:3">
      <c r="A4" t="str">
        <f>总表!C8</f>
        <v>刘海龙</v>
      </c>
      <c r="B4">
        <f>总表!D8</f>
        <v>17681125879</v>
      </c>
      <c r="C4">
        <f>总表!H8</f>
        <v>0</v>
      </c>
    </row>
    <row r="5" spans="1:2">
      <c r="A5" t="str">
        <f>总表!C9</f>
        <v>梁佰文</v>
      </c>
      <c r="B5">
        <f>总表!D9</f>
        <v>15755103492</v>
      </c>
    </row>
    <row r="6" spans="1:2">
      <c r="A6" t="str">
        <f>总表!C10</f>
        <v>张睿思</v>
      </c>
      <c r="B6">
        <f>总表!D10</f>
        <v>18756412193</v>
      </c>
    </row>
    <row r="7" hidden="1" spans="1:3">
      <c r="A7" t="str">
        <f>总表!C11</f>
        <v>程武</v>
      </c>
      <c r="B7">
        <f>总表!D11</f>
        <v>18156501085</v>
      </c>
      <c r="C7">
        <f>总表!H11</f>
        <v>0</v>
      </c>
    </row>
    <row r="8" hidden="1" spans="1:3">
      <c r="A8" t="str">
        <f>总表!C12</f>
        <v>王成龙</v>
      </c>
      <c r="B8">
        <f>总表!D12</f>
        <v>13155197538</v>
      </c>
      <c r="C8">
        <f>总表!H12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C4" sqref="C4"/>
    </sheetView>
  </sheetViews>
  <sheetFormatPr defaultColWidth="9" defaultRowHeight="13.5" outlineLevelRow="7" outlineLevelCol="4"/>
  <cols>
    <col min="2" max="2" width="15.875" customWidth="1"/>
    <col min="4" max="4" width="20.625" customWidth="1"/>
  </cols>
  <sheetData>
    <row r="1" spans="1:4">
      <c r="A1" t="s">
        <v>3</v>
      </c>
      <c r="B1" t="s">
        <v>4</v>
      </c>
      <c r="C1" t="s">
        <v>39</v>
      </c>
      <c r="D1" t="s">
        <v>9</v>
      </c>
    </row>
    <row r="2" hidden="1" spans="1:5">
      <c r="A2" t="str">
        <f>总表!C6</f>
        <v>李琳</v>
      </c>
      <c r="B2">
        <f>总表!D6</f>
        <v>18297947423</v>
      </c>
      <c r="C2">
        <f>总表!AD6</f>
        <v>0</v>
      </c>
      <c r="D2" s="35" t="str">
        <f>总表!AQ6</f>
        <v>341227199606150048</v>
      </c>
      <c r="E2">
        <f>总表!AC6</f>
        <v>0</v>
      </c>
    </row>
    <row r="3" hidden="1" spans="1:5">
      <c r="A3" t="str">
        <f>总表!C7</f>
        <v>唐代子</v>
      </c>
      <c r="B3">
        <f>总表!D7</f>
        <v>15178478779</v>
      </c>
      <c r="C3">
        <f>总表!AD7</f>
        <v>0</v>
      </c>
      <c r="D3" s="35" t="str">
        <f>总表!AQ7</f>
        <v>341126199807070448</v>
      </c>
      <c r="E3">
        <f>总表!AC7</f>
        <v>0</v>
      </c>
    </row>
    <row r="4" spans="1:4">
      <c r="A4" t="str">
        <f>总表!C8</f>
        <v>刘海龙</v>
      </c>
      <c r="B4">
        <f>总表!D8</f>
        <v>17681125879</v>
      </c>
      <c r="D4" s="35" t="str">
        <f>总表!AQ8</f>
        <v>622827199109085119</v>
      </c>
    </row>
    <row r="5" hidden="1" spans="1:5">
      <c r="A5" t="str">
        <f>总表!C9</f>
        <v>梁佰文</v>
      </c>
      <c r="B5">
        <f>总表!D9</f>
        <v>15755103492</v>
      </c>
      <c r="C5">
        <f>总表!AD9</f>
        <v>0</v>
      </c>
      <c r="D5" s="35" t="str">
        <f>总表!AQ9</f>
        <v>130721199312144012</v>
      </c>
      <c r="E5">
        <f>总表!AC9</f>
        <v>0</v>
      </c>
    </row>
    <row r="6" hidden="1" spans="1:5">
      <c r="A6" t="str">
        <f>总表!C10</f>
        <v>张睿思</v>
      </c>
      <c r="B6">
        <f>总表!D10</f>
        <v>18756412193</v>
      </c>
      <c r="C6">
        <f>总表!AD10</f>
        <v>0</v>
      </c>
      <c r="D6" s="35" t="str">
        <f>总表!AQ10</f>
        <v>342401199706135417</v>
      </c>
      <c r="E6">
        <f>总表!AC10</f>
        <v>0</v>
      </c>
    </row>
    <row r="7" hidden="1" spans="1:5">
      <c r="A7" t="str">
        <f>总表!C11</f>
        <v>程武</v>
      </c>
      <c r="B7">
        <f>总表!D11</f>
        <v>18156501085</v>
      </c>
      <c r="C7">
        <f>总表!AD11</f>
        <v>0</v>
      </c>
      <c r="D7" s="35" t="str">
        <f>总表!AQ11</f>
        <v>340122199911022511</v>
      </c>
      <c r="E7">
        <f>总表!AC11</f>
        <v>0</v>
      </c>
    </row>
    <row r="8" hidden="1" spans="1:5">
      <c r="A8" t="str">
        <f>总表!C12</f>
        <v>王成龙</v>
      </c>
      <c r="B8">
        <f>总表!D12</f>
        <v>13155197538</v>
      </c>
      <c r="C8">
        <f>总表!AD12</f>
        <v>0</v>
      </c>
      <c r="D8" s="35" t="str">
        <f>总表!AQ12</f>
        <v>131126200002060951</v>
      </c>
      <c r="E8">
        <f>总表!AC12</f>
        <v>0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6"/>
  <sheetViews>
    <sheetView workbookViewId="0">
      <selection activeCell="D1" sqref="D1:D7"/>
    </sheetView>
  </sheetViews>
  <sheetFormatPr defaultColWidth="9" defaultRowHeight="13.5" outlineLevelCol="4"/>
  <cols>
    <col min="2" max="2" width="16.375" customWidth="1"/>
    <col min="3" max="3" width="24.25" customWidth="1"/>
    <col min="4" max="4" width="47.875" style="1" customWidth="1"/>
  </cols>
  <sheetData>
    <row r="1" spans="1:4">
      <c r="A1" t="s">
        <v>3</v>
      </c>
      <c r="B1" t="s">
        <v>4</v>
      </c>
      <c r="C1" t="s">
        <v>39</v>
      </c>
      <c r="D1"/>
    </row>
    <row r="2" spans="1:4">
      <c r="A2" t="str">
        <f>总表!C6</f>
        <v>李琳</v>
      </c>
      <c r="B2">
        <f>总表!D6</f>
        <v>18297947423</v>
      </c>
      <c r="C2">
        <f>总表!AH6</f>
        <v>0</v>
      </c>
      <c r="D2"/>
    </row>
    <row r="3" spans="1:4">
      <c r="A3" t="str">
        <f>总表!C7</f>
        <v>唐代子</v>
      </c>
      <c r="B3">
        <f>总表!D7</f>
        <v>15178478779</v>
      </c>
      <c r="C3">
        <f>总表!AH7</f>
        <v>0</v>
      </c>
      <c r="D3"/>
    </row>
    <row r="4" spans="1:4">
      <c r="A4" t="str">
        <f>总表!C8</f>
        <v>刘海龙</v>
      </c>
      <c r="B4">
        <f>总表!D8</f>
        <v>17681125879</v>
      </c>
      <c r="C4">
        <f>总表!AH8</f>
        <v>0</v>
      </c>
      <c r="D4"/>
    </row>
    <row r="5" spans="1:4">
      <c r="A5" t="str">
        <f>总表!C9</f>
        <v>梁佰文</v>
      </c>
      <c r="B5">
        <f>总表!D9</f>
        <v>15755103492</v>
      </c>
      <c r="C5">
        <f>总表!AH9</f>
        <v>0</v>
      </c>
      <c r="D5"/>
    </row>
    <row r="6" spans="1:4">
      <c r="A6" t="str">
        <f>总表!C10</f>
        <v>张睿思</v>
      </c>
      <c r="B6">
        <f>总表!D10</f>
        <v>18756412193</v>
      </c>
      <c r="C6">
        <f>总表!AH10</f>
        <v>2013899</v>
      </c>
      <c r="D6"/>
    </row>
    <row r="7" spans="1:4">
      <c r="A7" t="str">
        <f>总表!C11</f>
        <v>程武</v>
      </c>
      <c r="B7">
        <f>总表!D11</f>
        <v>18156501085</v>
      </c>
      <c r="C7">
        <f>总表!AH11</f>
        <v>0</v>
      </c>
      <c r="D7"/>
    </row>
    <row r="8" hidden="1" spans="1:5">
      <c r="A8" t="str">
        <f>总表!C12</f>
        <v>王成龙</v>
      </c>
      <c r="B8">
        <f>总表!D12</f>
        <v>13155197538</v>
      </c>
      <c r="C8">
        <f>总表!AH12</f>
        <v>0</v>
      </c>
      <c r="D8" s="35" t="str">
        <f>总表!AQ12</f>
        <v>131126200002060951</v>
      </c>
      <c r="E8">
        <f>总表!AG12</f>
        <v>0</v>
      </c>
    </row>
    <row r="9" spans="4:4">
      <c r="D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8"/>
  <sheetViews>
    <sheetView workbookViewId="0">
      <selection activeCell="I33" sqref="I33"/>
    </sheetView>
  </sheetViews>
  <sheetFormatPr defaultColWidth="9" defaultRowHeight="13.5" outlineLevelRow="7" outlineLevelCol="3"/>
  <cols>
    <col min="2" max="2" width="17.25" customWidth="1"/>
    <col min="3" max="3" width="11.5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李琳</v>
      </c>
      <c r="B2">
        <f>总表!D6</f>
        <v>18297947423</v>
      </c>
      <c r="C2">
        <f>总表!AJ6</f>
        <v>0</v>
      </c>
    </row>
    <row r="3" spans="1:3">
      <c r="A3" t="str">
        <f>总表!C7</f>
        <v>唐代子</v>
      </c>
      <c r="B3">
        <f>总表!D7</f>
        <v>15178478779</v>
      </c>
      <c r="C3">
        <f>总表!AJ7</f>
        <v>30736347</v>
      </c>
    </row>
    <row r="4" hidden="1" spans="1:4">
      <c r="A4" t="str">
        <f>总表!C8</f>
        <v>刘海龙</v>
      </c>
      <c r="B4">
        <f>总表!D8</f>
        <v>17681125879</v>
      </c>
      <c r="C4">
        <f>总表!AJ8</f>
        <v>0</v>
      </c>
      <c r="D4">
        <f>总表!AI8</f>
        <v>0</v>
      </c>
    </row>
    <row r="5" spans="1:3">
      <c r="A5" t="str">
        <f>总表!C9</f>
        <v>梁佰文</v>
      </c>
      <c r="B5">
        <f>总表!D9</f>
        <v>15755103492</v>
      </c>
      <c r="C5">
        <f>总表!AJ9</f>
        <v>30736203</v>
      </c>
    </row>
    <row r="6" spans="1:3">
      <c r="A6" t="str">
        <f>总表!C10</f>
        <v>张睿思</v>
      </c>
      <c r="B6">
        <f>总表!D10</f>
        <v>18756412193</v>
      </c>
      <c r="C6">
        <f>总表!AJ10</f>
        <v>30736306</v>
      </c>
    </row>
    <row r="7" hidden="1" spans="1:4">
      <c r="A7" t="str">
        <f>总表!C11</f>
        <v>程武</v>
      </c>
      <c r="B7">
        <f>总表!D11</f>
        <v>18156501085</v>
      </c>
      <c r="C7">
        <f>总表!AJ11</f>
        <v>0</v>
      </c>
      <c r="D7">
        <f>总表!AI11</f>
        <v>0</v>
      </c>
    </row>
    <row r="8" hidden="1" spans="1:4">
      <c r="A8" t="str">
        <f>总表!C12</f>
        <v>王成龙</v>
      </c>
      <c r="B8">
        <f>总表!D12</f>
        <v>13155197538</v>
      </c>
      <c r="C8">
        <f>总表!AJ12</f>
        <v>0</v>
      </c>
      <c r="D8">
        <f>总表!AI12</f>
        <v>0</v>
      </c>
    </row>
  </sheetData>
  <autoFilter ref="A1:D8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C9" sqref="C9"/>
    </sheetView>
  </sheetViews>
  <sheetFormatPr defaultColWidth="9" defaultRowHeight="13.5" outlineLevelRow="7" outlineLevelCol="4"/>
  <cols>
    <col min="2" max="2" width="21.75" customWidth="1"/>
    <col min="3" max="3" width="31.5" customWidth="1"/>
    <col min="4" max="4" width="24.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李琳</v>
      </c>
      <c r="B2">
        <f>总表!D6</f>
        <v>18297947423</v>
      </c>
      <c r="C2" s="35" t="s">
        <v>44</v>
      </c>
    </row>
    <row r="3" hidden="1" spans="1:5">
      <c r="A3" t="str">
        <f>总表!C7</f>
        <v>唐代子</v>
      </c>
      <c r="B3">
        <f>总表!D7</f>
        <v>15178478779</v>
      </c>
      <c r="C3">
        <f>总表!AL7</f>
        <v>0</v>
      </c>
      <c r="D3" s="35" t="str">
        <f>总表!AQ7</f>
        <v>341126199807070448</v>
      </c>
      <c r="E3">
        <f>总表!AK7</f>
        <v>0</v>
      </c>
    </row>
    <row r="4" spans="1:3">
      <c r="A4" t="str">
        <f>总表!C8</f>
        <v>刘海龙</v>
      </c>
      <c r="B4">
        <f>总表!D8</f>
        <v>17681125879</v>
      </c>
      <c r="C4">
        <f>总表!AL8</f>
        <v>381442</v>
      </c>
    </row>
    <row r="5" spans="1:3">
      <c r="A5" t="str">
        <f>总表!C9</f>
        <v>梁佰文</v>
      </c>
      <c r="B5">
        <f>总表!D9</f>
        <v>15755103492</v>
      </c>
      <c r="C5">
        <f>总表!AL9</f>
        <v>381352</v>
      </c>
    </row>
    <row r="6" spans="1:3">
      <c r="A6" t="str">
        <f>总表!C10</f>
        <v>张睿思</v>
      </c>
      <c r="B6">
        <f>总表!D10</f>
        <v>18756412193</v>
      </c>
      <c r="C6">
        <f>总表!AL10</f>
        <v>381550</v>
      </c>
    </row>
    <row r="7" spans="1:3">
      <c r="A7" t="str">
        <f>总表!C11</f>
        <v>程武</v>
      </c>
      <c r="B7">
        <f>总表!D11</f>
        <v>18156501085</v>
      </c>
      <c r="C7" s="35" t="s">
        <v>64</v>
      </c>
    </row>
    <row r="8" hidden="1" spans="1:5">
      <c r="A8" t="str">
        <f>总表!C12</f>
        <v>王成龙</v>
      </c>
      <c r="B8">
        <f>总表!D12</f>
        <v>13155197538</v>
      </c>
      <c r="C8">
        <f>总表!AL12</f>
        <v>0</v>
      </c>
      <c r="D8" s="35" t="str">
        <f>总表!AQ12</f>
        <v>131126200002060951</v>
      </c>
      <c r="E8">
        <f>总表!AK12</f>
        <v>0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D10" sqref="D10"/>
    </sheetView>
  </sheetViews>
  <sheetFormatPr defaultColWidth="9" defaultRowHeight="13.5" outlineLevelRow="7" outlineLevelCol="4"/>
  <cols>
    <col min="2" max="2" width="12.625"/>
    <col min="3" max="3" width="11.5"/>
    <col min="4" max="4" width="24.37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李琳</v>
      </c>
      <c r="B2">
        <f>总表!D6</f>
        <v>18297947423</v>
      </c>
      <c r="C2">
        <f>总表!AN6</f>
        <v>1750150673</v>
      </c>
    </row>
    <row r="3" hidden="1" spans="1:5">
      <c r="A3" t="str">
        <f>总表!C7</f>
        <v>唐代子</v>
      </c>
      <c r="B3">
        <f>总表!D7</f>
        <v>15178478779</v>
      </c>
      <c r="C3">
        <f>总表!AN7</f>
        <v>0</v>
      </c>
      <c r="D3" s="35" t="str">
        <f>总表!AQ7</f>
        <v>341126199807070448</v>
      </c>
      <c r="E3">
        <f>总表!AM7</f>
        <v>0</v>
      </c>
    </row>
    <row r="4" spans="1:3">
      <c r="A4" t="str">
        <f>总表!C8</f>
        <v>刘海龙</v>
      </c>
      <c r="B4">
        <f>总表!D8</f>
        <v>17681125879</v>
      </c>
      <c r="C4">
        <f>总表!AN8</f>
        <v>1750150682</v>
      </c>
    </row>
    <row r="5" spans="1:3">
      <c r="A5" t="str">
        <f>总表!C9</f>
        <v>梁佰文</v>
      </c>
      <c r="B5">
        <f>总表!D9</f>
        <v>15755103492</v>
      </c>
      <c r="C5">
        <f>总表!AN9</f>
        <v>1750150672</v>
      </c>
    </row>
    <row r="6" spans="1:3">
      <c r="A6" t="str">
        <f>总表!C10</f>
        <v>张睿思</v>
      </c>
      <c r="B6">
        <f>总表!D10</f>
        <v>18756412193</v>
      </c>
      <c r="C6">
        <f>总表!AN10</f>
        <v>1750150698</v>
      </c>
    </row>
    <row r="7" spans="1:3">
      <c r="A7" t="str">
        <f>总表!C11</f>
        <v>程武</v>
      </c>
      <c r="B7">
        <f>总表!D11</f>
        <v>18156501085</v>
      </c>
      <c r="C7">
        <f>总表!AN11</f>
        <v>1750150702</v>
      </c>
    </row>
    <row r="8" hidden="1" spans="1:5">
      <c r="A8" t="str">
        <f>总表!C12</f>
        <v>王成龙</v>
      </c>
      <c r="B8">
        <f>总表!D12</f>
        <v>13155197538</v>
      </c>
      <c r="C8">
        <f>总表!AN12</f>
        <v>0</v>
      </c>
      <c r="D8" s="35" t="str">
        <f>总表!AQ12</f>
        <v>131126200002060951</v>
      </c>
      <c r="E8">
        <f>总表!AM12</f>
        <v>0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C7" sqref="C7"/>
    </sheetView>
  </sheetViews>
  <sheetFormatPr defaultColWidth="9" defaultRowHeight="13.5" outlineLevelRow="7" outlineLevelCol="4"/>
  <cols>
    <col min="2" max="2" width="12.625"/>
    <col min="3" max="3" width="29.25" customWidth="1"/>
    <col min="4" max="4" width="22.12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李琳</v>
      </c>
      <c r="B2">
        <f>总表!D6</f>
        <v>18297947423</v>
      </c>
      <c r="C2" s="35" t="s">
        <v>44</v>
      </c>
    </row>
    <row r="3" hidden="1" spans="1:5">
      <c r="A3" t="str">
        <f>总表!C7</f>
        <v>唐代子</v>
      </c>
      <c r="B3">
        <f>总表!D7</f>
        <v>15178478779</v>
      </c>
      <c r="C3">
        <f>总表!AP7</f>
        <v>0</v>
      </c>
      <c r="D3" s="35" t="str">
        <f>总表!AQ7</f>
        <v>341126199807070448</v>
      </c>
      <c r="E3">
        <f>总表!AO7</f>
        <v>0</v>
      </c>
    </row>
    <row r="4" spans="1:3">
      <c r="A4" t="str">
        <f>总表!C8</f>
        <v>刘海龙</v>
      </c>
      <c r="B4">
        <f>总表!D8</f>
        <v>17681125879</v>
      </c>
      <c r="C4" s="35" t="s">
        <v>51</v>
      </c>
    </row>
    <row r="5" hidden="1" spans="1:5">
      <c r="A5" t="str">
        <f>总表!C9</f>
        <v>梁佰文</v>
      </c>
      <c r="B5">
        <f>总表!D9</f>
        <v>15755103492</v>
      </c>
      <c r="C5">
        <f>总表!AP9</f>
        <v>0</v>
      </c>
      <c r="D5" s="35" t="str">
        <f>总表!AQ9</f>
        <v>130721199312144012</v>
      </c>
      <c r="E5">
        <f>总表!AO9</f>
        <v>0</v>
      </c>
    </row>
    <row r="6" spans="1:3">
      <c r="A6" t="str">
        <f>总表!C10</f>
        <v>张睿思</v>
      </c>
      <c r="B6">
        <f>总表!D10</f>
        <v>18756412193</v>
      </c>
      <c r="C6" s="35" t="s">
        <v>58</v>
      </c>
    </row>
    <row r="7" spans="1:3">
      <c r="A7" t="str">
        <f>总表!C11</f>
        <v>程武</v>
      </c>
      <c r="B7">
        <f>总表!D11</f>
        <v>18156501085</v>
      </c>
      <c r="C7" s="35" t="str">
        <f>总表!AP11</f>
        <v>610000159441</v>
      </c>
    </row>
    <row r="8" hidden="1" spans="1:5">
      <c r="A8" t="str">
        <f>总表!C12</f>
        <v>王成龙</v>
      </c>
      <c r="B8">
        <f>总表!D12</f>
        <v>13155197538</v>
      </c>
      <c r="C8">
        <f>总表!AP12</f>
        <v>0</v>
      </c>
      <c r="D8" s="35" t="str">
        <f>总表!AQ12</f>
        <v>131126200002060951</v>
      </c>
      <c r="E8">
        <f>总表!AO12</f>
        <v>0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abSelected="1" workbookViewId="0">
      <selection activeCell="J11" sqref="J11"/>
    </sheetView>
  </sheetViews>
  <sheetFormatPr defaultColWidth="9" defaultRowHeight="13.5" outlineLevelCol="1"/>
  <cols>
    <col min="1" max="1" width="12.75" customWidth="1"/>
  </cols>
  <sheetData>
    <row r="1" spans="1:2">
      <c r="A1" t="s">
        <v>79</v>
      </c>
      <c r="B1" t="s">
        <v>80</v>
      </c>
    </row>
    <row r="2" spans="1:2">
      <c r="A2" t="s">
        <v>13</v>
      </c>
      <c r="B2">
        <v>3</v>
      </c>
    </row>
    <row r="3" spans="1:2">
      <c r="A3" t="s">
        <v>14</v>
      </c>
      <c r="B3">
        <v>4</v>
      </c>
    </row>
    <row r="4" spans="1:2">
      <c r="A4" t="s">
        <v>15</v>
      </c>
      <c r="B4">
        <v>4</v>
      </c>
    </row>
    <row r="5" spans="1:2">
      <c r="A5" t="s">
        <v>16</v>
      </c>
      <c r="B5">
        <v>3</v>
      </c>
    </row>
    <row r="6" spans="1:2">
      <c r="A6" t="s">
        <v>17</v>
      </c>
      <c r="B6">
        <v>1</v>
      </c>
    </row>
    <row r="7" spans="1:2">
      <c r="A7" t="s">
        <v>18</v>
      </c>
      <c r="B7">
        <v>5</v>
      </c>
    </row>
    <row r="8" spans="1:2">
      <c r="A8" t="s">
        <v>20</v>
      </c>
      <c r="B8">
        <v>2</v>
      </c>
    </row>
    <row r="9" spans="1:2">
      <c r="A9" t="s">
        <v>19</v>
      </c>
      <c r="B9">
        <v>3</v>
      </c>
    </row>
    <row r="10" spans="1:2">
      <c r="A10" t="s">
        <v>81</v>
      </c>
      <c r="B10">
        <v>3</v>
      </c>
    </row>
    <row r="11" spans="1:2">
      <c r="A11" t="s">
        <v>21</v>
      </c>
      <c r="B11">
        <v>4</v>
      </c>
    </row>
    <row r="12" spans="1:2">
      <c r="A12" t="s">
        <v>22</v>
      </c>
      <c r="B12">
        <v>2</v>
      </c>
    </row>
    <row r="13" spans="1:2">
      <c r="A13" t="s">
        <v>23</v>
      </c>
      <c r="B13">
        <v>3</v>
      </c>
    </row>
    <row r="14" spans="1:2">
      <c r="A14" t="s">
        <v>24</v>
      </c>
      <c r="B14">
        <v>3</v>
      </c>
    </row>
    <row r="15" spans="1:2">
      <c r="A15" t="s">
        <v>25</v>
      </c>
      <c r="B15">
        <v>3</v>
      </c>
    </row>
    <row r="16" spans="1:2">
      <c r="A16" t="s">
        <v>26</v>
      </c>
      <c r="B16">
        <v>2</v>
      </c>
    </row>
    <row r="17" spans="1:2">
      <c r="A17" t="s">
        <v>26</v>
      </c>
      <c r="B17">
        <v>2</v>
      </c>
    </row>
    <row r="18" spans="1:2">
      <c r="A18" t="s">
        <v>27</v>
      </c>
      <c r="B18">
        <v>7</v>
      </c>
    </row>
    <row r="19" spans="1:2">
      <c r="A19" t="s">
        <v>28</v>
      </c>
      <c r="B19">
        <v>4</v>
      </c>
    </row>
    <row r="20" spans="1:2">
      <c r="A20" t="s">
        <v>30</v>
      </c>
      <c r="B20">
        <v>1</v>
      </c>
    </row>
    <row r="21" spans="1:2">
      <c r="A21" t="s">
        <v>32</v>
      </c>
      <c r="B21">
        <v>6</v>
      </c>
    </row>
    <row r="22" spans="1:2">
      <c r="A22" t="s">
        <v>33</v>
      </c>
      <c r="B22">
        <v>4</v>
      </c>
    </row>
    <row r="23" spans="1:2">
      <c r="A23" t="s">
        <v>34</v>
      </c>
      <c r="B23">
        <v>5</v>
      </c>
    </row>
    <row r="24" spans="1:2">
      <c r="A24" t="s">
        <v>35</v>
      </c>
      <c r="B24">
        <v>5</v>
      </c>
    </row>
    <row r="25" spans="1:2">
      <c r="A25" t="s">
        <v>36</v>
      </c>
      <c r="B25">
        <v>4</v>
      </c>
    </row>
    <row r="26" spans="2:2">
      <c r="B26">
        <f>SUM(B2:B25)</f>
        <v>83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8"/>
  <sheetViews>
    <sheetView workbookViewId="0">
      <selection activeCell="D2" sqref="D2:D7"/>
    </sheetView>
  </sheetViews>
  <sheetFormatPr defaultColWidth="9" defaultRowHeight="13.5" outlineLevelRow="7" outlineLevelCol="3"/>
  <cols>
    <col min="2" max="2" width="14.75" customWidth="1"/>
  </cols>
  <sheetData>
    <row r="1" spans="1:3">
      <c r="A1" t="s">
        <v>3</v>
      </c>
      <c r="B1" t="s">
        <v>4</v>
      </c>
      <c r="C1" t="s">
        <v>38</v>
      </c>
    </row>
    <row r="2" spans="1:3">
      <c r="A2" t="str">
        <f>总表!C6</f>
        <v>李琳</v>
      </c>
      <c r="B2">
        <f>总表!D6</f>
        <v>18297947423</v>
      </c>
      <c r="C2">
        <f>总表!J6</f>
        <v>953263</v>
      </c>
    </row>
    <row r="3" hidden="1" spans="1:4">
      <c r="A3" t="str">
        <f>总表!C7</f>
        <v>唐代子</v>
      </c>
      <c r="B3">
        <f>总表!D7</f>
        <v>15178478779</v>
      </c>
      <c r="C3">
        <f>总表!J7</f>
        <v>0</v>
      </c>
      <c r="D3">
        <f>总表!I7</f>
        <v>0</v>
      </c>
    </row>
    <row r="4" hidden="1" spans="1:4">
      <c r="A4" t="str">
        <f>总表!C8</f>
        <v>刘海龙</v>
      </c>
      <c r="B4">
        <f>总表!D8</f>
        <v>17681125879</v>
      </c>
      <c r="C4">
        <f>总表!J8</f>
        <v>0</v>
      </c>
      <c r="D4">
        <f>总表!I8</f>
        <v>0</v>
      </c>
    </row>
    <row r="5" spans="1:3">
      <c r="A5" t="str">
        <f>总表!C9</f>
        <v>梁佰文</v>
      </c>
      <c r="B5">
        <f>总表!D9</f>
        <v>15755103492</v>
      </c>
      <c r="C5">
        <f>总表!J9</f>
        <v>952620</v>
      </c>
    </row>
    <row r="6" spans="1:3">
      <c r="A6" t="str">
        <f>总表!C10</f>
        <v>张睿思</v>
      </c>
      <c r="B6">
        <f>总表!D10</f>
        <v>18756412193</v>
      </c>
      <c r="C6">
        <f>总表!J10</f>
        <v>954451</v>
      </c>
    </row>
    <row r="7" spans="1:3">
      <c r="A7" t="str">
        <f>总表!C11</f>
        <v>程武</v>
      </c>
      <c r="B7">
        <f>总表!D11</f>
        <v>18156501085</v>
      </c>
      <c r="C7">
        <f>总表!J11</f>
        <v>954568</v>
      </c>
    </row>
    <row r="8" hidden="1" spans="1:4">
      <c r="A8" t="str">
        <f>总表!C12</f>
        <v>王成龙</v>
      </c>
      <c r="B8">
        <f>总表!D12</f>
        <v>13155197538</v>
      </c>
      <c r="C8">
        <f>总表!J12</f>
        <v>0</v>
      </c>
      <c r="D8">
        <f>总表!I12</f>
        <v>0</v>
      </c>
    </row>
  </sheetData>
  <autoFilter ref="A1:D8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H44" sqref="H44"/>
    </sheetView>
  </sheetViews>
  <sheetFormatPr defaultColWidth="9" defaultRowHeight="13.5" outlineLevelRow="7" outlineLevelCol="2"/>
  <cols>
    <col min="2" max="2" width="14.75" customWidth="1"/>
  </cols>
  <sheetData>
    <row r="1" spans="1:2">
      <c r="A1" t="s">
        <v>3</v>
      </c>
      <c r="B1" t="s">
        <v>4</v>
      </c>
    </row>
    <row r="2" spans="1:2">
      <c r="A2" t="str">
        <f>总表!C8</f>
        <v>刘海龙</v>
      </c>
      <c r="B2">
        <f>总表!D8</f>
        <v>17681125879</v>
      </c>
    </row>
    <row r="3" spans="1:2">
      <c r="A3" t="str">
        <f>总表!C9</f>
        <v>梁佰文</v>
      </c>
      <c r="B3">
        <f>总表!D9</f>
        <v>15755103492</v>
      </c>
    </row>
    <row r="4" hidden="1" spans="1:3">
      <c r="A4" t="str">
        <f>总表!C12</f>
        <v>王成龙</v>
      </c>
      <c r="B4">
        <f>总表!D12</f>
        <v>13155197538</v>
      </c>
      <c r="C4">
        <f>总表!K8</f>
        <v>0</v>
      </c>
    </row>
    <row r="5" hidden="1" spans="1:3">
      <c r="A5" t="str">
        <f>总表!C6</f>
        <v>李琳</v>
      </c>
      <c r="B5">
        <f>总表!D6</f>
        <v>18297947423</v>
      </c>
      <c r="C5">
        <f>总表!K9</f>
        <v>0</v>
      </c>
    </row>
    <row r="6" spans="1:2">
      <c r="A6" t="str">
        <f>总表!C7</f>
        <v>唐代子</v>
      </c>
      <c r="B6">
        <f>总表!D7</f>
        <v>15178478779</v>
      </c>
    </row>
    <row r="7" spans="1:2">
      <c r="A7" t="str">
        <f>总表!C10</f>
        <v>张睿思</v>
      </c>
      <c r="B7">
        <f>总表!D10</f>
        <v>18756412193</v>
      </c>
    </row>
    <row r="8" hidden="1" spans="1:3">
      <c r="A8" t="str">
        <f>总表!C11</f>
        <v>程武</v>
      </c>
      <c r="B8">
        <f>总表!D11</f>
        <v>18156501085</v>
      </c>
      <c r="C8">
        <f>总表!K12</f>
        <v>0</v>
      </c>
    </row>
  </sheetData>
  <autoFilter ref="A1:C8">
    <filterColumn colId="2">
      <customFilters>
        <customFilter operator="equal" val="1"/>
      </customFilters>
    </filterColumn>
    <extLst/>
  </autoFilter>
  <sortState ref="A2:C8">
    <sortCondition ref="C2"/>
  </sortState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4" sqref="C4:C9"/>
    </sheetView>
  </sheetViews>
  <sheetFormatPr defaultColWidth="9" defaultRowHeight="13.5" outlineLevelRow="7" outlineLevelCol="2"/>
  <cols>
    <col min="2" max="2" width="17.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李琳</v>
      </c>
      <c r="B2">
        <f>总表!D6</f>
        <v>18297947423</v>
      </c>
      <c r="C2">
        <f>总表!L6</f>
        <v>0</v>
      </c>
    </row>
    <row r="3" hidden="1" spans="1:3">
      <c r="A3" t="str">
        <f>总表!C7</f>
        <v>唐代子</v>
      </c>
      <c r="B3">
        <f>总表!D7</f>
        <v>15178478779</v>
      </c>
      <c r="C3">
        <f>总表!L7</f>
        <v>0</v>
      </c>
    </row>
    <row r="4" spans="1:2">
      <c r="A4" t="str">
        <f>总表!C8</f>
        <v>刘海龙</v>
      </c>
      <c r="B4">
        <f>总表!D8</f>
        <v>17681125879</v>
      </c>
    </row>
    <row r="5" spans="1:2">
      <c r="A5" t="str">
        <f>总表!C9</f>
        <v>梁佰文</v>
      </c>
      <c r="B5">
        <f>总表!D9</f>
        <v>15755103492</v>
      </c>
    </row>
    <row r="6" spans="1:2">
      <c r="A6" t="str">
        <f>总表!C10</f>
        <v>张睿思</v>
      </c>
      <c r="B6">
        <f>总表!D10</f>
        <v>18756412193</v>
      </c>
    </row>
    <row r="7" hidden="1" spans="1:3">
      <c r="A7" t="str">
        <f>总表!C11</f>
        <v>程武</v>
      </c>
      <c r="B7">
        <f>总表!D11</f>
        <v>18156501085</v>
      </c>
      <c r="C7">
        <f>总表!L11</f>
        <v>0</v>
      </c>
    </row>
    <row r="8" hidden="1" spans="1:3">
      <c r="A8" t="str">
        <f>总表!C12</f>
        <v>王成龙</v>
      </c>
      <c r="B8">
        <f>总表!D12</f>
        <v>13155197538</v>
      </c>
      <c r="C8">
        <f>总表!L12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6" sqref="C6"/>
    </sheetView>
  </sheetViews>
  <sheetFormatPr defaultColWidth="9" defaultRowHeight="13.5" outlineLevelRow="7" outlineLevelCol="2"/>
  <cols>
    <col min="2" max="2" width="19.12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李琳</v>
      </c>
      <c r="B2">
        <f>总表!D6</f>
        <v>18297947423</v>
      </c>
      <c r="C2">
        <f>总表!M6</f>
        <v>0</v>
      </c>
    </row>
    <row r="3" hidden="1" spans="1:3">
      <c r="A3" t="str">
        <f>总表!C7</f>
        <v>唐代子</v>
      </c>
      <c r="B3">
        <f>总表!D7</f>
        <v>15178478779</v>
      </c>
      <c r="C3">
        <f>总表!M7</f>
        <v>0</v>
      </c>
    </row>
    <row r="4" hidden="1" spans="1:3">
      <c r="A4" t="str">
        <f>总表!C8</f>
        <v>刘海龙</v>
      </c>
      <c r="B4">
        <f>总表!D8</f>
        <v>17681125879</v>
      </c>
      <c r="C4">
        <f>总表!M8</f>
        <v>0</v>
      </c>
    </row>
    <row r="5" hidden="1" spans="1:3">
      <c r="A5" t="str">
        <f>总表!C9</f>
        <v>梁佰文</v>
      </c>
      <c r="B5">
        <f>总表!D9</f>
        <v>15755103492</v>
      </c>
      <c r="C5">
        <f>总表!M9</f>
        <v>0</v>
      </c>
    </row>
    <row r="6" spans="1:2">
      <c r="A6" t="str">
        <f>总表!C10</f>
        <v>张睿思</v>
      </c>
      <c r="B6">
        <f>总表!D10</f>
        <v>18756412193</v>
      </c>
    </row>
    <row r="7" hidden="1" spans="1:3">
      <c r="A7" t="str">
        <f>总表!C11</f>
        <v>程武</v>
      </c>
      <c r="B7">
        <f>总表!D11</f>
        <v>18156501085</v>
      </c>
      <c r="C7">
        <f>总表!M11</f>
        <v>0</v>
      </c>
    </row>
    <row r="8" hidden="1" spans="1:3">
      <c r="A8" t="str">
        <f>总表!C12</f>
        <v>王成龙</v>
      </c>
      <c r="B8">
        <f>总表!D12</f>
        <v>13155197538</v>
      </c>
      <c r="C8">
        <f>总表!M12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7"/>
    </sheetView>
  </sheetViews>
  <sheetFormatPr defaultColWidth="9" defaultRowHeight="13.5" outlineLevelRow="7" outlineLevelCol="2"/>
  <cols>
    <col min="2" max="2" width="16.75" customWidth="1"/>
  </cols>
  <sheetData>
    <row r="1" spans="1:2">
      <c r="A1" t="s">
        <v>3</v>
      </c>
      <c r="B1" t="s">
        <v>4</v>
      </c>
    </row>
    <row r="2" spans="1:2">
      <c r="A2" t="str">
        <f>总表!C6</f>
        <v>李琳</v>
      </c>
      <c r="B2">
        <f>总表!D6</f>
        <v>18297947423</v>
      </c>
    </row>
    <row r="3" hidden="1" spans="1:3">
      <c r="A3" t="str">
        <f>总表!C7</f>
        <v>唐代子</v>
      </c>
      <c r="B3">
        <f>总表!D7</f>
        <v>15178478779</v>
      </c>
      <c r="C3">
        <f>总表!N7</f>
        <v>0</v>
      </c>
    </row>
    <row r="4" spans="1:2">
      <c r="A4" t="str">
        <f>总表!C8</f>
        <v>刘海龙</v>
      </c>
      <c r="B4">
        <f>总表!D8</f>
        <v>17681125879</v>
      </c>
    </row>
    <row r="5" spans="1:2">
      <c r="A5" t="str">
        <f>总表!C9</f>
        <v>梁佰文</v>
      </c>
      <c r="B5">
        <f>总表!D9</f>
        <v>15755103492</v>
      </c>
    </row>
    <row r="6" spans="1:2">
      <c r="A6" t="str">
        <f>总表!C10</f>
        <v>张睿思</v>
      </c>
      <c r="B6">
        <f>总表!D10</f>
        <v>18756412193</v>
      </c>
    </row>
    <row r="7" spans="1:2">
      <c r="A7" t="str">
        <f>总表!C11</f>
        <v>程武</v>
      </c>
      <c r="B7">
        <f>总表!D11</f>
        <v>18156501085</v>
      </c>
    </row>
    <row r="8" hidden="1" spans="1:3">
      <c r="A8" t="str">
        <f>总表!C12</f>
        <v>王成龙</v>
      </c>
      <c r="B8">
        <f>总表!D12</f>
        <v>13155197538</v>
      </c>
      <c r="C8">
        <f>总表!N12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4" sqref="C4:C7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李琳</v>
      </c>
      <c r="B2">
        <f>总表!D6</f>
        <v>18297947423</v>
      </c>
      <c r="C2" t="e">
        <f>总表!#REF!</f>
        <v>#REF!</v>
      </c>
    </row>
    <row r="3" hidden="1" spans="1:3">
      <c r="A3" t="str">
        <f>总表!C7</f>
        <v>唐代子</v>
      </c>
      <c r="B3">
        <f>总表!D7</f>
        <v>15178478779</v>
      </c>
      <c r="C3" t="e">
        <f>总表!#REF!</f>
        <v>#REF!</v>
      </c>
    </row>
    <row r="4" spans="1:2">
      <c r="A4" t="str">
        <f>总表!C8</f>
        <v>刘海龙</v>
      </c>
      <c r="B4">
        <f>总表!D8</f>
        <v>17681125879</v>
      </c>
    </row>
    <row r="5" hidden="1" spans="1:3">
      <c r="A5" t="str">
        <f>总表!C9</f>
        <v>梁佰文</v>
      </c>
      <c r="B5">
        <f>总表!D9</f>
        <v>15755103492</v>
      </c>
      <c r="C5" t="e">
        <f>总表!#REF!</f>
        <v>#REF!</v>
      </c>
    </row>
    <row r="6" hidden="1" spans="1:3">
      <c r="A6" t="str">
        <f>总表!C10</f>
        <v>张睿思</v>
      </c>
      <c r="B6">
        <f>总表!D10</f>
        <v>18756412193</v>
      </c>
      <c r="C6" t="e">
        <f>总表!#REF!</f>
        <v>#REF!</v>
      </c>
    </row>
    <row r="7" spans="1:2">
      <c r="A7" t="str">
        <f>总表!C11</f>
        <v>程武</v>
      </c>
      <c r="B7">
        <f>总表!D11</f>
        <v>18156501085</v>
      </c>
    </row>
    <row r="8" hidden="1" spans="1:3">
      <c r="A8" t="str">
        <f>总表!C12</f>
        <v>王成龙</v>
      </c>
      <c r="B8">
        <f>总表!D12</f>
        <v>13155197538</v>
      </c>
      <c r="C8" t="e">
        <f>总表!#REF!</f>
        <v>#REF!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4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李琳</v>
      </c>
      <c r="B2">
        <f>总表!D6</f>
        <v>18297947423</v>
      </c>
    </row>
    <row r="3" spans="1:2">
      <c r="A3" t="str">
        <f>总表!C7</f>
        <v>唐代子</v>
      </c>
      <c r="B3">
        <f>总表!D7</f>
        <v>15178478779</v>
      </c>
    </row>
    <row r="4" spans="1:2">
      <c r="A4" t="str">
        <f>总表!C8</f>
        <v>刘海龙</v>
      </c>
      <c r="B4">
        <f>总表!D8</f>
        <v>17681125879</v>
      </c>
    </row>
    <row r="5" hidden="1" spans="1:3">
      <c r="A5" t="str">
        <f>总表!C9</f>
        <v>梁佰文</v>
      </c>
      <c r="B5">
        <f>总表!D9</f>
        <v>15755103492</v>
      </c>
      <c r="C5">
        <f>总表!O9</f>
        <v>0</v>
      </c>
    </row>
    <row r="6" hidden="1" spans="1:3">
      <c r="A6" t="str">
        <f>总表!C10</f>
        <v>张睿思</v>
      </c>
      <c r="B6">
        <f>总表!D10</f>
        <v>18756412193</v>
      </c>
      <c r="C6">
        <f>总表!O10</f>
        <v>0</v>
      </c>
    </row>
    <row r="7" hidden="1" spans="1:3">
      <c r="A7" t="str">
        <f>总表!C11</f>
        <v>程武</v>
      </c>
      <c r="B7">
        <f>总表!D11</f>
        <v>18156501085</v>
      </c>
      <c r="C7">
        <f>总表!O11</f>
        <v>0</v>
      </c>
    </row>
    <row r="8" hidden="1" spans="1:3">
      <c r="A8" t="str">
        <f>总表!C12</f>
        <v>王成龙</v>
      </c>
      <c r="B8">
        <f>总表!D12</f>
        <v>13155197538</v>
      </c>
      <c r="C8">
        <f>总表!O12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总表</vt:lpstr>
      <vt:lpstr>银联</vt:lpstr>
      <vt:lpstr>浙商</vt:lpstr>
      <vt:lpstr>微众</vt:lpstr>
      <vt:lpstr>钱大</vt:lpstr>
      <vt:lpstr>浦发</vt:lpstr>
      <vt:lpstr>齐鲁</vt:lpstr>
      <vt:lpstr>华融</vt:lpstr>
      <vt:lpstr>苏宁</vt:lpstr>
      <vt:lpstr>大连</vt:lpstr>
      <vt:lpstr>云端</vt:lpstr>
      <vt:lpstr>蜂狂购</vt:lpstr>
      <vt:lpstr>微信扫码</vt:lpstr>
      <vt:lpstr>紫金</vt:lpstr>
      <vt:lpstr>华夏</vt:lpstr>
      <vt:lpstr>平安</vt:lpstr>
      <vt:lpstr>新时代限三</vt:lpstr>
      <vt:lpstr>中投限三</vt:lpstr>
      <vt:lpstr>申万限三</vt:lpstr>
      <vt:lpstr>玖富不限三</vt:lpstr>
      <vt:lpstr>川财不限三</vt:lpstr>
      <vt:lpstr>东北不限三</vt:lpstr>
      <vt:lpstr>国泰不限三</vt:lpstr>
      <vt:lpstr>海通不限三</vt:lpstr>
      <vt:lpstr>安信不限三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2018-03-21T10:30:00Z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