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3" activeTab="19"/>
  </bookViews>
  <sheets>
    <sheet name="总表" sheetId="2" r:id="rId1"/>
    <sheet name="浦发" sheetId="3" r:id="rId2"/>
    <sheet name="浙商" sheetId="4" r:id="rId3"/>
    <sheet name="微众" sheetId="5" r:id="rId4"/>
    <sheet name="钱大" sheetId="6" r:id="rId5"/>
    <sheet name="华夏" sheetId="7" r:id="rId6"/>
    <sheet name="云端" sheetId="8" r:id="rId7"/>
    <sheet name="招商" sheetId="9" r:id="rId8"/>
    <sheet name="苏宁" sheetId="10" r:id="rId9"/>
    <sheet name="大连" sheetId="11" r:id="rId10"/>
    <sheet name="齐鲁" sheetId="12" r:id="rId11"/>
    <sheet name="紫金" sheetId="13" r:id="rId12"/>
    <sheet name="玖富" sheetId="14" r:id="rId13"/>
    <sheet name="申万" sheetId="15" r:id="rId14"/>
    <sheet name="国泰" sheetId="16" r:id="rId15"/>
    <sheet name="联储" sheetId="17" r:id="rId16"/>
    <sheet name="东北" sheetId="18" r:id="rId17"/>
    <sheet name="安信代码1" sheetId="19" r:id="rId18"/>
    <sheet name="安信代码2" sheetId="20" r:id="rId19"/>
    <sheet name="单数" sheetId="21" r:id="rId20"/>
  </sheets>
  <definedNames>
    <definedName name="_xlnm._FilterDatabase" localSheetId="1" hidden="1">浦发!$A$1:$C$8</definedName>
    <definedName name="_xlnm._FilterDatabase" localSheetId="2" hidden="1">浙商!$A$1:$D$8</definedName>
    <definedName name="_xlnm._FilterDatabase" localSheetId="3" hidden="1">微众!$A$1:$C$8</definedName>
    <definedName name="_xlnm._FilterDatabase" localSheetId="4" hidden="1">钱大!$A$1:$C$8</definedName>
    <definedName name="_xlnm._FilterDatabase" localSheetId="5" hidden="1">华夏!$A$1:$C$8</definedName>
    <definedName name="_xlnm._FilterDatabase" localSheetId="6" hidden="1">云端!$A$1:$C$8</definedName>
    <definedName name="_xlnm._FilterDatabase" localSheetId="7" hidden="1">招商!$A$1:$C$8</definedName>
    <definedName name="_xlnm._FilterDatabase" localSheetId="12" hidden="1">玖富!$A$1:$E$8</definedName>
    <definedName name="_xlnm._FilterDatabase" localSheetId="13" hidden="1">申万!$A$1:$E$8</definedName>
    <definedName name="_xlnm._FilterDatabase" localSheetId="14" hidden="1">国泰!$A$1:$E$8</definedName>
    <definedName name="_xlnm._FilterDatabase" localSheetId="15" hidden="1">联储!$A$1:$E$8</definedName>
    <definedName name="_xlnm._FilterDatabase" localSheetId="16" hidden="1">东北!$A$1:$E$8</definedName>
    <definedName name="_xlnm._FilterDatabase" localSheetId="17" hidden="1">安信代码1!$A$1:$E$8</definedName>
    <definedName name="_xlnm._FilterDatabase" localSheetId="18" hidden="1">安信代码2!$A$1:$E$8</definedName>
  </definedNames>
  <calcPr calcId="144525"/>
</workbook>
</file>

<file path=xl/sharedStrings.xml><?xml version="1.0" encoding="utf-8"?>
<sst xmlns="http://schemas.openxmlformats.org/spreadsheetml/2006/main" count="62">
  <si>
    <t>2018年3月15日网点每日报表（旺城大厦）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</si>
  <si>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</si>
  <si>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</si>
  <si>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</si>
  <si>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</si>
  <si>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</si>
  <si>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</si>
  <si>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</si>
  <si>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</si>
  <si>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</si>
  <si>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</si>
  <si>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</si>
  <si>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</si>
  <si>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</si>
  <si>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浦发</t>
  </si>
  <si>
    <t>浙商</t>
  </si>
  <si>
    <t>微众</t>
  </si>
  <si>
    <t>钱大</t>
  </si>
  <si>
    <t>华夏</t>
  </si>
  <si>
    <t>云端</t>
  </si>
  <si>
    <t>招商</t>
  </si>
  <si>
    <t>苏宁</t>
  </si>
  <si>
    <t>大连</t>
  </si>
  <si>
    <t>齐鲁</t>
  </si>
  <si>
    <t>紫金</t>
  </si>
  <si>
    <t>玖富</t>
  </si>
  <si>
    <t>申万</t>
  </si>
  <si>
    <t>国泰</t>
  </si>
  <si>
    <t>联储</t>
  </si>
  <si>
    <t>东北</t>
  </si>
  <si>
    <t>安信代码1</t>
  </si>
  <si>
    <t>安信代码2</t>
  </si>
  <si>
    <t>是否完成</t>
  </si>
  <si>
    <t>后六位</t>
  </si>
  <si>
    <t>资金账号</t>
  </si>
  <si>
    <t>孙臣臣</t>
  </si>
  <si>
    <t>孙亚军</t>
  </si>
  <si>
    <t>341225199711284918</t>
  </si>
  <si>
    <t>中介</t>
  </si>
  <si>
    <t>李生</t>
  </si>
  <si>
    <t>34120319980929151x</t>
  </si>
  <si>
    <t>黄婷婷</t>
  </si>
  <si>
    <t>342401199704145282</t>
  </si>
  <si>
    <t>王军梅</t>
  </si>
  <si>
    <t>340403199712071027</t>
  </si>
  <si>
    <t>徐刘结</t>
  </si>
  <si>
    <t>340824199903243016</t>
  </si>
  <si>
    <t>周仁义</t>
  </si>
  <si>
    <t>341125199909166495</t>
  </si>
  <si>
    <t>方林</t>
  </si>
  <si>
    <t>342901199811260217</t>
  </si>
  <si>
    <t>合计：</t>
  </si>
  <si>
    <t>网点发生费用合计：</t>
  </si>
  <si>
    <t>其中：</t>
  </si>
  <si>
    <t>1、兼职工资：</t>
  </si>
  <si>
    <t>2、代理费：0</t>
  </si>
  <si>
    <t>3、有效户手续费：0</t>
  </si>
  <si>
    <t>4、兼职尾款：0</t>
  </si>
  <si>
    <t>手机号码</t>
  </si>
  <si>
    <t>身份证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</si>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</sst>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3" fillId="0" borderId="1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2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1" borderId="24" applyNumberFormat="0" applyAlignment="0" applyProtection="0">
      <alignment vertical="center"/>
    </xf>
    <xf numFmtId="0" fontId="19" fillId="21" borderId="21" applyNumberFormat="0" applyAlignment="0" applyProtection="0">
      <alignment vertical="center"/>
    </xf>
    <xf numFmtId="0" fontId="20" fillId="30" borderId="25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5" xfId="0" applyFont="1" applyBorder="1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9"/>
  <sheetViews>
    <sheetView zoomScale="90" zoomScaleNormal="90" workbookViewId="0">
      <pane xSplit="7" ySplit="5" topLeftCell="O6" activePane="bottomRight" state="frozen"/>
      <selection/>
      <selection pane="topRight"/>
      <selection pane="bottomLeft"/>
      <selection pane="bottomRight" activeCell="V27" sqref="V27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8" width="9" style="4"/>
    <col min="9" max="9" width="7.25" style="4" customWidth="1"/>
    <col min="10" max="19" width="9" style="4"/>
    <col min="20" max="20" width="7.125" style="4" customWidth="1"/>
    <col min="21" max="23" width="9.25" style="4"/>
    <col min="24" max="33" width="9" style="4"/>
    <col min="34" max="34" width="17.875" style="3" customWidth="1"/>
    <col min="35" max="16384" width="9" style="3"/>
  </cols>
  <sheetData>
    <row r="1" ht="27" customHeight="1" spans="1:36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5"/>
      <c r="AI1" s="5"/>
      <c r="AJ1" s="5"/>
    </row>
    <row r="2" ht="15" customHeight="1" spans="1:36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8" t="s">
        <v>9</v>
      </c>
      <c r="AI2" s="8" t="s">
        <v>10</v>
      </c>
      <c r="AJ2" s="35" t="s">
        <v>11</v>
      </c>
    </row>
    <row r="3" ht="15" customHeight="1" spans="1:36">
      <c r="A3" s="11"/>
      <c r="B3" s="12"/>
      <c r="C3" s="12"/>
      <c r="D3" s="12"/>
      <c r="E3" s="12"/>
      <c r="F3" s="13"/>
      <c r="G3" s="12"/>
      <c r="H3" s="14" t="s">
        <v>12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 t="s">
        <v>13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2"/>
      <c r="AI3" s="12"/>
      <c r="AJ3" s="36"/>
    </row>
    <row r="4" ht="15" customHeight="1" spans="1:36">
      <c r="A4" s="11"/>
      <c r="B4" s="12"/>
      <c r="C4" s="12"/>
      <c r="D4" s="12"/>
      <c r="E4" s="12"/>
      <c r="F4" s="13"/>
      <c r="G4" s="12"/>
      <c r="H4" s="14" t="s">
        <v>14</v>
      </c>
      <c r="I4" s="14" t="s">
        <v>15</v>
      </c>
      <c r="J4" s="14"/>
      <c r="K4" s="27" t="s">
        <v>16</v>
      </c>
      <c r="L4" s="27" t="s">
        <v>17</v>
      </c>
      <c r="M4" s="27" t="s">
        <v>18</v>
      </c>
      <c r="N4" s="27" t="s">
        <v>19</v>
      </c>
      <c r="O4" s="27" t="s">
        <v>20</v>
      </c>
      <c r="P4" s="27" t="s">
        <v>21</v>
      </c>
      <c r="Q4" s="27" t="s">
        <v>22</v>
      </c>
      <c r="R4" s="29" t="s">
        <v>23</v>
      </c>
      <c r="S4" s="14" t="s">
        <v>24</v>
      </c>
      <c r="T4" s="14" t="s">
        <v>25</v>
      </c>
      <c r="U4" s="14"/>
      <c r="V4" s="30" t="s">
        <v>26</v>
      </c>
      <c r="W4" s="31"/>
      <c r="X4" s="30" t="s">
        <v>27</v>
      </c>
      <c r="Y4" s="31"/>
      <c r="Z4" s="34" t="s">
        <v>28</v>
      </c>
      <c r="AA4" s="34"/>
      <c r="AB4" s="34" t="s">
        <v>29</v>
      </c>
      <c r="AC4" s="34"/>
      <c r="AD4" s="34" t="s">
        <v>30</v>
      </c>
      <c r="AE4" s="34"/>
      <c r="AF4" s="30" t="s">
        <v>31</v>
      </c>
      <c r="AG4" s="31"/>
      <c r="AH4" s="12"/>
      <c r="AI4" s="12"/>
      <c r="AJ4" s="36"/>
    </row>
    <row r="5" ht="15" customHeight="1" spans="1:36">
      <c r="A5" s="11"/>
      <c r="B5" s="12"/>
      <c r="C5" s="12"/>
      <c r="D5" s="12"/>
      <c r="E5" s="12"/>
      <c r="F5" s="15"/>
      <c r="G5" s="12"/>
      <c r="H5" s="14"/>
      <c r="I5" s="14" t="s">
        <v>32</v>
      </c>
      <c r="J5" s="14" t="s">
        <v>33</v>
      </c>
      <c r="K5" s="28"/>
      <c r="L5" s="28"/>
      <c r="M5" s="28"/>
      <c r="N5" s="28"/>
      <c r="O5" s="28"/>
      <c r="P5" s="28"/>
      <c r="Q5" s="28"/>
      <c r="R5" s="32"/>
      <c r="S5" s="14"/>
      <c r="T5" s="14" t="s">
        <v>32</v>
      </c>
      <c r="U5" s="14" t="s">
        <v>34</v>
      </c>
      <c r="V5" s="14" t="s">
        <v>32</v>
      </c>
      <c r="W5" s="14" t="s">
        <v>34</v>
      </c>
      <c r="X5" s="14" t="s">
        <v>32</v>
      </c>
      <c r="Y5" s="14" t="s">
        <v>34</v>
      </c>
      <c r="Z5" s="14" t="s">
        <v>32</v>
      </c>
      <c r="AA5" s="14" t="s">
        <v>34</v>
      </c>
      <c r="AB5" s="14" t="s">
        <v>32</v>
      </c>
      <c r="AC5" s="14" t="s">
        <v>34</v>
      </c>
      <c r="AD5" s="14" t="s">
        <v>32</v>
      </c>
      <c r="AE5" s="14" t="s">
        <v>34</v>
      </c>
      <c r="AF5" s="14" t="s">
        <v>32</v>
      </c>
      <c r="AG5" s="14" t="s">
        <v>34</v>
      </c>
      <c r="AH5" s="12"/>
      <c r="AI5" s="12"/>
      <c r="AJ5" s="36"/>
    </row>
    <row r="6" ht="15" customHeight="1" spans="1:36">
      <c r="A6" s="11"/>
      <c r="B6" s="12">
        <v>1</v>
      </c>
      <c r="C6" s="12" t="s">
        <v>35</v>
      </c>
      <c r="D6" s="12">
        <v>18326032844</v>
      </c>
      <c r="E6" s="12">
        <v>73</v>
      </c>
      <c r="F6" s="15" t="s">
        <v>36</v>
      </c>
      <c r="G6" s="12">
        <v>30</v>
      </c>
      <c r="H6" s="14">
        <v>1</v>
      </c>
      <c r="I6" s="14">
        <v>1</v>
      </c>
      <c r="J6" s="14">
        <v>914117</v>
      </c>
      <c r="K6" s="28">
        <v>1</v>
      </c>
      <c r="L6" s="28">
        <v>1</v>
      </c>
      <c r="M6" s="28">
        <v>1</v>
      </c>
      <c r="N6" s="28">
        <v>0</v>
      </c>
      <c r="O6" s="28">
        <v>0</v>
      </c>
      <c r="P6" s="28">
        <v>1</v>
      </c>
      <c r="Q6" s="28">
        <v>1</v>
      </c>
      <c r="R6" s="33">
        <v>1</v>
      </c>
      <c r="S6" s="14">
        <v>1</v>
      </c>
      <c r="T6" s="14">
        <v>1</v>
      </c>
      <c r="U6" s="14"/>
      <c r="V6" s="14">
        <v>1</v>
      </c>
      <c r="W6" s="14"/>
      <c r="X6" s="14">
        <v>0</v>
      </c>
      <c r="Y6" s="14"/>
      <c r="Z6" s="14">
        <v>1</v>
      </c>
      <c r="AA6" s="14"/>
      <c r="AB6" s="14">
        <v>1</v>
      </c>
      <c r="AC6" s="14"/>
      <c r="AD6" s="14">
        <v>0</v>
      </c>
      <c r="AE6" s="14"/>
      <c r="AF6" s="14">
        <v>0</v>
      </c>
      <c r="AG6" s="14"/>
      <c r="AH6" s="39" t="s">
        <v>37</v>
      </c>
      <c r="AI6" s="12"/>
      <c r="AJ6" s="36" t="s">
        <v>38</v>
      </c>
    </row>
    <row r="7" ht="15" customHeight="1" spans="1:36">
      <c r="A7" s="11"/>
      <c r="B7" s="12">
        <v>2</v>
      </c>
      <c r="C7" s="12" t="s">
        <v>39</v>
      </c>
      <c r="D7" s="12">
        <v>17856504739</v>
      </c>
      <c r="E7" s="12">
        <v>73</v>
      </c>
      <c r="F7" s="15" t="s">
        <v>36</v>
      </c>
      <c r="G7" s="12">
        <v>30</v>
      </c>
      <c r="H7" s="14">
        <v>1</v>
      </c>
      <c r="I7" s="14">
        <v>1</v>
      </c>
      <c r="J7" s="14">
        <v>914091</v>
      </c>
      <c r="K7" s="28">
        <v>1</v>
      </c>
      <c r="L7" s="28">
        <v>1</v>
      </c>
      <c r="M7" s="28">
        <v>1</v>
      </c>
      <c r="N7" s="28">
        <v>0</v>
      </c>
      <c r="O7" s="28">
        <v>0</v>
      </c>
      <c r="P7" s="28">
        <v>0</v>
      </c>
      <c r="Q7" s="28">
        <v>0</v>
      </c>
      <c r="R7" s="33">
        <v>1</v>
      </c>
      <c r="S7" s="14">
        <v>1</v>
      </c>
      <c r="T7" s="14">
        <v>1</v>
      </c>
      <c r="U7" s="14"/>
      <c r="V7" s="14">
        <v>1</v>
      </c>
      <c r="W7" s="14"/>
      <c r="X7" s="14">
        <v>1</v>
      </c>
      <c r="Y7" s="14"/>
      <c r="Z7" s="14">
        <v>1</v>
      </c>
      <c r="AA7" s="14"/>
      <c r="AB7" s="14">
        <v>1</v>
      </c>
      <c r="AC7" s="14"/>
      <c r="AD7" s="14">
        <v>0</v>
      </c>
      <c r="AE7" s="14"/>
      <c r="AF7" s="14">
        <v>0</v>
      </c>
      <c r="AG7" s="14"/>
      <c r="AH7" s="12" t="s">
        <v>40</v>
      </c>
      <c r="AI7" s="12"/>
      <c r="AJ7" s="36" t="s">
        <v>38</v>
      </c>
    </row>
    <row r="8" ht="15" customHeight="1" spans="1:36">
      <c r="A8" s="11"/>
      <c r="B8" s="12">
        <v>3</v>
      </c>
      <c r="C8" s="12" t="s">
        <v>41</v>
      </c>
      <c r="D8" s="12">
        <v>15155118476</v>
      </c>
      <c r="E8" s="12">
        <v>30</v>
      </c>
      <c r="F8" s="15" t="s">
        <v>36</v>
      </c>
      <c r="G8" s="12">
        <v>10</v>
      </c>
      <c r="H8" s="14">
        <v>0</v>
      </c>
      <c r="I8" s="14">
        <v>0</v>
      </c>
      <c r="J8" s="14"/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33">
        <v>0</v>
      </c>
      <c r="S8" s="14">
        <v>0</v>
      </c>
      <c r="T8" s="14">
        <v>0</v>
      </c>
      <c r="U8" s="14"/>
      <c r="V8" s="14">
        <v>1</v>
      </c>
      <c r="W8" s="14"/>
      <c r="X8" s="14">
        <v>1</v>
      </c>
      <c r="Y8" s="14"/>
      <c r="Z8" s="14">
        <v>1</v>
      </c>
      <c r="AA8" s="14"/>
      <c r="AB8" s="14">
        <v>1</v>
      </c>
      <c r="AC8" s="14"/>
      <c r="AD8" s="14">
        <v>1</v>
      </c>
      <c r="AE8" s="14"/>
      <c r="AF8" s="14">
        <v>0</v>
      </c>
      <c r="AG8" s="14"/>
      <c r="AH8" s="39" t="s">
        <v>42</v>
      </c>
      <c r="AI8" s="12"/>
      <c r="AJ8" s="36" t="s">
        <v>38</v>
      </c>
    </row>
    <row r="9" ht="15" customHeight="1" spans="1:36">
      <c r="A9" s="11"/>
      <c r="B9" s="12">
        <v>4</v>
      </c>
      <c r="C9" s="12" t="s">
        <v>43</v>
      </c>
      <c r="D9" s="12">
        <v>15212416377</v>
      </c>
      <c r="E9" s="12">
        <v>18</v>
      </c>
      <c r="F9" s="15" t="s">
        <v>36</v>
      </c>
      <c r="G9" s="12">
        <v>5</v>
      </c>
      <c r="H9" s="14">
        <v>0</v>
      </c>
      <c r="I9" s="14">
        <v>0</v>
      </c>
      <c r="J9" s="14"/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33">
        <v>0</v>
      </c>
      <c r="S9" s="14">
        <v>0</v>
      </c>
      <c r="T9" s="14">
        <v>0</v>
      </c>
      <c r="U9" s="14"/>
      <c r="V9" s="14">
        <v>1</v>
      </c>
      <c r="W9" s="14"/>
      <c r="X9" s="14">
        <v>1</v>
      </c>
      <c r="Y9" s="14"/>
      <c r="Z9" s="14">
        <v>0</v>
      </c>
      <c r="AA9" s="14"/>
      <c r="AB9" s="14">
        <v>0</v>
      </c>
      <c r="AC9" s="14"/>
      <c r="AD9" s="14">
        <v>1</v>
      </c>
      <c r="AE9" s="14"/>
      <c r="AF9" s="14">
        <v>0</v>
      </c>
      <c r="AG9" s="14"/>
      <c r="AH9" s="39" t="s">
        <v>44</v>
      </c>
      <c r="AI9" s="12"/>
      <c r="AJ9" s="36" t="s">
        <v>38</v>
      </c>
    </row>
    <row r="10" ht="15" customHeight="1" spans="1:36">
      <c r="A10" s="11"/>
      <c r="B10" s="12">
        <v>5</v>
      </c>
      <c r="C10" s="12" t="s">
        <v>45</v>
      </c>
      <c r="D10" s="12">
        <v>18956952433</v>
      </c>
      <c r="E10" s="12">
        <v>60</v>
      </c>
      <c r="F10" s="15" t="s">
        <v>36</v>
      </c>
      <c r="G10" s="12">
        <v>15</v>
      </c>
      <c r="H10" s="14">
        <v>1</v>
      </c>
      <c r="I10" s="14">
        <v>0</v>
      </c>
      <c r="J10" s="14"/>
      <c r="K10" s="28">
        <v>1</v>
      </c>
      <c r="L10" s="28">
        <v>0</v>
      </c>
      <c r="M10" s="28">
        <v>0</v>
      </c>
      <c r="N10" s="28">
        <v>1</v>
      </c>
      <c r="O10" s="28">
        <v>1</v>
      </c>
      <c r="P10" s="28">
        <v>0</v>
      </c>
      <c r="Q10" s="28">
        <v>0</v>
      </c>
      <c r="R10" s="33">
        <v>0</v>
      </c>
      <c r="S10" s="14">
        <v>0</v>
      </c>
      <c r="T10" s="14">
        <v>1</v>
      </c>
      <c r="U10" s="14"/>
      <c r="V10" s="14">
        <v>0</v>
      </c>
      <c r="W10" s="14"/>
      <c r="X10" s="14">
        <v>0</v>
      </c>
      <c r="Y10" s="14"/>
      <c r="Z10" s="14">
        <v>1</v>
      </c>
      <c r="AA10" s="14"/>
      <c r="AB10" s="14">
        <v>1</v>
      </c>
      <c r="AC10" s="14"/>
      <c r="AD10" s="14">
        <v>0</v>
      </c>
      <c r="AE10" s="14"/>
      <c r="AF10" s="14">
        <v>1</v>
      </c>
      <c r="AG10" s="14"/>
      <c r="AH10" s="39" t="s">
        <v>46</v>
      </c>
      <c r="AI10" s="12"/>
      <c r="AJ10" s="36" t="s">
        <v>38</v>
      </c>
    </row>
    <row r="11" ht="15" customHeight="1" spans="1:36">
      <c r="A11" s="11"/>
      <c r="B11" s="12">
        <v>6</v>
      </c>
      <c r="C11" s="12" t="s">
        <v>47</v>
      </c>
      <c r="D11" s="12">
        <v>18855079108</v>
      </c>
      <c r="E11" s="12">
        <v>60</v>
      </c>
      <c r="F11" s="15" t="s">
        <v>36</v>
      </c>
      <c r="G11" s="12">
        <v>15</v>
      </c>
      <c r="H11" s="14">
        <v>1</v>
      </c>
      <c r="I11" s="14">
        <v>1</v>
      </c>
      <c r="J11" s="14">
        <v>916310</v>
      </c>
      <c r="K11" s="28">
        <v>0</v>
      </c>
      <c r="L11" s="28">
        <v>1</v>
      </c>
      <c r="M11" s="28">
        <v>0</v>
      </c>
      <c r="N11" s="28">
        <v>1</v>
      </c>
      <c r="O11" s="28">
        <v>0</v>
      </c>
      <c r="P11" s="28">
        <v>0</v>
      </c>
      <c r="Q11" s="28">
        <v>0</v>
      </c>
      <c r="R11" s="33">
        <v>0</v>
      </c>
      <c r="S11" s="14">
        <v>0</v>
      </c>
      <c r="T11" s="14">
        <v>1</v>
      </c>
      <c r="U11" s="14"/>
      <c r="V11" s="14">
        <v>0</v>
      </c>
      <c r="W11" s="14"/>
      <c r="X11" s="14">
        <v>0</v>
      </c>
      <c r="Y11" s="14"/>
      <c r="Z11" s="14">
        <v>1</v>
      </c>
      <c r="AA11" s="14"/>
      <c r="AB11" s="14">
        <v>1</v>
      </c>
      <c r="AC11" s="14"/>
      <c r="AD11" s="14">
        <v>0</v>
      </c>
      <c r="AE11" s="14"/>
      <c r="AF11" s="14">
        <v>1</v>
      </c>
      <c r="AG11" s="14"/>
      <c r="AH11" s="39" t="s">
        <v>48</v>
      </c>
      <c r="AI11" s="12"/>
      <c r="AJ11" s="36" t="s">
        <v>38</v>
      </c>
    </row>
    <row r="12" ht="15" customHeight="1" spans="1:36">
      <c r="A12" s="11"/>
      <c r="B12" s="12">
        <v>7</v>
      </c>
      <c r="C12" s="12" t="s">
        <v>49</v>
      </c>
      <c r="D12" s="12">
        <v>18326014370</v>
      </c>
      <c r="E12" s="12">
        <v>50</v>
      </c>
      <c r="F12" s="15" t="s">
        <v>36</v>
      </c>
      <c r="G12" s="12">
        <v>10</v>
      </c>
      <c r="H12" s="14">
        <v>0</v>
      </c>
      <c r="I12" s="14">
        <v>0</v>
      </c>
      <c r="J12" s="14"/>
      <c r="K12" s="28">
        <v>0</v>
      </c>
      <c r="L12" s="28">
        <v>0</v>
      </c>
      <c r="M12" s="28">
        <v>0</v>
      </c>
      <c r="N12" s="28">
        <v>0</v>
      </c>
      <c r="O12" s="28">
        <v>1</v>
      </c>
      <c r="P12" s="28">
        <v>0</v>
      </c>
      <c r="Q12" s="28">
        <v>0</v>
      </c>
      <c r="R12" s="33">
        <v>0</v>
      </c>
      <c r="S12" s="14">
        <v>0</v>
      </c>
      <c r="T12" s="14">
        <v>0</v>
      </c>
      <c r="U12" s="14"/>
      <c r="V12" s="14">
        <v>1</v>
      </c>
      <c r="W12" s="14"/>
      <c r="X12" s="14">
        <v>1</v>
      </c>
      <c r="Y12" s="14"/>
      <c r="Z12" s="14">
        <v>1</v>
      </c>
      <c r="AA12" s="14"/>
      <c r="AB12" s="14">
        <v>1</v>
      </c>
      <c r="AC12" s="14"/>
      <c r="AD12" s="14">
        <v>0</v>
      </c>
      <c r="AE12" s="14"/>
      <c r="AF12" s="14">
        <v>1</v>
      </c>
      <c r="AG12" s="14"/>
      <c r="AH12" s="39" t="s">
        <v>50</v>
      </c>
      <c r="AI12" s="12"/>
      <c r="AJ12" s="36" t="s">
        <v>38</v>
      </c>
    </row>
    <row r="13" ht="15" customHeight="1" spans="1:36">
      <c r="A13" s="11"/>
      <c r="B13" s="12"/>
      <c r="C13" s="12"/>
      <c r="D13" s="12"/>
      <c r="E13" s="12"/>
      <c r="F13" s="15"/>
      <c r="G13" s="12"/>
      <c r="H13" s="14"/>
      <c r="I13" s="14"/>
      <c r="J13" s="14"/>
      <c r="K13" s="28"/>
      <c r="L13" s="28"/>
      <c r="M13" s="28"/>
      <c r="N13" s="28"/>
      <c r="O13" s="28"/>
      <c r="P13" s="28"/>
      <c r="Q13" s="28"/>
      <c r="R13" s="3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2"/>
      <c r="AI13" s="12"/>
      <c r="AJ13" s="36"/>
    </row>
    <row r="14" ht="15" customHeight="1" spans="1:36">
      <c r="A14" s="11"/>
      <c r="B14" s="12"/>
      <c r="C14" s="12"/>
      <c r="D14" s="12"/>
      <c r="E14" s="12"/>
      <c r="F14" s="15"/>
      <c r="G14" s="12"/>
      <c r="H14" s="14"/>
      <c r="I14" s="14"/>
      <c r="J14" s="14"/>
      <c r="K14" s="28"/>
      <c r="L14" s="28"/>
      <c r="M14" s="28"/>
      <c r="N14" s="28"/>
      <c r="O14" s="28"/>
      <c r="P14" s="28"/>
      <c r="Q14" s="28"/>
      <c r="R14" s="3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2"/>
      <c r="AI14" s="12"/>
      <c r="AJ14" s="36"/>
    </row>
    <row r="15" ht="15" customHeight="1" spans="1:36">
      <c r="A15" s="11"/>
      <c r="B15" s="12"/>
      <c r="C15" s="12"/>
      <c r="D15" s="12"/>
      <c r="E15" s="12"/>
      <c r="F15" s="15"/>
      <c r="G15" s="12"/>
      <c r="H15" s="14"/>
      <c r="I15" s="14"/>
      <c r="J15" s="14"/>
      <c r="K15" s="28"/>
      <c r="L15" s="28"/>
      <c r="M15" s="28"/>
      <c r="N15" s="28"/>
      <c r="O15" s="28"/>
      <c r="P15" s="28"/>
      <c r="Q15" s="28"/>
      <c r="R15" s="3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2"/>
      <c r="AI15" s="12"/>
      <c r="AJ15" s="36"/>
    </row>
    <row r="16" ht="15" customHeight="1" spans="1:36">
      <c r="A16" s="11"/>
      <c r="B16" s="12"/>
      <c r="C16" s="12"/>
      <c r="D16" s="12"/>
      <c r="E16" s="12"/>
      <c r="F16" s="15"/>
      <c r="G16" s="12"/>
      <c r="H16" s="14"/>
      <c r="I16" s="14"/>
      <c r="J16" s="14"/>
      <c r="K16" s="28"/>
      <c r="L16" s="28"/>
      <c r="M16" s="28"/>
      <c r="N16" s="28"/>
      <c r="O16" s="28"/>
      <c r="P16" s="28"/>
      <c r="Q16" s="28"/>
      <c r="R16" s="3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2"/>
      <c r="AI16" s="12"/>
      <c r="AJ16" s="36"/>
    </row>
    <row r="17" ht="15" customHeight="1" spans="1:36">
      <c r="A17" s="11"/>
      <c r="B17" s="12"/>
      <c r="C17" s="12"/>
      <c r="D17" s="12"/>
      <c r="E17" s="12"/>
      <c r="F17" s="15"/>
      <c r="G17" s="12"/>
      <c r="H17" s="14"/>
      <c r="I17" s="14"/>
      <c r="J17" s="14"/>
      <c r="K17" s="28"/>
      <c r="L17" s="28"/>
      <c r="M17" s="28"/>
      <c r="N17" s="28"/>
      <c r="O17" s="28"/>
      <c r="P17" s="28"/>
      <c r="Q17" s="28"/>
      <c r="R17" s="3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2"/>
      <c r="AI17" s="12"/>
      <c r="AJ17" s="36"/>
    </row>
    <row r="18" ht="15" customHeight="1" spans="1:36">
      <c r="A18" s="11"/>
      <c r="B18" s="12"/>
      <c r="C18" s="12"/>
      <c r="D18" s="12"/>
      <c r="E18" s="12"/>
      <c r="F18" s="15"/>
      <c r="G18" s="12"/>
      <c r="H18" s="14"/>
      <c r="I18" s="14"/>
      <c r="J18" s="14"/>
      <c r="K18" s="28"/>
      <c r="L18" s="28"/>
      <c r="M18" s="28"/>
      <c r="N18" s="28"/>
      <c r="O18" s="28"/>
      <c r="P18" s="28"/>
      <c r="Q18" s="28"/>
      <c r="R18" s="3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2"/>
      <c r="AI18" s="12"/>
      <c r="AJ18" s="36"/>
    </row>
    <row r="19" ht="15" customHeight="1" spans="1:36">
      <c r="A19" s="11"/>
      <c r="B19" s="12"/>
      <c r="C19" s="12"/>
      <c r="D19" s="12"/>
      <c r="E19" s="12"/>
      <c r="F19" s="15"/>
      <c r="G19" s="12"/>
      <c r="H19" s="14"/>
      <c r="I19" s="14"/>
      <c r="J19" s="14"/>
      <c r="K19" s="28"/>
      <c r="L19" s="28"/>
      <c r="M19" s="28"/>
      <c r="N19" s="28"/>
      <c r="O19" s="28"/>
      <c r="P19" s="28"/>
      <c r="Q19" s="28"/>
      <c r="R19" s="3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2"/>
      <c r="AI19" s="12"/>
      <c r="AJ19" s="36"/>
    </row>
    <row r="20" ht="15" customHeight="1" spans="1:36">
      <c r="A20" s="11"/>
      <c r="B20" s="12"/>
      <c r="C20" s="12"/>
      <c r="D20" s="12"/>
      <c r="E20" s="12"/>
      <c r="F20" s="15"/>
      <c r="G20" s="12"/>
      <c r="H20" s="14"/>
      <c r="I20" s="14"/>
      <c r="J20" s="14"/>
      <c r="K20" s="28"/>
      <c r="L20" s="28"/>
      <c r="M20" s="28"/>
      <c r="N20" s="28"/>
      <c r="O20" s="28"/>
      <c r="P20" s="28"/>
      <c r="Q20" s="28"/>
      <c r="R20" s="33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2"/>
      <c r="AI20" s="12"/>
      <c r="AJ20" s="36"/>
    </row>
    <row r="21" ht="15" customHeight="1" spans="1:36">
      <c r="A21" s="11"/>
      <c r="B21" s="12"/>
      <c r="C21" s="12"/>
      <c r="D21" s="12"/>
      <c r="E21" s="12"/>
      <c r="F21" s="15"/>
      <c r="G21" s="12"/>
      <c r="H21" s="14"/>
      <c r="I21" s="14"/>
      <c r="J21" s="14"/>
      <c r="K21" s="28"/>
      <c r="L21" s="28"/>
      <c r="M21" s="28"/>
      <c r="N21" s="28"/>
      <c r="O21" s="28"/>
      <c r="P21" s="28"/>
      <c r="Q21" s="28"/>
      <c r="R21" s="3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2"/>
      <c r="AI21" s="12"/>
      <c r="AJ21" s="36"/>
    </row>
    <row r="22" ht="15" customHeight="1" spans="1:36">
      <c r="A22" s="11"/>
      <c r="B22" s="12"/>
      <c r="C22" s="12"/>
      <c r="D22" s="12"/>
      <c r="E22" s="12"/>
      <c r="F22" s="15"/>
      <c r="G22" s="12"/>
      <c r="H22" s="14"/>
      <c r="I22" s="14"/>
      <c r="J22" s="14"/>
      <c r="K22" s="28"/>
      <c r="L22" s="28"/>
      <c r="M22" s="28"/>
      <c r="N22" s="28"/>
      <c r="O22" s="28"/>
      <c r="P22" s="28"/>
      <c r="Q22" s="28"/>
      <c r="R22" s="3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2"/>
      <c r="AI22" s="12"/>
      <c r="AJ22" s="36"/>
    </row>
    <row r="23" ht="15" customHeight="1" spans="1:36">
      <c r="A23" s="11"/>
      <c r="B23" s="12"/>
      <c r="C23" s="12"/>
      <c r="D23" s="12"/>
      <c r="E23" s="12"/>
      <c r="F23" s="15"/>
      <c r="G23" s="12"/>
      <c r="H23" s="14"/>
      <c r="I23" s="14"/>
      <c r="J23" s="14"/>
      <c r="K23" s="28"/>
      <c r="L23" s="28"/>
      <c r="M23" s="28"/>
      <c r="N23" s="28"/>
      <c r="O23" s="28"/>
      <c r="P23" s="28"/>
      <c r="Q23" s="28"/>
      <c r="R23" s="3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2"/>
      <c r="AI23" s="12"/>
      <c r="AJ23" s="36"/>
    </row>
    <row r="24" ht="15" customHeight="1" spans="1:36">
      <c r="A24" s="11"/>
      <c r="B24" s="12"/>
      <c r="C24" s="12"/>
      <c r="D24" s="12"/>
      <c r="E24" s="12"/>
      <c r="F24" s="15"/>
      <c r="G24" s="12"/>
      <c r="H24" s="14"/>
      <c r="I24" s="14"/>
      <c r="J24" s="14"/>
      <c r="K24" s="28"/>
      <c r="L24" s="28"/>
      <c r="M24" s="28"/>
      <c r="N24" s="28"/>
      <c r="O24" s="28"/>
      <c r="P24" s="28"/>
      <c r="Q24" s="28"/>
      <c r="R24" s="33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2"/>
      <c r="AI24" s="12"/>
      <c r="AJ24" s="36"/>
    </row>
    <row r="25" ht="15" customHeight="1" spans="1:36">
      <c r="A25" s="16"/>
      <c r="B25" s="17"/>
      <c r="C25" s="17"/>
      <c r="D25" s="17"/>
      <c r="E25" s="17"/>
      <c r="F25" s="17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7"/>
      <c r="AI25" s="17"/>
      <c r="AJ25" s="37"/>
    </row>
    <row r="26" ht="15" customHeight="1" spans="1:36">
      <c r="A26" s="16"/>
      <c r="B26" s="17"/>
      <c r="C26" s="17"/>
      <c r="D26" s="17"/>
      <c r="E26" s="17"/>
      <c r="F26" s="17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7"/>
      <c r="AI26" s="17"/>
      <c r="AJ26" s="37"/>
    </row>
    <row r="27" ht="15" customHeight="1" spans="1:36">
      <c r="A27" s="19" t="s">
        <v>51</v>
      </c>
      <c r="B27" s="20"/>
      <c r="C27" s="20"/>
      <c r="D27" s="21"/>
      <c r="E27" s="22">
        <f>SUM(E6:E26)</f>
        <v>364</v>
      </c>
      <c r="F27" s="22"/>
      <c r="G27" s="22">
        <f>SUM(G6:G26)</f>
        <v>115</v>
      </c>
      <c r="H27" s="23">
        <f>SUM(H6:H26)</f>
        <v>4</v>
      </c>
      <c r="I27" s="23">
        <f>SUM(I6:I26)</f>
        <v>3</v>
      </c>
      <c r="J27" s="23"/>
      <c r="K27" s="23">
        <f t="shared" ref="K27:Q27" si="0">SUM(K6:K26)</f>
        <v>3</v>
      </c>
      <c r="L27" s="23">
        <f t="shared" si="0"/>
        <v>3</v>
      </c>
      <c r="M27" s="23">
        <f t="shared" si="0"/>
        <v>2</v>
      </c>
      <c r="N27" s="23">
        <f t="shared" si="0"/>
        <v>2</v>
      </c>
      <c r="O27" s="23">
        <f t="shared" si="0"/>
        <v>2</v>
      </c>
      <c r="P27" s="23">
        <f t="shared" si="0"/>
        <v>1</v>
      </c>
      <c r="Q27" s="23">
        <f t="shared" si="0"/>
        <v>1</v>
      </c>
      <c r="R27" s="23">
        <f>SUM(R6:R26)</f>
        <v>2</v>
      </c>
      <c r="S27" s="23">
        <f>SUM(S6:S26)</f>
        <v>2</v>
      </c>
      <c r="T27" s="23">
        <f>SUM(T6:T26)</f>
        <v>4</v>
      </c>
      <c r="U27" s="23"/>
      <c r="V27" s="23">
        <f>SUM(V6:V26)</f>
        <v>5</v>
      </c>
      <c r="W27" s="23"/>
      <c r="X27" s="23">
        <f>SUM(X6:X26)</f>
        <v>4</v>
      </c>
      <c r="Y27" s="23"/>
      <c r="Z27" s="23">
        <f>SUM(Z6:Z26)</f>
        <v>6</v>
      </c>
      <c r="AA27" s="23"/>
      <c r="AB27" s="23">
        <f>SUM(AB6:AB26)</f>
        <v>6</v>
      </c>
      <c r="AC27" s="23"/>
      <c r="AD27" s="23">
        <f>SUM(AD6:AD26)</f>
        <v>2</v>
      </c>
      <c r="AE27" s="23"/>
      <c r="AF27" s="23">
        <f>SUM(AF6:AF26)</f>
        <v>3</v>
      </c>
      <c r="AG27" s="23"/>
      <c r="AH27" s="22"/>
      <c r="AI27" s="22"/>
      <c r="AJ27" s="38"/>
    </row>
    <row r="28" ht="16" customHeight="1" spans="1:3">
      <c r="A28" s="24" t="s">
        <v>52</v>
      </c>
      <c r="B28" s="24"/>
      <c r="C28" s="24"/>
    </row>
    <row r="29" ht="16" customHeight="1" spans="3:33">
      <c r="C29" s="24" t="s">
        <v>53</v>
      </c>
      <c r="D29" s="25" t="s">
        <v>54</v>
      </c>
      <c r="E29" s="25"/>
      <c r="F29" s="25"/>
      <c r="G29" s="25"/>
      <c r="H29" s="26" t="s">
        <v>55</v>
      </c>
      <c r="I29" s="26"/>
      <c r="J29" s="26"/>
      <c r="K29" s="26"/>
      <c r="L29" s="26"/>
      <c r="M29" s="26"/>
      <c r="N29" s="26" t="s">
        <v>56</v>
      </c>
      <c r="O29" s="26"/>
      <c r="P29" s="26"/>
      <c r="Q29" s="26"/>
      <c r="R29" s="26"/>
      <c r="S29" s="26"/>
      <c r="T29" s="26" t="s">
        <v>57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</sheetData>
  <mergeCells count="38">
    <mergeCell ref="A1:AJ1"/>
    <mergeCell ref="H2:AG2"/>
    <mergeCell ref="H3:S3"/>
    <mergeCell ref="T3:AG3"/>
    <mergeCell ref="I4:J4"/>
    <mergeCell ref="T4:U4"/>
    <mergeCell ref="V4:W4"/>
    <mergeCell ref="X4:Y4"/>
    <mergeCell ref="Z4:AA4"/>
    <mergeCell ref="AB4:AC4"/>
    <mergeCell ref="AD4:AE4"/>
    <mergeCell ref="AF4:AG4"/>
    <mergeCell ref="A27:D27"/>
    <mergeCell ref="A28:C28"/>
    <mergeCell ref="D29:G29"/>
    <mergeCell ref="H29:J29"/>
    <mergeCell ref="T29:U29"/>
    <mergeCell ref="X29:AG29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3.875" customWidth="1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3" sqref="$A3:$XFD3"/>
    </sheetView>
  </sheetViews>
  <sheetFormatPr defaultColWidth="9" defaultRowHeight="13.5" outlineLevelRow="2" outlineLevelCol="1"/>
  <cols>
    <col min="1" max="1" width="9" style="2"/>
    <col min="2" max="2" width="14.125" style="2" customWidth="1"/>
    <col min="3" max="16384" width="9" style="2"/>
  </cols>
  <sheetData>
    <row r="1" spans="1:2">
      <c r="A1" s="1" t="s">
        <v>3</v>
      </c>
      <c r="B1" s="1" t="s">
        <v>58</v>
      </c>
    </row>
    <row r="2" spans="1:2">
      <c r="A2" s="1" t="str">
        <f>总表!C6</f>
        <v>孙臣臣</v>
      </c>
      <c r="B2" s="1">
        <f>总表!D6</f>
        <v>18326032844</v>
      </c>
    </row>
    <row r="3" s="2" customFormat="1" spans="1:2">
      <c r="A3" s="1" t="s">
        <v>39</v>
      </c>
      <c r="B3" s="1">
        <v>17856504739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22" sqref="D22"/>
    </sheetView>
  </sheetViews>
  <sheetFormatPr defaultColWidth="9" defaultRowHeight="13.5" outlineLevelRow="2" outlineLevelCol="1"/>
  <cols>
    <col min="2" max="2" width="16.625" customWidth="1"/>
  </cols>
  <sheetData>
    <row r="1" spans="1:2">
      <c r="A1" s="1" t="s">
        <v>3</v>
      </c>
      <c r="B1" s="1" t="s">
        <v>58</v>
      </c>
    </row>
    <row r="2" spans="1:2">
      <c r="A2" s="1" t="str">
        <f>总表!C6</f>
        <v>孙臣臣</v>
      </c>
      <c r="B2" s="1">
        <f>总表!D6</f>
        <v>18326032844</v>
      </c>
    </row>
    <row r="3" spans="1:2">
      <c r="A3" s="1" t="s">
        <v>39</v>
      </c>
      <c r="B3" s="1">
        <v>17856504739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A1" sqref="$A1:$XFD1"/>
    </sheetView>
  </sheetViews>
  <sheetFormatPr defaultColWidth="9" defaultRowHeight="13.5" outlineLevelRow="7" outlineLevelCol="4"/>
  <cols>
    <col min="2" max="2" width="12.625"/>
    <col min="4" max="4" width="20.2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spans="1:4">
      <c r="A2" t="str">
        <f>总表!C6</f>
        <v>孙臣臣</v>
      </c>
      <c r="B2">
        <f>总表!D6</f>
        <v>18326032844</v>
      </c>
      <c r="C2">
        <f>总表!U6</f>
        <v>0</v>
      </c>
      <c r="D2" s="40" t="str">
        <f>总表!AH6</f>
        <v>341225199711284918</v>
      </c>
    </row>
    <row r="3" spans="1:4">
      <c r="A3" t="str">
        <f>总表!C7</f>
        <v>李生</v>
      </c>
      <c r="B3">
        <f>总表!D7</f>
        <v>17856504739</v>
      </c>
      <c r="C3">
        <f>总表!U7</f>
        <v>0</v>
      </c>
      <c r="D3" t="str">
        <f>总表!AH7</f>
        <v>34120319980929151x</v>
      </c>
    </row>
    <row r="4" hidden="1" spans="1:5">
      <c r="A4" t="str">
        <f>总表!C8</f>
        <v>黄婷婷</v>
      </c>
      <c r="B4">
        <f>总表!D8</f>
        <v>15155118476</v>
      </c>
      <c r="C4">
        <f>总表!U8</f>
        <v>0</v>
      </c>
      <c r="D4" s="40" t="str">
        <f>总表!AH8</f>
        <v>342401199704145282</v>
      </c>
      <c r="E4">
        <f>总表!T8</f>
        <v>0</v>
      </c>
    </row>
    <row r="5" hidden="1" spans="1:5">
      <c r="A5" t="str">
        <f>总表!C9</f>
        <v>王军梅</v>
      </c>
      <c r="B5">
        <f>总表!D9</f>
        <v>15212416377</v>
      </c>
      <c r="C5">
        <f>总表!U9</f>
        <v>0</v>
      </c>
      <c r="D5" s="40" t="str">
        <f>总表!AH9</f>
        <v>340403199712071027</v>
      </c>
      <c r="E5">
        <f>总表!T9</f>
        <v>0</v>
      </c>
    </row>
    <row r="6" spans="1:4">
      <c r="A6" t="str">
        <f>总表!C10</f>
        <v>徐刘结</v>
      </c>
      <c r="B6">
        <f>总表!D10</f>
        <v>18956952433</v>
      </c>
      <c r="C6">
        <f>总表!U10</f>
        <v>0</v>
      </c>
      <c r="D6" s="40" t="str">
        <f>总表!AH10</f>
        <v>340824199903243016</v>
      </c>
    </row>
    <row r="7" spans="1:4">
      <c r="A7" t="str">
        <f>总表!C11</f>
        <v>周仁义</v>
      </c>
      <c r="B7">
        <f>总表!D11</f>
        <v>18855079108</v>
      </c>
      <c r="C7">
        <f>总表!U11</f>
        <v>0</v>
      </c>
      <c r="D7" s="40" t="str">
        <f>总表!AH11</f>
        <v>341125199909166495</v>
      </c>
    </row>
    <row r="8" hidden="1" spans="1:5">
      <c r="A8" t="str">
        <f>总表!C12</f>
        <v>方林</v>
      </c>
      <c r="B8">
        <f>总表!D12</f>
        <v>18326014370</v>
      </c>
      <c r="C8">
        <f>总表!U12</f>
        <v>0</v>
      </c>
      <c r="D8" s="40" t="str">
        <f>总表!AH12</f>
        <v>342901199811260217</v>
      </c>
      <c r="E8">
        <f>总表!T12</f>
        <v>0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A1" sqref="$A1:$XFD1"/>
    </sheetView>
  </sheetViews>
  <sheetFormatPr defaultColWidth="9" defaultRowHeight="13.5" outlineLevelRow="7" outlineLevelCol="4"/>
  <cols>
    <col min="2" max="2" width="12.625"/>
    <col min="4" max="4" width="21.2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spans="1:4">
      <c r="A2" t="str">
        <f>总表!C6</f>
        <v>孙臣臣</v>
      </c>
      <c r="B2">
        <f>总表!D6</f>
        <v>18326032844</v>
      </c>
      <c r="C2">
        <f>总表!W6</f>
        <v>0</v>
      </c>
      <c r="D2" s="40" t="str">
        <f>总表!AH6</f>
        <v>341225199711284918</v>
      </c>
    </row>
    <row r="3" spans="1:4">
      <c r="A3" t="str">
        <f>总表!C7</f>
        <v>李生</v>
      </c>
      <c r="B3">
        <f>总表!D7</f>
        <v>17856504739</v>
      </c>
      <c r="C3">
        <f>总表!W7</f>
        <v>0</v>
      </c>
      <c r="D3" t="str">
        <f>总表!AH7</f>
        <v>34120319980929151x</v>
      </c>
    </row>
    <row r="4" spans="1:4">
      <c r="A4" t="str">
        <f>总表!C8</f>
        <v>黄婷婷</v>
      </c>
      <c r="B4">
        <f>总表!D8</f>
        <v>15155118476</v>
      </c>
      <c r="C4">
        <f>总表!W8</f>
        <v>0</v>
      </c>
      <c r="D4" s="40" t="str">
        <f>总表!AH8</f>
        <v>342401199704145282</v>
      </c>
    </row>
    <row r="5" spans="1:4">
      <c r="A5" t="str">
        <f>总表!C9</f>
        <v>王军梅</v>
      </c>
      <c r="B5">
        <f>总表!D9</f>
        <v>15212416377</v>
      </c>
      <c r="C5">
        <f>总表!W9</f>
        <v>0</v>
      </c>
      <c r="D5" s="40" t="str">
        <f>总表!AH9</f>
        <v>340403199712071027</v>
      </c>
    </row>
    <row r="6" hidden="1" spans="1:5">
      <c r="A6" t="str">
        <f>总表!C10</f>
        <v>徐刘结</v>
      </c>
      <c r="B6">
        <f>总表!D10</f>
        <v>18956952433</v>
      </c>
      <c r="C6">
        <f>总表!W10</f>
        <v>0</v>
      </c>
      <c r="D6" s="40" t="str">
        <f>总表!AH10</f>
        <v>340824199903243016</v>
      </c>
      <c r="E6">
        <f>总表!V10</f>
        <v>0</v>
      </c>
    </row>
    <row r="7" hidden="1" spans="1:5">
      <c r="A7" t="str">
        <f>总表!C11</f>
        <v>周仁义</v>
      </c>
      <c r="B7">
        <f>总表!D11</f>
        <v>18855079108</v>
      </c>
      <c r="C7">
        <f>总表!W11</f>
        <v>0</v>
      </c>
      <c r="D7" s="40" t="str">
        <f>总表!AH11</f>
        <v>341125199909166495</v>
      </c>
      <c r="E7">
        <f>总表!V11</f>
        <v>0</v>
      </c>
    </row>
    <row r="8" spans="1:4">
      <c r="A8" t="str">
        <f>总表!C12</f>
        <v>方林</v>
      </c>
      <c r="B8">
        <f>总表!D12</f>
        <v>18326014370</v>
      </c>
      <c r="C8">
        <f>总表!W12</f>
        <v>0</v>
      </c>
      <c r="D8" s="40" t="str">
        <f>总表!AH12</f>
        <v>342901199811260217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A1" sqref="$A1:$XFD1"/>
    </sheetView>
  </sheetViews>
  <sheetFormatPr defaultColWidth="9" defaultRowHeight="13.5" outlineLevelRow="7" outlineLevelCol="4"/>
  <cols>
    <col min="2" max="2" width="12.625"/>
    <col min="4" max="4" width="20.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hidden="1" spans="1:5">
      <c r="A2" t="str">
        <f>总表!C6</f>
        <v>孙臣臣</v>
      </c>
      <c r="B2">
        <f>总表!D6</f>
        <v>18326032844</v>
      </c>
      <c r="C2">
        <f>总表!Y6</f>
        <v>0</v>
      </c>
      <c r="D2" s="40" t="str">
        <f>总表!AH6</f>
        <v>341225199711284918</v>
      </c>
      <c r="E2">
        <f>总表!X6</f>
        <v>0</v>
      </c>
    </row>
    <row r="3" spans="1:4">
      <c r="A3" t="str">
        <f>总表!C7</f>
        <v>李生</v>
      </c>
      <c r="B3">
        <f>总表!D7</f>
        <v>17856504739</v>
      </c>
      <c r="C3">
        <f>总表!Y7</f>
        <v>0</v>
      </c>
      <c r="D3" t="str">
        <f>总表!AH7</f>
        <v>34120319980929151x</v>
      </c>
    </row>
    <row r="4" spans="1:4">
      <c r="A4" t="str">
        <f>总表!C8</f>
        <v>黄婷婷</v>
      </c>
      <c r="B4">
        <f>总表!D8</f>
        <v>15155118476</v>
      </c>
      <c r="C4">
        <f>总表!Y8</f>
        <v>0</v>
      </c>
      <c r="D4" s="40" t="str">
        <f>总表!AH8</f>
        <v>342401199704145282</v>
      </c>
    </row>
    <row r="5" spans="1:4">
      <c r="A5" t="str">
        <f>总表!C9</f>
        <v>王军梅</v>
      </c>
      <c r="B5">
        <f>总表!D9</f>
        <v>15212416377</v>
      </c>
      <c r="C5">
        <f>总表!Y9</f>
        <v>0</v>
      </c>
      <c r="D5" s="40" t="str">
        <f>总表!AH9</f>
        <v>340403199712071027</v>
      </c>
    </row>
    <row r="6" hidden="1" spans="1:5">
      <c r="A6" t="str">
        <f>总表!C10</f>
        <v>徐刘结</v>
      </c>
      <c r="B6">
        <f>总表!D10</f>
        <v>18956952433</v>
      </c>
      <c r="C6">
        <f>总表!Y10</f>
        <v>0</v>
      </c>
      <c r="D6" s="40" t="str">
        <f>总表!AH10</f>
        <v>340824199903243016</v>
      </c>
      <c r="E6">
        <f>总表!X10</f>
        <v>0</v>
      </c>
    </row>
    <row r="7" hidden="1" spans="1:5">
      <c r="A7" t="str">
        <f>总表!C11</f>
        <v>周仁义</v>
      </c>
      <c r="B7">
        <f>总表!D11</f>
        <v>18855079108</v>
      </c>
      <c r="C7">
        <f>总表!Y11</f>
        <v>0</v>
      </c>
      <c r="D7" s="40" t="str">
        <f>总表!AH11</f>
        <v>341125199909166495</v>
      </c>
      <c r="E7">
        <f>总表!X11</f>
        <v>0</v>
      </c>
    </row>
    <row r="8" spans="1:4">
      <c r="A8" t="str">
        <f>总表!C12</f>
        <v>方林</v>
      </c>
      <c r="B8">
        <f>总表!D12</f>
        <v>18326014370</v>
      </c>
      <c r="C8">
        <f>总表!Y12</f>
        <v>0</v>
      </c>
      <c r="D8" s="40" t="str">
        <f>总表!AH12</f>
        <v>342901199811260217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2" sqref="E2:E8"/>
    </sheetView>
  </sheetViews>
  <sheetFormatPr defaultColWidth="9" defaultRowHeight="13.5" outlineLevelRow="7" outlineLevelCol="4"/>
  <cols>
    <col min="2" max="2" width="12.625"/>
    <col min="4" max="4" width="20.12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spans="1:4">
      <c r="A2" t="str">
        <f>总表!C6</f>
        <v>孙臣臣</v>
      </c>
      <c r="B2">
        <f>总表!D6</f>
        <v>18326032844</v>
      </c>
      <c r="C2">
        <f>总表!AA6</f>
        <v>0</v>
      </c>
      <c r="D2" s="40" t="str">
        <f>总表!AH6</f>
        <v>341225199711284918</v>
      </c>
    </row>
    <row r="3" spans="1:4">
      <c r="A3" t="str">
        <f>总表!C7</f>
        <v>李生</v>
      </c>
      <c r="B3">
        <f>总表!D7</f>
        <v>17856504739</v>
      </c>
      <c r="C3">
        <f>总表!AA7</f>
        <v>0</v>
      </c>
      <c r="D3" t="str">
        <f>总表!AH7</f>
        <v>34120319980929151x</v>
      </c>
    </row>
    <row r="4" spans="1:4">
      <c r="A4" t="str">
        <f>总表!C8</f>
        <v>黄婷婷</v>
      </c>
      <c r="B4">
        <f>总表!D8</f>
        <v>15155118476</v>
      </c>
      <c r="C4">
        <f>总表!AA8</f>
        <v>0</v>
      </c>
      <c r="D4" s="40" t="str">
        <f>总表!AH8</f>
        <v>342401199704145282</v>
      </c>
    </row>
    <row r="5" hidden="1" spans="1:5">
      <c r="A5" t="str">
        <f>总表!C9</f>
        <v>王军梅</v>
      </c>
      <c r="B5">
        <f>总表!D9</f>
        <v>15212416377</v>
      </c>
      <c r="C5">
        <f>总表!AA9</f>
        <v>0</v>
      </c>
      <c r="D5" s="40" t="str">
        <f>总表!AH9</f>
        <v>340403199712071027</v>
      </c>
      <c r="E5">
        <f>总表!Z9</f>
        <v>0</v>
      </c>
    </row>
    <row r="6" spans="1:4">
      <c r="A6" t="str">
        <f>总表!C10</f>
        <v>徐刘结</v>
      </c>
      <c r="B6">
        <f>总表!D10</f>
        <v>18956952433</v>
      </c>
      <c r="C6">
        <f>总表!AA10</f>
        <v>0</v>
      </c>
      <c r="D6" s="40" t="str">
        <f>总表!AH10</f>
        <v>340824199903243016</v>
      </c>
    </row>
    <row r="7" spans="1:4">
      <c r="A7" t="str">
        <f>总表!C11</f>
        <v>周仁义</v>
      </c>
      <c r="B7">
        <f>总表!D11</f>
        <v>18855079108</v>
      </c>
      <c r="C7">
        <f>总表!AA11</f>
        <v>0</v>
      </c>
      <c r="D7" s="40" t="str">
        <f>总表!AH11</f>
        <v>341125199909166495</v>
      </c>
    </row>
    <row r="8" spans="1:4">
      <c r="A8" t="str">
        <f>总表!C12</f>
        <v>方林</v>
      </c>
      <c r="B8">
        <f>总表!D12</f>
        <v>18326014370</v>
      </c>
      <c r="C8">
        <f>总表!AA12</f>
        <v>0</v>
      </c>
      <c r="D8" s="40" t="str">
        <f>总表!AH12</f>
        <v>342901199811260217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2" sqref="E2:E8"/>
    </sheetView>
  </sheetViews>
  <sheetFormatPr defaultColWidth="9" defaultRowHeight="13.5" outlineLevelRow="7" outlineLevelCol="4"/>
  <cols>
    <col min="2" max="2" width="15.875" customWidth="1"/>
    <col min="4" max="4" width="19.375" customWidth="1"/>
    <col min="5" max="5" width="12.37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spans="1:4">
      <c r="A2" t="str">
        <f>总表!C6</f>
        <v>孙臣臣</v>
      </c>
      <c r="B2">
        <f>总表!D6</f>
        <v>18326032844</v>
      </c>
      <c r="C2">
        <f>总表!AA6</f>
        <v>0</v>
      </c>
      <c r="D2" s="40" t="str">
        <f>总表!AH6</f>
        <v>341225199711284918</v>
      </c>
    </row>
    <row r="3" spans="1:4">
      <c r="A3" t="str">
        <f>总表!C7</f>
        <v>李生</v>
      </c>
      <c r="B3">
        <f>总表!D7</f>
        <v>17856504739</v>
      </c>
      <c r="C3">
        <f>总表!AA7</f>
        <v>0</v>
      </c>
      <c r="D3" t="str">
        <f>总表!AH7</f>
        <v>34120319980929151x</v>
      </c>
    </row>
    <row r="4" spans="1:4">
      <c r="A4" t="str">
        <f>总表!C8</f>
        <v>黄婷婷</v>
      </c>
      <c r="B4">
        <f>总表!D8</f>
        <v>15155118476</v>
      </c>
      <c r="C4">
        <f>总表!AA8</f>
        <v>0</v>
      </c>
      <c r="D4" s="40" t="str">
        <f>总表!AH8</f>
        <v>342401199704145282</v>
      </c>
    </row>
    <row r="5" hidden="1" spans="1:5">
      <c r="A5" t="str">
        <f>总表!C9</f>
        <v>王军梅</v>
      </c>
      <c r="B5">
        <f>总表!D9</f>
        <v>15212416377</v>
      </c>
      <c r="C5">
        <f>总表!AA9</f>
        <v>0</v>
      </c>
      <c r="D5" s="40" t="str">
        <f>总表!AH9</f>
        <v>340403199712071027</v>
      </c>
      <c r="E5">
        <f>总表!AB9</f>
        <v>0</v>
      </c>
    </row>
    <row r="6" spans="1:4">
      <c r="A6" t="str">
        <f>总表!C10</f>
        <v>徐刘结</v>
      </c>
      <c r="B6">
        <f>总表!D10</f>
        <v>18956952433</v>
      </c>
      <c r="C6">
        <f>总表!AA10</f>
        <v>0</v>
      </c>
      <c r="D6" s="40" t="str">
        <f>总表!AH10</f>
        <v>340824199903243016</v>
      </c>
    </row>
    <row r="7" spans="1:4">
      <c r="A7" t="str">
        <f>总表!C11</f>
        <v>周仁义</v>
      </c>
      <c r="B7">
        <f>总表!D11</f>
        <v>18855079108</v>
      </c>
      <c r="C7">
        <f>总表!AA11</f>
        <v>0</v>
      </c>
      <c r="D7" s="40" t="str">
        <f>总表!AH11</f>
        <v>341125199909166495</v>
      </c>
    </row>
    <row r="8" spans="1:4">
      <c r="A8" t="str">
        <f>总表!C12</f>
        <v>方林</v>
      </c>
      <c r="B8">
        <f>总表!D12</f>
        <v>18326014370</v>
      </c>
      <c r="C8">
        <f>总表!AA12</f>
        <v>0</v>
      </c>
      <c r="D8" s="40" t="str">
        <f>总表!AH12</f>
        <v>342901199811260217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4" sqref="E4:E5"/>
    </sheetView>
  </sheetViews>
  <sheetFormatPr defaultColWidth="9" defaultRowHeight="13.5" outlineLevelRow="7" outlineLevelCol="4"/>
  <cols>
    <col min="2" max="2" width="12" customWidth="1"/>
    <col min="4" max="4" width="21.37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hidden="1" spans="1:5">
      <c r="A2" t="str">
        <f>总表!C6</f>
        <v>孙臣臣</v>
      </c>
      <c r="B2">
        <f>总表!D6</f>
        <v>18326032844</v>
      </c>
      <c r="C2">
        <f>总表!AA6</f>
        <v>0</v>
      </c>
      <c r="D2" s="40" t="str">
        <f>总表!AH6</f>
        <v>341225199711284918</v>
      </c>
      <c r="E2">
        <f>总表!AD6</f>
        <v>0</v>
      </c>
    </row>
    <row r="3" hidden="1" spans="1:5">
      <c r="A3" t="str">
        <f>总表!C7</f>
        <v>李生</v>
      </c>
      <c r="B3">
        <f>总表!D7</f>
        <v>17856504739</v>
      </c>
      <c r="C3">
        <f>总表!AA7</f>
        <v>0</v>
      </c>
      <c r="D3" t="str">
        <f>总表!AH7</f>
        <v>34120319980929151x</v>
      </c>
      <c r="E3">
        <f>总表!AD7</f>
        <v>0</v>
      </c>
    </row>
    <row r="4" spans="1:4">
      <c r="A4" t="str">
        <f>总表!C8</f>
        <v>黄婷婷</v>
      </c>
      <c r="B4">
        <f>总表!D8</f>
        <v>15155118476</v>
      </c>
      <c r="C4">
        <f>总表!AA8</f>
        <v>0</v>
      </c>
      <c r="D4" s="40" t="str">
        <f>总表!AH8</f>
        <v>342401199704145282</v>
      </c>
    </row>
    <row r="5" spans="1:4">
      <c r="A5" t="str">
        <f>总表!C9</f>
        <v>王军梅</v>
      </c>
      <c r="B5">
        <f>总表!D9</f>
        <v>15212416377</v>
      </c>
      <c r="C5">
        <f>总表!AA9</f>
        <v>0</v>
      </c>
      <c r="D5" s="40" t="str">
        <f>总表!AH9</f>
        <v>340403199712071027</v>
      </c>
    </row>
    <row r="6" hidden="1" spans="1:5">
      <c r="A6" t="str">
        <f>总表!C10</f>
        <v>徐刘结</v>
      </c>
      <c r="B6">
        <f>总表!D10</f>
        <v>18956952433</v>
      </c>
      <c r="C6">
        <f>总表!AA10</f>
        <v>0</v>
      </c>
      <c r="D6" s="40" t="str">
        <f>总表!AH10</f>
        <v>340824199903243016</v>
      </c>
      <c r="E6">
        <f>总表!AD10</f>
        <v>0</v>
      </c>
    </row>
    <row r="7" hidden="1" spans="1:5">
      <c r="A7" t="str">
        <f>总表!C11</f>
        <v>周仁义</v>
      </c>
      <c r="B7">
        <f>总表!D11</f>
        <v>18855079108</v>
      </c>
      <c r="C7">
        <f>总表!AA11</f>
        <v>0</v>
      </c>
      <c r="D7" s="40" t="str">
        <f>总表!AH11</f>
        <v>341125199909166495</v>
      </c>
      <c r="E7">
        <f>总表!AD11</f>
        <v>0</v>
      </c>
    </row>
    <row r="8" hidden="1" spans="1:5">
      <c r="A8" t="str">
        <f>总表!C12</f>
        <v>方林</v>
      </c>
      <c r="B8">
        <f>总表!D12</f>
        <v>18326014370</v>
      </c>
      <c r="C8">
        <f>总表!AA12</f>
        <v>0</v>
      </c>
      <c r="D8" s="40" t="str">
        <f>总表!AH12</f>
        <v>342901199811260217</v>
      </c>
      <c r="E8">
        <f>总表!AD12</f>
        <v>0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G42" sqref="G42"/>
    </sheetView>
  </sheetViews>
  <sheetFormatPr defaultColWidth="9" defaultRowHeight="13.5" outlineLevelRow="7" outlineLevelCol="4"/>
  <cols>
    <col min="2" max="2" width="14.25" customWidth="1"/>
    <col min="4" max="4" width="20.2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hidden="1" spans="1:5">
      <c r="A2" t="str">
        <f>总表!C6</f>
        <v>孙臣臣</v>
      </c>
      <c r="B2">
        <f>总表!D6</f>
        <v>18326032844</v>
      </c>
      <c r="C2">
        <f>总表!AA6</f>
        <v>0</v>
      </c>
      <c r="D2" s="40" t="str">
        <f>总表!AH6</f>
        <v>341225199711284918</v>
      </c>
      <c r="E2">
        <f>总表!AF6</f>
        <v>0</v>
      </c>
    </row>
    <row r="3" hidden="1" spans="1:5">
      <c r="A3" t="str">
        <f>总表!C7</f>
        <v>李生</v>
      </c>
      <c r="B3">
        <f>总表!D7</f>
        <v>17856504739</v>
      </c>
      <c r="C3">
        <f>总表!AA7</f>
        <v>0</v>
      </c>
      <c r="D3" t="str">
        <f>总表!AH7</f>
        <v>34120319980929151x</v>
      </c>
      <c r="E3">
        <f>总表!AF7</f>
        <v>0</v>
      </c>
    </row>
    <row r="4" hidden="1" spans="1:5">
      <c r="A4" t="str">
        <f>总表!C8</f>
        <v>黄婷婷</v>
      </c>
      <c r="B4">
        <f>总表!D8</f>
        <v>15155118476</v>
      </c>
      <c r="C4">
        <f>总表!AA8</f>
        <v>0</v>
      </c>
      <c r="D4" s="40" t="str">
        <f>总表!AH8</f>
        <v>342401199704145282</v>
      </c>
      <c r="E4">
        <f>总表!AF8</f>
        <v>0</v>
      </c>
    </row>
    <row r="5" hidden="1" spans="1:5">
      <c r="A5" t="str">
        <f>总表!C9</f>
        <v>王军梅</v>
      </c>
      <c r="B5">
        <f>总表!D9</f>
        <v>15212416377</v>
      </c>
      <c r="C5">
        <f>总表!AA9</f>
        <v>0</v>
      </c>
      <c r="D5" s="40" t="str">
        <f>总表!AH9</f>
        <v>340403199712071027</v>
      </c>
      <c r="E5">
        <f>总表!AF9</f>
        <v>0</v>
      </c>
    </row>
    <row r="6" spans="1:4">
      <c r="A6" t="str">
        <f>总表!C10</f>
        <v>徐刘结</v>
      </c>
      <c r="B6">
        <f>总表!D10</f>
        <v>18956952433</v>
      </c>
      <c r="C6">
        <f>总表!AA10</f>
        <v>0</v>
      </c>
      <c r="D6" s="40" t="str">
        <f>总表!AH10</f>
        <v>340824199903243016</v>
      </c>
    </row>
    <row r="7" spans="1:4">
      <c r="A7" t="str">
        <f>总表!C11</f>
        <v>周仁义</v>
      </c>
      <c r="B7">
        <f>总表!D11</f>
        <v>18855079108</v>
      </c>
      <c r="C7">
        <f>总表!AA11</f>
        <v>0</v>
      </c>
      <c r="D7" s="40" t="str">
        <f>总表!AH11</f>
        <v>341125199909166495</v>
      </c>
    </row>
    <row r="8" spans="1:4">
      <c r="A8" t="str">
        <f>总表!C12</f>
        <v>方林</v>
      </c>
      <c r="B8">
        <f>总表!D12</f>
        <v>18326014370</v>
      </c>
      <c r="C8">
        <f>总表!AA12</f>
        <v>0</v>
      </c>
      <c r="D8" s="40" t="str">
        <f>总表!AH12</f>
        <v>342901199811260217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9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  <row r="3" spans="1:2">
      <c r="A3" t="str">
        <f>总表!C7</f>
        <v>李生</v>
      </c>
      <c r="B3">
        <f>总表!D7</f>
        <v>17856504739</v>
      </c>
    </row>
    <row r="4" hidden="1" spans="1:3">
      <c r="A4" t="str">
        <f>总表!C8</f>
        <v>黄婷婷</v>
      </c>
      <c r="B4">
        <f>总表!D8</f>
        <v>15155118476</v>
      </c>
      <c r="C4">
        <f>总表!H8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总表!H9</f>
        <v>0</v>
      </c>
    </row>
    <row r="6" spans="1:2">
      <c r="A6" t="str">
        <f>总表!C10</f>
        <v>徐刘结</v>
      </c>
      <c r="B6">
        <f>总表!D10</f>
        <v>18956952433</v>
      </c>
    </row>
    <row r="7" spans="1:2">
      <c r="A7" t="str">
        <f>总表!C11</f>
        <v>周仁义</v>
      </c>
      <c r="B7">
        <f>总表!D11</f>
        <v>18855079108</v>
      </c>
    </row>
    <row r="8" hidden="1" spans="1:3">
      <c r="A8" t="str">
        <f>总表!C12</f>
        <v>方林</v>
      </c>
      <c r="B8">
        <f>总表!D12</f>
        <v>18326014370</v>
      </c>
      <c r="C8">
        <f>总表!H12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abSelected="1" workbookViewId="0">
      <selection activeCell="F36" sqref="F36"/>
    </sheetView>
  </sheetViews>
  <sheetFormatPr defaultColWidth="9" defaultRowHeight="13.5" outlineLevelCol="1"/>
  <sheetData>
    <row r="1" spans="1:2">
      <c r="A1" t="s">
        <v>60</v>
      </c>
      <c r="B1" t="s">
        <v>61</v>
      </c>
    </row>
    <row r="2" spans="1:2">
      <c r="A2" t="s">
        <v>14</v>
      </c>
      <c r="B2">
        <v>4</v>
      </c>
    </row>
    <row r="3" spans="1:2">
      <c r="A3" t="s">
        <v>15</v>
      </c>
      <c r="B3">
        <v>3</v>
      </c>
    </row>
    <row r="4" spans="1:2">
      <c r="A4" t="s">
        <v>16</v>
      </c>
      <c r="B4">
        <v>3</v>
      </c>
    </row>
    <row r="5" spans="1:2">
      <c r="A5" t="s">
        <v>17</v>
      </c>
      <c r="B5">
        <v>3</v>
      </c>
    </row>
    <row r="6" spans="1:2">
      <c r="A6" t="s">
        <v>18</v>
      </c>
      <c r="B6">
        <v>2</v>
      </c>
    </row>
    <row r="7" spans="1:2">
      <c r="A7" t="s">
        <v>19</v>
      </c>
      <c r="B7">
        <v>2</v>
      </c>
    </row>
    <row r="8" spans="1:2">
      <c r="A8" t="s">
        <v>20</v>
      </c>
      <c r="B8">
        <v>2</v>
      </c>
    </row>
    <row r="9" spans="1:2">
      <c r="A9" t="s">
        <v>21</v>
      </c>
      <c r="B9">
        <v>1</v>
      </c>
    </row>
    <row r="10" spans="1:2">
      <c r="A10" t="s">
        <v>22</v>
      </c>
      <c r="B10">
        <v>1</v>
      </c>
    </row>
    <row r="11" spans="1:2">
      <c r="A11" t="s">
        <v>23</v>
      </c>
      <c r="B11">
        <v>2</v>
      </c>
    </row>
    <row r="12" spans="1:2">
      <c r="A12" t="s">
        <v>24</v>
      </c>
      <c r="B12">
        <v>2</v>
      </c>
    </row>
    <row r="13" spans="1:2">
      <c r="A13" t="s">
        <v>25</v>
      </c>
      <c r="B13">
        <v>4</v>
      </c>
    </row>
    <row r="14" spans="1:2">
      <c r="A14" t="s">
        <v>26</v>
      </c>
      <c r="B14">
        <v>5</v>
      </c>
    </row>
    <row r="15" spans="1:2">
      <c r="A15" t="s">
        <v>27</v>
      </c>
      <c r="B15">
        <v>4</v>
      </c>
    </row>
    <row r="16" spans="1:2">
      <c r="A16" t="s">
        <v>28</v>
      </c>
      <c r="B16">
        <v>6</v>
      </c>
    </row>
    <row r="17" spans="1:2">
      <c r="A17" t="s">
        <v>29</v>
      </c>
      <c r="B17">
        <v>6</v>
      </c>
    </row>
    <row r="18" spans="1:2">
      <c r="A18" t="s">
        <v>30</v>
      </c>
      <c r="B18">
        <v>2</v>
      </c>
    </row>
    <row r="19" spans="1:2">
      <c r="A19" t="s">
        <v>31</v>
      </c>
      <c r="B19">
        <v>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8"/>
  <sheetViews>
    <sheetView workbookViewId="0">
      <selection activeCell="D2" sqref="D2:D7"/>
    </sheetView>
  </sheetViews>
  <sheetFormatPr defaultColWidth="9" defaultRowHeight="13.5" outlineLevelRow="7" outlineLevelCol="3"/>
  <cols>
    <col min="2" max="2" width="12.625"/>
  </cols>
  <sheetData>
    <row r="1" spans="1:3">
      <c r="A1" t="s">
        <v>3</v>
      </c>
      <c r="B1" t="s">
        <v>58</v>
      </c>
      <c r="C1" t="s">
        <v>34</v>
      </c>
    </row>
    <row r="2" spans="1:3">
      <c r="A2" t="str">
        <f>总表!C6</f>
        <v>孙臣臣</v>
      </c>
      <c r="B2">
        <f>总表!D6</f>
        <v>18326032844</v>
      </c>
      <c r="C2">
        <f>总表!J6</f>
        <v>914117</v>
      </c>
    </row>
    <row r="3" spans="1:3">
      <c r="A3" t="str">
        <f>总表!C7</f>
        <v>李生</v>
      </c>
      <c r="B3">
        <f>总表!D7</f>
        <v>17856504739</v>
      </c>
      <c r="C3">
        <f>总表!J7</f>
        <v>914091</v>
      </c>
    </row>
    <row r="4" hidden="1" spans="1:4">
      <c r="A4" t="str">
        <f>总表!C8</f>
        <v>黄婷婷</v>
      </c>
      <c r="B4">
        <f>总表!D8</f>
        <v>15155118476</v>
      </c>
      <c r="C4">
        <f>总表!J8</f>
        <v>0</v>
      </c>
      <c r="D4">
        <f>总表!I8</f>
        <v>0</v>
      </c>
    </row>
    <row r="5" hidden="1" spans="1:4">
      <c r="A5" t="str">
        <f>总表!C9</f>
        <v>王军梅</v>
      </c>
      <c r="B5">
        <f>总表!D9</f>
        <v>15212416377</v>
      </c>
      <c r="C5">
        <f>总表!J9</f>
        <v>0</v>
      </c>
      <c r="D5">
        <f>总表!I9</f>
        <v>0</v>
      </c>
    </row>
    <row r="6" hidden="1" spans="1:4">
      <c r="A6" t="str">
        <f>总表!C10</f>
        <v>徐刘结</v>
      </c>
      <c r="B6">
        <f>总表!D10</f>
        <v>18956952433</v>
      </c>
      <c r="C6">
        <f>总表!J10</f>
        <v>0</v>
      </c>
      <c r="D6">
        <f>总表!I10</f>
        <v>0</v>
      </c>
    </row>
    <row r="7" spans="1:3">
      <c r="A7" t="str">
        <f>总表!C11</f>
        <v>周仁义</v>
      </c>
      <c r="B7">
        <f>总表!D11</f>
        <v>18855079108</v>
      </c>
      <c r="C7">
        <f>总表!J11</f>
        <v>916310</v>
      </c>
    </row>
    <row r="8" hidden="1" spans="1:4">
      <c r="A8" t="str">
        <f>总表!C12</f>
        <v>方林</v>
      </c>
      <c r="B8">
        <f>总表!D12</f>
        <v>18326014370</v>
      </c>
      <c r="C8">
        <f>总表!J12</f>
        <v>0</v>
      </c>
      <c r="D8">
        <f>总表!I12</f>
        <v>0</v>
      </c>
    </row>
  </sheetData>
  <autoFilter ref="A1:D8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9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  <row r="3" spans="1:2">
      <c r="A3" t="str">
        <f>总表!C7</f>
        <v>李生</v>
      </c>
      <c r="B3">
        <f>总表!D7</f>
        <v>17856504739</v>
      </c>
    </row>
    <row r="4" hidden="1" spans="1:3">
      <c r="A4" t="str">
        <f>总表!C8</f>
        <v>黄婷婷</v>
      </c>
      <c r="B4">
        <f>总表!D8</f>
        <v>15155118476</v>
      </c>
      <c r="C4">
        <f>总表!K8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总表!K9</f>
        <v>0</v>
      </c>
    </row>
    <row r="6" spans="1:2">
      <c r="A6" t="str">
        <f>总表!C10</f>
        <v>徐刘结</v>
      </c>
      <c r="B6">
        <f>总表!D10</f>
        <v>18956952433</v>
      </c>
    </row>
    <row r="7" hidden="1" spans="1:3">
      <c r="A7" t="str">
        <f>总表!C11</f>
        <v>周仁义</v>
      </c>
      <c r="B7">
        <f>总表!D11</f>
        <v>18855079108</v>
      </c>
      <c r="C7">
        <f>总表!K11</f>
        <v>0</v>
      </c>
    </row>
    <row r="8" hidden="1" spans="1:3">
      <c r="A8" t="str">
        <f>总表!C12</f>
        <v>方林</v>
      </c>
      <c r="B8">
        <f>总表!D12</f>
        <v>18326014370</v>
      </c>
      <c r="C8">
        <f>总表!K12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7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  <row r="3" spans="1:2">
      <c r="A3" t="str">
        <f>总表!C7</f>
        <v>李生</v>
      </c>
      <c r="B3">
        <f>总表!D7</f>
        <v>17856504739</v>
      </c>
    </row>
    <row r="4" hidden="1" spans="1:3">
      <c r="A4" t="str">
        <f>总表!C8</f>
        <v>黄婷婷</v>
      </c>
      <c r="B4">
        <f>总表!D8</f>
        <v>15155118476</v>
      </c>
      <c r="C4">
        <f>总表!L8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总表!L9</f>
        <v>0</v>
      </c>
    </row>
    <row r="6" hidden="1" spans="1:3">
      <c r="A6" t="str">
        <f>总表!C10</f>
        <v>徐刘结</v>
      </c>
      <c r="B6">
        <f>总表!D10</f>
        <v>18956952433</v>
      </c>
      <c r="C6">
        <f>总表!L10</f>
        <v>0</v>
      </c>
    </row>
    <row r="7" spans="1:2">
      <c r="A7" t="str">
        <f>总表!C11</f>
        <v>周仁义</v>
      </c>
      <c r="B7">
        <f>总表!D11</f>
        <v>18855079108</v>
      </c>
    </row>
    <row r="8" hidden="1" spans="1:3">
      <c r="A8" t="str">
        <f>总表!C12</f>
        <v>方林</v>
      </c>
      <c r="B8">
        <f>总表!D12</f>
        <v>18326014370</v>
      </c>
      <c r="C8">
        <f>总表!L12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9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  <row r="3" spans="1:2">
      <c r="A3" t="str">
        <f>总表!C7</f>
        <v>李生</v>
      </c>
      <c r="B3">
        <f>总表!D7</f>
        <v>17856504739</v>
      </c>
    </row>
    <row r="4" hidden="1" spans="1:3">
      <c r="A4" t="str">
        <f>总表!C8</f>
        <v>黄婷婷</v>
      </c>
      <c r="B4">
        <f>总表!D8</f>
        <v>15155118476</v>
      </c>
      <c r="C4">
        <f>总表!M8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总表!M9</f>
        <v>0</v>
      </c>
    </row>
    <row r="6" hidden="1" spans="1:3">
      <c r="A6" t="str">
        <f>总表!C10</f>
        <v>徐刘结</v>
      </c>
      <c r="B6">
        <f>总表!D10</f>
        <v>18956952433</v>
      </c>
      <c r="C6">
        <f>总表!M10</f>
        <v>0</v>
      </c>
    </row>
    <row r="7" hidden="1" spans="1:3">
      <c r="A7" t="str">
        <f>总表!C11</f>
        <v>周仁义</v>
      </c>
      <c r="B7">
        <f>总表!D11</f>
        <v>18855079108</v>
      </c>
      <c r="C7">
        <f>总表!M11</f>
        <v>0</v>
      </c>
    </row>
    <row r="8" hidden="1" spans="1:3">
      <c r="A8" t="str">
        <f>总表!C12</f>
        <v>方林</v>
      </c>
      <c r="B8">
        <f>总表!D12</f>
        <v>18326014370</v>
      </c>
      <c r="C8">
        <f>总表!M12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6" sqref="C6:C7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hidden="1" spans="1:3">
      <c r="A2" t="str">
        <f>总表!C6</f>
        <v>孙臣臣</v>
      </c>
      <c r="B2">
        <f>总表!D6</f>
        <v>18326032844</v>
      </c>
      <c r="C2">
        <f>总表!N6</f>
        <v>0</v>
      </c>
    </row>
    <row r="3" hidden="1" spans="1:3">
      <c r="A3" t="str">
        <f>总表!C7</f>
        <v>李生</v>
      </c>
      <c r="B3">
        <f>总表!D7</f>
        <v>17856504739</v>
      </c>
      <c r="C3">
        <f>总表!N7</f>
        <v>0</v>
      </c>
    </row>
    <row r="4" hidden="1" spans="1:3">
      <c r="A4" t="str">
        <f>总表!C8</f>
        <v>黄婷婷</v>
      </c>
      <c r="B4">
        <f>总表!D8</f>
        <v>15155118476</v>
      </c>
      <c r="C4">
        <f>总表!N8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总表!N9</f>
        <v>0</v>
      </c>
    </row>
    <row r="6" spans="1:2">
      <c r="A6" t="str">
        <f>总表!C10</f>
        <v>徐刘结</v>
      </c>
      <c r="B6">
        <f>总表!D10</f>
        <v>18956952433</v>
      </c>
    </row>
    <row r="7" spans="1:2">
      <c r="A7" t="str">
        <f>总表!C11</f>
        <v>周仁义</v>
      </c>
      <c r="B7">
        <f>总表!D11</f>
        <v>18855079108</v>
      </c>
    </row>
    <row r="8" hidden="1" spans="1:3">
      <c r="A8" t="str">
        <f>总表!C12</f>
        <v>方林</v>
      </c>
      <c r="B8">
        <f>总表!D12</f>
        <v>18326014370</v>
      </c>
      <c r="C8">
        <f>总表!N12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6" sqref="C6:C8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hidden="1" spans="1:3">
      <c r="A2" t="str">
        <f>总表!C6</f>
        <v>孙臣臣</v>
      </c>
      <c r="B2">
        <f>总表!D6</f>
        <v>18326032844</v>
      </c>
      <c r="C2">
        <f>总表!O6</f>
        <v>0</v>
      </c>
    </row>
    <row r="3" hidden="1" spans="1:3">
      <c r="A3" t="str">
        <f>总表!C7</f>
        <v>李生</v>
      </c>
      <c r="B3">
        <f>总表!D7</f>
        <v>17856504739</v>
      </c>
      <c r="C3">
        <f>总表!O7</f>
        <v>0</v>
      </c>
    </row>
    <row r="4" hidden="1" spans="1:3">
      <c r="A4" t="str">
        <f>总表!C8</f>
        <v>黄婷婷</v>
      </c>
      <c r="B4">
        <f>总表!D8</f>
        <v>15155118476</v>
      </c>
      <c r="C4">
        <f>总表!O8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总表!O9</f>
        <v>0</v>
      </c>
    </row>
    <row r="6" spans="1:2">
      <c r="A6" t="str">
        <f>总表!C10</f>
        <v>徐刘结</v>
      </c>
      <c r="B6">
        <f>总表!D10</f>
        <v>18956952433</v>
      </c>
    </row>
    <row r="7" hidden="1" spans="1:3">
      <c r="A7" t="str">
        <f>总表!C11</f>
        <v>周仁义</v>
      </c>
      <c r="B7">
        <f>总表!D11</f>
        <v>18855079108</v>
      </c>
      <c r="C7">
        <f>总表!O11</f>
        <v>0</v>
      </c>
    </row>
    <row r="8" spans="1:2">
      <c r="A8" t="str">
        <f>总表!C12</f>
        <v>方林</v>
      </c>
      <c r="B8">
        <f>总表!D12</f>
        <v>18326014370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浦发</vt:lpstr>
      <vt:lpstr>浙商</vt:lpstr>
      <vt:lpstr>微众</vt:lpstr>
      <vt:lpstr>钱大</vt:lpstr>
      <vt:lpstr>华夏</vt:lpstr>
      <vt:lpstr>云端</vt:lpstr>
      <vt:lpstr>招商</vt:lpstr>
      <vt:lpstr>苏宁</vt:lpstr>
      <vt:lpstr>大连</vt:lpstr>
      <vt:lpstr>齐鲁</vt:lpstr>
      <vt:lpstr>紫金</vt:lpstr>
      <vt:lpstr>玖富</vt:lpstr>
      <vt:lpstr>申万</vt:lpstr>
      <vt:lpstr>国泰</vt:lpstr>
      <vt:lpstr>联储</vt:lpstr>
      <vt:lpstr>东北</vt:lpstr>
      <vt:lpstr>安信代码1</vt:lpstr>
      <vt:lpstr>安信代码2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2018-03-17T08:50:41Z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