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9540" tabRatio="729"/>
  </bookViews>
  <sheets>
    <sheet name="总表" sheetId="2" r:id="rId1"/>
    <sheet name="浙商" sheetId="4" r:id="rId2"/>
    <sheet name="浦发" sheetId="5" r:id="rId3"/>
    <sheet name="壹伴客" sheetId="8" r:id="rId4"/>
    <sheet name="聚宝" sheetId="11" r:id="rId5"/>
    <sheet name="蜂狂购" sheetId="12" r:id="rId6"/>
    <sheet name="微众" sheetId="13" r:id="rId7"/>
    <sheet name="附表" sheetId="14" r:id="rId8"/>
  </sheets>
  <definedNames>
    <definedName name="_xlnm._FilterDatabase" localSheetId="1" hidden="1">浙商!$A$1:$C$22</definedName>
    <definedName name="_xlnm._FilterDatabase" localSheetId="2" hidden="1">浦发!$A$1:$C$18</definedName>
    <definedName name="_xlnm._FilterDatabase" localSheetId="3" hidden="1">壹伴客!$A$1:$C$19</definedName>
    <definedName name="_xlnm._FilterDatabase" localSheetId="4" hidden="1">聚宝!$A$1:$D$22</definedName>
    <definedName name="_xlnm._FilterDatabase" localSheetId="5" hidden="1">蜂狂购!$A$1:$C$22</definedName>
  </definedNames>
  <calcPr calcId="144525"/>
</workbook>
</file>

<file path=xl/sharedStrings.xml><?xml version="1.0" encoding="utf-8"?>
<sst xmlns="http://schemas.openxmlformats.org/spreadsheetml/2006/main" count="54">
  <si>
    <t>2018年3月11日网点每日报表（安农大）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</si>
  <si>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</si>
  <si>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</si>
  <si>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</si>
  <si>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</si>
  <si>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</si>
  <si>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</si>
  <si>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</si>
  <si>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</si>
  <si>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</si>
  <si>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</si>
  <si>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浙商</t>
  </si>
  <si>
    <t>浦发</t>
  </si>
  <si>
    <t>微众</t>
  </si>
  <si>
    <t>壹伴客</t>
  </si>
  <si>
    <t>聚宝</t>
  </si>
  <si>
    <t>蜂狂购</t>
  </si>
  <si>
    <t>是否完成</t>
  </si>
  <si>
    <t>后六位</t>
  </si>
  <si>
    <t>今日开户</t>
  </si>
  <si>
    <t>卢成</t>
  </si>
  <si>
    <t>342622199804046162</t>
  </si>
  <si>
    <t>中介</t>
  </si>
  <si>
    <t>梁辉</t>
  </si>
  <si>
    <t>340811199812154040</t>
  </si>
  <si>
    <t>潘瑞</t>
  </si>
  <si>
    <t>340822199911125543</t>
  </si>
  <si>
    <t>詹鑫</t>
  </si>
  <si>
    <t>340825199810144226</t>
  </si>
  <si>
    <t>张媛媛</t>
  </si>
  <si>
    <t>王珏</t>
  </si>
  <si>
    <t>34112219980808044X</t>
  </si>
  <si>
    <t>李卓峻</t>
  </si>
  <si>
    <t>320722199902272614</t>
  </si>
  <si>
    <t>李其腾</t>
  </si>
  <si>
    <t>320722199907202631</t>
  </si>
  <si>
    <t>合计：</t>
  </si>
  <si>
    <t>网点发生费用合计：</t>
  </si>
  <si>
    <t>其中：</t>
  </si>
  <si>
    <t>1、兼职工资：</t>
  </si>
  <si>
    <t>手机号码</t>
  </si>
  <si>
    <t>身份证</t>
  </si>
  <si>
    <t>3.17蜂狂购</t>
  </si>
  <si>
    <t>金额</t>
  </si>
  <si>
    <t>17755641660       123456</t>
  </si>
  <si>
    <t>支付宝</t>
  </si>
  <si>
    <t>微信</t>
  </si>
  <si>
    <t>17856518034      wj123789</t>
  </si>
  <si>
    <t>17856518034      wj123790</t>
  </si>
  <si>
    <t>15155653418       123456</t>
  </si>
  <si>
    <t>17355187950       147258</t>
  </si>
  <si>
    <t>17355187950       147259</t>
  </si>
  <si>
    <t>15256283200       123456</t>
  </si>
  <si>
    <t>18856987498       123456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</si>
</sst>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" borderId="1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18" borderId="25" applyNumberFormat="0" applyAlignment="0" applyProtection="0">
      <alignment vertical="center"/>
    </xf>
    <xf numFmtId="0" fontId="17" fillId="18" borderId="21" applyNumberFormat="0" applyAlignment="0" applyProtection="0">
      <alignment vertical="center"/>
    </xf>
    <xf numFmtId="0" fontId="13" fillId="9" borderId="20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5" xfId="0" applyFont="1" applyFill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49" fontId="5" fillId="0" borderId="5" xfId="0" applyNumberFormat="1" applyFont="1" applyBorder="1">
      <alignment vertical="center"/>
    </xf>
    <xf numFmtId="49" fontId="2" fillId="0" borderId="5" xfId="0" applyNumberFormat="1" applyFont="1" applyBorder="1">
      <alignment vertical="center"/>
    </xf>
    <xf numFmtId="49" fontId="2" fillId="0" borderId="13" xfId="0" applyNumberFormat="1" applyFont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0" fontId="1" fillId="0" borderId="5" xfId="0" applyFont="1" applyFill="1" applyBorder="1" applyAlignmen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28" sqref="N28"/>
    </sheetView>
  </sheetViews>
  <sheetFormatPr defaultColWidth="9" defaultRowHeight="12"/>
  <cols>
    <col min="1" max="1" width="8.05833333333333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7.25" style="4" customWidth="1"/>
    <col min="9" max="14" width="9" style="4"/>
    <col min="15" max="15" width="18.8916666666667" style="5" customWidth="1"/>
    <col min="16" max="16384" width="9" style="3"/>
  </cols>
  <sheetData>
    <row r="1" ht="27" customHeight="1" spans="1:17">
      <c r="A1" s="6" t="s">
        <v>0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6"/>
      <c r="P1" s="6"/>
      <c r="Q1" s="6"/>
    </row>
    <row r="2" ht="15" customHeight="1" spans="1:17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11"/>
      <c r="J2" s="11"/>
      <c r="K2" s="11"/>
      <c r="L2" s="11"/>
      <c r="M2" s="11"/>
      <c r="N2" s="11"/>
      <c r="O2" s="35" t="s">
        <v>8</v>
      </c>
      <c r="P2" s="9" t="s">
        <v>9</v>
      </c>
      <c r="Q2" s="45" t="s">
        <v>10</v>
      </c>
    </row>
    <row r="3" ht="15" customHeight="1" spans="1:17">
      <c r="A3" s="12"/>
      <c r="B3" s="13"/>
      <c r="C3" s="13"/>
      <c r="D3" s="13"/>
      <c r="E3" s="13"/>
      <c r="F3" s="14"/>
      <c r="G3" s="13"/>
      <c r="H3" s="15"/>
      <c r="I3" s="15"/>
      <c r="J3" s="15"/>
      <c r="K3" s="15"/>
      <c r="L3" s="15"/>
      <c r="M3" s="15"/>
      <c r="N3" s="15"/>
      <c r="O3" s="36"/>
      <c r="P3" s="13"/>
      <c r="Q3" s="46"/>
    </row>
    <row r="4" ht="15" customHeight="1" spans="1:17">
      <c r="A4" s="12"/>
      <c r="B4" s="13"/>
      <c r="C4" s="13"/>
      <c r="D4" s="13"/>
      <c r="E4" s="13"/>
      <c r="F4" s="14"/>
      <c r="G4" s="13"/>
      <c r="H4" s="15" t="s">
        <v>11</v>
      </c>
      <c r="I4" s="15"/>
      <c r="J4" s="37" t="s">
        <v>12</v>
      </c>
      <c r="K4" s="37" t="s">
        <v>13</v>
      </c>
      <c r="L4" s="37" t="s">
        <v>14</v>
      </c>
      <c r="M4" s="38" t="s">
        <v>15</v>
      </c>
      <c r="N4" s="37" t="s">
        <v>16</v>
      </c>
      <c r="O4" s="36"/>
      <c r="P4" s="13"/>
      <c r="Q4" s="46"/>
    </row>
    <row r="5" ht="15" customHeight="1" spans="1:17">
      <c r="A5" s="12"/>
      <c r="B5" s="13"/>
      <c r="C5" s="13"/>
      <c r="D5" s="13"/>
      <c r="E5" s="13"/>
      <c r="F5" s="16"/>
      <c r="G5" s="13"/>
      <c r="H5" s="15" t="s">
        <v>17</v>
      </c>
      <c r="I5" s="15" t="s">
        <v>18</v>
      </c>
      <c r="J5" s="39"/>
      <c r="K5" s="39"/>
      <c r="L5" s="39"/>
      <c r="M5" s="40"/>
      <c r="N5" s="39"/>
      <c r="O5" s="36"/>
      <c r="P5" s="13"/>
      <c r="Q5" s="46"/>
    </row>
    <row r="6" ht="15" customHeight="1" spans="1:17">
      <c r="A6" s="17" t="s">
        <v>19</v>
      </c>
      <c r="B6" s="18">
        <v>1</v>
      </c>
      <c r="C6" s="19" t="s">
        <v>20</v>
      </c>
      <c r="D6" s="19">
        <v>15256283200</v>
      </c>
      <c r="E6" s="18"/>
      <c r="F6" s="18"/>
      <c r="G6" s="18"/>
      <c r="H6" s="20"/>
      <c r="I6" s="20"/>
      <c r="J6" s="20">
        <v>1</v>
      </c>
      <c r="K6" s="20">
        <v>0</v>
      </c>
      <c r="L6" s="20">
        <v>0</v>
      </c>
      <c r="M6" s="20">
        <v>0</v>
      </c>
      <c r="N6" s="20">
        <v>1</v>
      </c>
      <c r="O6" s="48" t="s">
        <v>21</v>
      </c>
      <c r="P6" s="18"/>
      <c r="Q6" s="46" t="s">
        <v>22</v>
      </c>
    </row>
    <row r="7" ht="15" customHeight="1" spans="1:17">
      <c r="A7" s="21"/>
      <c r="B7" s="18">
        <v>2</v>
      </c>
      <c r="C7" s="19" t="s">
        <v>23</v>
      </c>
      <c r="D7" s="19">
        <v>18856987498</v>
      </c>
      <c r="E7" s="18"/>
      <c r="F7" s="18"/>
      <c r="G7" s="18"/>
      <c r="H7" s="20"/>
      <c r="I7" s="20"/>
      <c r="J7" s="20">
        <v>1</v>
      </c>
      <c r="K7" s="20">
        <v>0</v>
      </c>
      <c r="L7" s="20">
        <v>0</v>
      </c>
      <c r="M7" s="20">
        <v>1</v>
      </c>
      <c r="N7" s="20">
        <v>1</v>
      </c>
      <c r="O7" s="48" t="s">
        <v>24</v>
      </c>
      <c r="P7" s="18"/>
      <c r="Q7" s="46" t="s">
        <v>22</v>
      </c>
    </row>
    <row r="8" ht="15" customHeight="1" spans="1:17">
      <c r="A8" s="21"/>
      <c r="B8" s="18">
        <v>3</v>
      </c>
      <c r="C8" s="19" t="s">
        <v>25</v>
      </c>
      <c r="D8" s="19">
        <v>17755641660</v>
      </c>
      <c r="E8" s="18"/>
      <c r="F8" s="18"/>
      <c r="G8" s="18"/>
      <c r="H8" s="20"/>
      <c r="I8" s="20"/>
      <c r="J8" s="20">
        <v>1</v>
      </c>
      <c r="K8" s="20">
        <v>0</v>
      </c>
      <c r="L8" s="20">
        <v>0</v>
      </c>
      <c r="M8" s="20">
        <v>0</v>
      </c>
      <c r="N8" s="20">
        <v>1</v>
      </c>
      <c r="O8" s="48" t="s">
        <v>26</v>
      </c>
      <c r="P8" s="18"/>
      <c r="Q8" s="46" t="s">
        <v>22</v>
      </c>
    </row>
    <row r="9" ht="15" customHeight="1" spans="1:17">
      <c r="A9" s="21"/>
      <c r="B9" s="18">
        <v>4</v>
      </c>
      <c r="C9" s="19" t="s">
        <v>27</v>
      </c>
      <c r="D9" s="19">
        <v>15155653418</v>
      </c>
      <c r="E9" s="18"/>
      <c r="F9" s="18"/>
      <c r="G9" s="18"/>
      <c r="H9" s="20"/>
      <c r="I9" s="20"/>
      <c r="J9" s="20">
        <v>0</v>
      </c>
      <c r="K9" s="20">
        <v>0</v>
      </c>
      <c r="L9" s="20">
        <v>0</v>
      </c>
      <c r="M9" s="20">
        <v>0</v>
      </c>
      <c r="N9" s="20">
        <v>1</v>
      </c>
      <c r="O9" s="48" t="s">
        <v>28</v>
      </c>
      <c r="P9" s="18"/>
      <c r="Q9" s="46" t="s">
        <v>22</v>
      </c>
    </row>
    <row r="10" ht="15" customHeight="1" spans="1:17">
      <c r="A10" s="21"/>
      <c r="B10" s="18">
        <v>5</v>
      </c>
      <c r="C10" s="19" t="s">
        <v>29</v>
      </c>
      <c r="D10" s="19">
        <v>17355187950</v>
      </c>
      <c r="E10" s="18"/>
      <c r="F10" s="18"/>
      <c r="G10" s="18"/>
      <c r="H10" s="20"/>
      <c r="I10" s="20"/>
      <c r="J10" s="20">
        <v>1</v>
      </c>
      <c r="K10" s="20">
        <v>0</v>
      </c>
      <c r="L10" s="20">
        <v>1</v>
      </c>
      <c r="M10" s="20">
        <v>0</v>
      </c>
      <c r="N10" s="20">
        <v>1</v>
      </c>
      <c r="O10" s="41"/>
      <c r="P10" s="18"/>
      <c r="Q10" s="46" t="s">
        <v>22</v>
      </c>
    </row>
    <row r="11" ht="15" customHeight="1" spans="1:17">
      <c r="A11" s="21"/>
      <c r="B11" s="18">
        <v>6</v>
      </c>
      <c r="C11" s="19" t="s">
        <v>30</v>
      </c>
      <c r="D11" s="19">
        <v>17856518034</v>
      </c>
      <c r="E11" s="18"/>
      <c r="F11" s="18"/>
      <c r="G11" s="18"/>
      <c r="H11" s="20"/>
      <c r="I11" s="20"/>
      <c r="J11" s="20">
        <v>1</v>
      </c>
      <c r="K11" s="20">
        <v>0</v>
      </c>
      <c r="L11" s="20">
        <v>1</v>
      </c>
      <c r="M11" s="20">
        <v>0</v>
      </c>
      <c r="N11" s="20">
        <v>1</v>
      </c>
      <c r="O11" s="41" t="s">
        <v>31</v>
      </c>
      <c r="P11" s="18"/>
      <c r="Q11" s="46" t="s">
        <v>22</v>
      </c>
    </row>
    <row r="12" ht="15" customHeight="1" spans="1:17">
      <c r="A12" s="21"/>
      <c r="B12" s="18">
        <v>7</v>
      </c>
      <c r="C12" s="22" t="s">
        <v>32</v>
      </c>
      <c r="D12" s="23">
        <v>15950795048</v>
      </c>
      <c r="E12" s="18"/>
      <c r="F12" s="18"/>
      <c r="G12" s="18"/>
      <c r="H12" s="20"/>
      <c r="I12" s="20"/>
      <c r="J12" s="20">
        <v>1</v>
      </c>
      <c r="K12" s="20">
        <v>1</v>
      </c>
      <c r="L12" s="20">
        <v>0</v>
      </c>
      <c r="M12" s="20">
        <v>1</v>
      </c>
      <c r="N12" s="20">
        <v>0</v>
      </c>
      <c r="O12" s="42" t="s">
        <v>33</v>
      </c>
      <c r="P12" s="18"/>
      <c r="Q12" s="46" t="s">
        <v>22</v>
      </c>
    </row>
    <row r="13" ht="15" customHeight="1" spans="1:17">
      <c r="A13" s="21"/>
      <c r="B13" s="18">
        <v>8</v>
      </c>
      <c r="C13" s="23" t="s">
        <v>34</v>
      </c>
      <c r="D13" s="23">
        <v>18151103797</v>
      </c>
      <c r="E13" s="18"/>
      <c r="F13" s="18"/>
      <c r="G13" s="18"/>
      <c r="H13" s="24">
        <v>1</v>
      </c>
      <c r="I13" s="24">
        <v>926749</v>
      </c>
      <c r="J13" s="20">
        <v>1</v>
      </c>
      <c r="K13" s="20">
        <v>1</v>
      </c>
      <c r="L13" s="20">
        <v>0</v>
      </c>
      <c r="M13" s="20">
        <v>1</v>
      </c>
      <c r="N13" s="20">
        <v>0</v>
      </c>
      <c r="O13" s="42" t="s">
        <v>35</v>
      </c>
      <c r="P13" s="18"/>
      <c r="Q13" s="46" t="s">
        <v>22</v>
      </c>
    </row>
    <row r="14" ht="15" customHeight="1" spans="1:17">
      <c r="A14" s="25"/>
      <c r="B14" s="18"/>
      <c r="C14" s="18"/>
      <c r="D14" s="18"/>
      <c r="E14" s="18"/>
      <c r="F14" s="18"/>
      <c r="G14" s="18"/>
      <c r="H14" s="20"/>
      <c r="I14" s="20"/>
      <c r="J14" s="20"/>
      <c r="K14" s="20"/>
      <c r="L14" s="20"/>
      <c r="M14" s="20"/>
      <c r="N14" s="20"/>
      <c r="O14" s="43"/>
      <c r="P14" s="18"/>
      <c r="Q14" s="46" t="s">
        <v>22</v>
      </c>
    </row>
    <row r="15" ht="15" customHeight="1" spans="1:17">
      <c r="A15" s="25"/>
      <c r="B15" s="18"/>
      <c r="C15" s="18"/>
      <c r="D15" s="18"/>
      <c r="E15" s="18"/>
      <c r="F15" s="18"/>
      <c r="G15" s="18"/>
      <c r="H15" s="20"/>
      <c r="I15" s="20"/>
      <c r="J15" s="20"/>
      <c r="K15" s="20"/>
      <c r="L15" s="20"/>
      <c r="M15" s="20"/>
      <c r="N15" s="20"/>
      <c r="O15" s="43"/>
      <c r="P15" s="18"/>
      <c r="Q15" s="46" t="s">
        <v>22</v>
      </c>
    </row>
    <row r="16" ht="15" customHeight="1" spans="1:17">
      <c r="A16" s="25"/>
      <c r="B16" s="18"/>
      <c r="C16" s="18"/>
      <c r="D16" s="18"/>
      <c r="E16" s="18"/>
      <c r="F16" s="18"/>
      <c r="G16" s="18"/>
      <c r="H16" s="20"/>
      <c r="I16" s="20"/>
      <c r="J16" s="20"/>
      <c r="K16" s="20"/>
      <c r="L16" s="20"/>
      <c r="M16" s="20"/>
      <c r="N16" s="20"/>
      <c r="O16" s="43"/>
      <c r="P16" s="18"/>
      <c r="Q16" s="46" t="s">
        <v>22</v>
      </c>
    </row>
    <row r="17" ht="15" customHeight="1" spans="1:17">
      <c r="A17" s="26" t="s">
        <v>36</v>
      </c>
      <c r="B17" s="27"/>
      <c r="C17" s="27"/>
      <c r="D17" s="28"/>
      <c r="E17" s="29"/>
      <c r="F17" s="29"/>
      <c r="G17" s="29"/>
      <c r="H17" s="30">
        <f>SUM(H6:H16)</f>
        <v>1</v>
      </c>
      <c r="I17" s="30"/>
      <c r="J17" s="30">
        <f>SUM(J6:J16)</f>
        <v>7</v>
      </c>
      <c r="K17" s="30">
        <f>SUM(K6:K16)</f>
        <v>2</v>
      </c>
      <c r="L17" s="30">
        <f>SUM(L6:L16)</f>
        <v>2</v>
      </c>
      <c r="M17" s="30">
        <f>SUM(M6:M16)</f>
        <v>3</v>
      </c>
      <c r="N17" s="30">
        <f>SUM(N6:N16)</f>
        <v>6</v>
      </c>
      <c r="O17" s="44"/>
      <c r="P17" s="29"/>
      <c r="Q17" s="47"/>
    </row>
    <row r="18" ht="15.95" customHeight="1" spans="1:3">
      <c r="A18" s="31" t="s">
        <v>37</v>
      </c>
      <c r="B18" s="31"/>
      <c r="C18" s="31"/>
    </row>
    <row r="19" ht="15.95" customHeight="1" spans="3:27">
      <c r="C19" s="31" t="s">
        <v>38</v>
      </c>
      <c r="D19" s="32" t="s">
        <v>39</v>
      </c>
      <c r="E19" s="33"/>
      <c r="F19" s="33"/>
      <c r="G19" s="33"/>
      <c r="H19" s="34"/>
      <c r="I19" s="34"/>
      <c r="J19" s="34"/>
      <c r="K19" s="34"/>
      <c r="L19" s="34"/>
      <c r="M19" s="34"/>
      <c r="N19" s="34"/>
      <c r="Y19" s="34"/>
      <c r="Z19" s="34"/>
      <c r="AA19" s="34"/>
    </row>
  </sheetData>
  <mergeCells count="25">
    <mergeCell ref="A1:Q1"/>
    <mergeCell ref="H2:N2"/>
    <mergeCell ref="H3:N3"/>
    <mergeCell ref="H4:I4"/>
    <mergeCell ref="A17:D17"/>
    <mergeCell ref="A18:C18"/>
    <mergeCell ref="D19:G19"/>
    <mergeCell ref="H19:I19"/>
    <mergeCell ref="Y19:AA19"/>
    <mergeCell ref="A2:A5"/>
    <mergeCell ref="A6:A13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O2:O5"/>
    <mergeCell ref="P2:P5"/>
    <mergeCell ref="Q2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9" defaultRowHeight="13.5" outlineLevelRow="1" outlineLevelCol="3"/>
  <cols>
    <col min="2" max="2" width="12.625"/>
    <col min="3" max="3" width="22" customWidth="1"/>
  </cols>
  <sheetData>
    <row r="1" spans="1:4">
      <c r="A1" t="s">
        <v>3</v>
      </c>
      <c r="B1" t="s">
        <v>40</v>
      </c>
      <c r="C1" t="s">
        <v>41</v>
      </c>
      <c r="D1" t="s">
        <v>18</v>
      </c>
    </row>
    <row r="2" spans="1:4">
      <c r="A2" t="str">
        <f>总表!C13</f>
        <v>李其腾</v>
      </c>
      <c r="B2">
        <f>总表!D13</f>
        <v>18151103797</v>
      </c>
      <c r="C2" t="str">
        <f>总表!O13</f>
        <v>320722199907202631</v>
      </c>
      <c r="D2">
        <f>总表!I13</f>
        <v>926749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12" sqref="B12"/>
    </sheetView>
  </sheetViews>
  <sheetFormatPr defaultColWidth="9" defaultRowHeight="13.5" outlineLevelRow="7" outlineLevelCol="1"/>
  <cols>
    <col min="2" max="2" width="12.625"/>
  </cols>
  <sheetData>
    <row r="1" spans="1:2">
      <c r="A1" t="s">
        <v>3</v>
      </c>
      <c r="B1" t="s">
        <v>40</v>
      </c>
    </row>
    <row r="2" spans="1:2">
      <c r="A2" t="str">
        <f>总表!C6</f>
        <v>卢成</v>
      </c>
      <c r="B2">
        <f>总表!D6</f>
        <v>15256283200</v>
      </c>
    </row>
    <row r="3" spans="1:2">
      <c r="A3" t="str">
        <f>总表!C7</f>
        <v>梁辉</v>
      </c>
      <c r="B3">
        <f>总表!D7</f>
        <v>18856987498</v>
      </c>
    </row>
    <row r="4" spans="1:2">
      <c r="A4" t="str">
        <f>总表!C8</f>
        <v>潘瑞</v>
      </c>
      <c r="B4">
        <f>总表!D8</f>
        <v>17755641660</v>
      </c>
    </row>
    <row r="5" spans="1:2">
      <c r="A5" t="str">
        <f>总表!C10</f>
        <v>张媛媛</v>
      </c>
      <c r="B5">
        <f>总表!D10</f>
        <v>17355187950</v>
      </c>
    </row>
    <row r="6" spans="1:2">
      <c r="A6" t="str">
        <f>总表!C11</f>
        <v>王珏</v>
      </c>
      <c r="B6">
        <f>总表!D11</f>
        <v>17856518034</v>
      </c>
    </row>
    <row r="7" spans="1:2">
      <c r="A7" t="str">
        <f>总表!C12</f>
        <v>李卓峻</v>
      </c>
      <c r="B7">
        <f>总表!D12</f>
        <v>15950795048</v>
      </c>
    </row>
    <row r="8" spans="1:2">
      <c r="A8" t="str">
        <f>总表!C13</f>
        <v>李其腾</v>
      </c>
      <c r="B8">
        <f>总表!D13</f>
        <v>18151103797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9" sqref="E9"/>
    </sheetView>
  </sheetViews>
  <sheetFormatPr defaultColWidth="9" defaultRowHeight="13.5" outlineLevelRow="6" outlineLevelCol="1"/>
  <cols>
    <col min="2" max="2" width="12.625"/>
  </cols>
  <sheetData>
    <row r="1" spans="1:2">
      <c r="A1" t="s">
        <v>3</v>
      </c>
      <c r="B1" t="s">
        <v>40</v>
      </c>
    </row>
    <row r="2" spans="1:2">
      <c r="A2" t="str">
        <f>总表!C6</f>
        <v>卢成</v>
      </c>
      <c r="B2">
        <f>总表!D6</f>
        <v>15256283200</v>
      </c>
    </row>
    <row r="3" spans="1:2">
      <c r="A3" t="str">
        <f>总表!C7</f>
        <v>梁辉</v>
      </c>
      <c r="B3">
        <f>总表!D7</f>
        <v>18856987498</v>
      </c>
    </row>
    <row r="4" spans="1:2">
      <c r="A4" t="str">
        <f>总表!C8</f>
        <v>潘瑞</v>
      </c>
      <c r="B4">
        <f>总表!D8</f>
        <v>17755641660</v>
      </c>
    </row>
    <row r="5" spans="1:2">
      <c r="A5" t="str">
        <f>总表!C9</f>
        <v>詹鑫</v>
      </c>
      <c r="B5">
        <f>总表!D9</f>
        <v>15155653418</v>
      </c>
    </row>
    <row r="6" spans="1:2">
      <c r="A6" t="str">
        <f>总表!C10</f>
        <v>张媛媛</v>
      </c>
      <c r="B6">
        <f>总表!D10</f>
        <v>17355187950</v>
      </c>
    </row>
    <row r="7" spans="1:2">
      <c r="A7" t="str">
        <f>总表!C11</f>
        <v>王珏</v>
      </c>
      <c r="B7">
        <f>总表!D11</f>
        <v>17856518034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6" sqref="D6"/>
    </sheetView>
  </sheetViews>
  <sheetFormatPr defaultColWidth="9" defaultRowHeight="13.5" outlineLevelRow="3" outlineLevelCol="2"/>
  <cols>
    <col min="2" max="2" width="12.625"/>
    <col min="3" max="3" width="21.5" customWidth="1"/>
  </cols>
  <sheetData>
    <row r="1" spans="1:3">
      <c r="A1" t="s">
        <v>3</v>
      </c>
      <c r="B1" t="s">
        <v>40</v>
      </c>
      <c r="C1" t="s">
        <v>41</v>
      </c>
    </row>
    <row r="2" ht="14.25" spans="1:3">
      <c r="A2" s="2" t="s">
        <v>23</v>
      </c>
      <c r="B2" s="2">
        <v>18856987498</v>
      </c>
      <c r="C2" s="49" t="s">
        <v>24</v>
      </c>
    </row>
    <row r="3" spans="1:3">
      <c r="A3" t="str">
        <f>总表!C12</f>
        <v>李卓峻</v>
      </c>
      <c r="B3">
        <f>总表!D12</f>
        <v>15950795048</v>
      </c>
      <c r="C3" t="str">
        <f>总表!O12</f>
        <v>320722199902272614</v>
      </c>
    </row>
    <row r="4" spans="1:3">
      <c r="A4" t="str">
        <f>总表!C13</f>
        <v>李其腾</v>
      </c>
      <c r="B4">
        <f>总表!D13</f>
        <v>18151103797</v>
      </c>
      <c r="C4" t="str">
        <f>总表!O13</f>
        <v>320722199907202631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F19" sqref="F19"/>
    </sheetView>
  </sheetViews>
  <sheetFormatPr defaultColWidth="9" defaultRowHeight="13.5" outlineLevelCol="2"/>
  <cols>
    <col min="1" max="1" width="26.75" customWidth="1"/>
    <col min="2" max="2" width="12.625"/>
  </cols>
  <sheetData>
    <row r="1" ht="14.25" spans="1:3">
      <c r="A1" s="1" t="s">
        <v>42</v>
      </c>
      <c r="B1" s="1"/>
      <c r="C1" s="1" t="s">
        <v>43</v>
      </c>
    </row>
    <row r="2" ht="14.25" spans="1:3">
      <c r="A2" s="1" t="s">
        <v>44</v>
      </c>
      <c r="B2" s="1" t="s">
        <v>45</v>
      </c>
      <c r="C2" s="1">
        <v>149.9</v>
      </c>
    </row>
    <row r="3" ht="14.25" spans="1:3">
      <c r="A3" s="1" t="s">
        <v>44</v>
      </c>
      <c r="B3" s="1" t="s">
        <v>46</v>
      </c>
      <c r="C3" s="1">
        <v>147.6</v>
      </c>
    </row>
    <row r="4" ht="14.25" spans="1:3">
      <c r="A4" s="1" t="s">
        <v>47</v>
      </c>
      <c r="B4" s="1" t="s">
        <v>45</v>
      </c>
      <c r="C4" s="1">
        <v>155.7</v>
      </c>
    </row>
    <row r="5" ht="14.25" spans="1:3">
      <c r="A5" s="1" t="s">
        <v>48</v>
      </c>
      <c r="B5" s="1" t="s">
        <v>46</v>
      </c>
      <c r="C5" s="1">
        <v>176.9</v>
      </c>
    </row>
    <row r="6" ht="14.25" spans="1:3">
      <c r="A6" s="1" t="s">
        <v>49</v>
      </c>
      <c r="B6" s="1" t="s">
        <v>45</v>
      </c>
      <c r="C6" s="1">
        <v>164.4</v>
      </c>
    </row>
    <row r="7" ht="14.25" spans="1:3">
      <c r="A7" s="1" t="s">
        <v>49</v>
      </c>
      <c r="B7" s="1" t="s">
        <v>46</v>
      </c>
      <c r="C7" s="1">
        <v>141.8</v>
      </c>
    </row>
    <row r="8" ht="14.25" spans="1:3">
      <c r="A8" s="1" t="s">
        <v>50</v>
      </c>
      <c r="B8" s="1" t="s">
        <v>45</v>
      </c>
      <c r="C8" s="1">
        <v>157.5</v>
      </c>
    </row>
    <row r="9" ht="14.25" spans="1:3">
      <c r="A9" s="1" t="s">
        <v>51</v>
      </c>
      <c r="B9" s="1" t="s">
        <v>46</v>
      </c>
      <c r="C9" s="1">
        <v>147.7</v>
      </c>
    </row>
    <row r="10" ht="14.25" spans="1:3">
      <c r="A10" s="1" t="s">
        <v>52</v>
      </c>
      <c r="B10" s="1" t="s">
        <v>45</v>
      </c>
      <c r="C10" s="1">
        <v>141.8</v>
      </c>
    </row>
    <row r="11" ht="14.25" spans="1:3">
      <c r="A11" s="1" t="s">
        <v>52</v>
      </c>
      <c r="B11" s="1" t="s">
        <v>46</v>
      </c>
      <c r="C11" s="1">
        <v>134.4</v>
      </c>
    </row>
    <row r="12" ht="14.25" spans="1:3">
      <c r="A12" s="1" t="s">
        <v>53</v>
      </c>
      <c r="B12" s="1" t="s">
        <v>45</v>
      </c>
      <c r="C12" s="1">
        <v>130</v>
      </c>
    </row>
    <row r="13" ht="14.25" spans="1:3">
      <c r="A13" s="1" t="s">
        <v>53</v>
      </c>
      <c r="B13" s="1" t="s">
        <v>46</v>
      </c>
      <c r="C13" s="1">
        <v>141.7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40</v>
      </c>
    </row>
    <row r="2" spans="1:2">
      <c r="A2" t="str">
        <f>总表!C12</f>
        <v>李卓峻</v>
      </c>
      <c r="B2">
        <f>总表!D12</f>
        <v>15950795048</v>
      </c>
    </row>
    <row r="3" spans="1:2">
      <c r="A3" t="str">
        <f>总表!C13</f>
        <v>李其腾</v>
      </c>
      <c r="B3">
        <f>总表!D13</f>
        <v>18151103797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9" sqref="D19"/>
    </sheetView>
  </sheetViews>
  <sheetFormatPr defaultColWidth="9" defaultRowHeight="13.5" outlineLevelRow="5" outlineLevelCol="1"/>
  <sheetData>
    <row r="1" spans="1:2">
      <c r="A1" t="s">
        <v>11</v>
      </c>
      <c r="B1">
        <v>1</v>
      </c>
    </row>
    <row r="2" spans="1:2">
      <c r="A2" t="s">
        <v>12</v>
      </c>
      <c r="B2">
        <v>7</v>
      </c>
    </row>
    <row r="3" spans="1:2">
      <c r="A3" t="s">
        <v>14</v>
      </c>
      <c r="B3">
        <v>2</v>
      </c>
    </row>
    <row r="4" spans="1:2">
      <c r="A4" t="s">
        <v>15</v>
      </c>
      <c r="B4">
        <v>3</v>
      </c>
    </row>
    <row r="5" spans="1:2">
      <c r="A5" t="s">
        <v>16</v>
      </c>
      <c r="B5">
        <v>6</v>
      </c>
    </row>
    <row r="6" spans="1:2">
      <c r="A6" t="s">
        <v>13</v>
      </c>
      <c r="B6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浙商</vt:lpstr>
      <vt:lpstr>浦发</vt:lpstr>
      <vt:lpstr>壹伴客</vt:lpstr>
      <vt:lpstr>聚宝</vt:lpstr>
      <vt:lpstr>蜂狂购</vt:lpstr>
      <vt:lpstr>微众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2014-02-17T21:43:48Z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