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927" activeTab="13"/>
  </bookViews>
  <sheets>
    <sheet name="总表" sheetId="2" r:id="rId1"/>
    <sheet name="附表" sheetId="35" r:id="rId2"/>
    <sheet name="光大申请" sheetId="36" r:id="rId3"/>
    <sheet name="招商申请" sheetId="37" r:id="rId4"/>
    <sheet name="聚宝" sheetId="38" r:id="rId5"/>
    <sheet name="华夏" sheetId="39" r:id="rId6"/>
    <sheet name="昆仑" sheetId="40" r:id="rId7"/>
    <sheet name="一淘" sheetId="41" r:id="rId8"/>
    <sheet name="浙商" sheetId="42" r:id="rId9"/>
    <sheet name="丰收" sheetId="43" r:id="rId10"/>
    <sheet name="杭州" sheetId="44" r:id="rId11"/>
    <sheet name="银联" sheetId="45" r:id="rId12"/>
    <sheet name="微信扫码" sheetId="46" r:id="rId13"/>
    <sheet name="蜂狂购" sheetId="47" r:id="rId14"/>
    <sheet name="民生" sheetId="48" r:id="rId15"/>
    <sheet name="联璧" sheetId="49" r:id="rId16"/>
    <sheet name="玖富" sheetId="50" r:id="rId17"/>
    <sheet name="华泰" sheetId="51" r:id="rId18"/>
    <sheet name="财通" sheetId="52" r:id="rId19"/>
    <sheet name="平安" sheetId="53" r:id="rId20"/>
    <sheet name="山西" sheetId="54" r:id="rId21"/>
    <sheet name="国泰" sheetId="55" r:id="rId22"/>
    <sheet name="华融" sheetId="56" r:id="rId23"/>
    <sheet name="东北" sheetId="57" r:id="rId24"/>
    <sheet name="光大" sheetId="58" r:id="rId25"/>
    <sheet name="共计" sheetId="59" r:id="rId26"/>
  </sheets>
  <definedNames>
    <definedName name="_xlnm._FilterDatabase" localSheetId="0" hidden="1">总表!$Z$6:$Z$18</definedName>
  </definedNames>
  <calcPr calcId="144525"/>
</workbook>
</file>

<file path=xl/sharedStrings.xml><?xml version="1.0" encoding="utf-8"?>
<sst xmlns="http://schemas.openxmlformats.org/spreadsheetml/2006/main" count="66">
  <si>
    <t>2018年4月3日网点每日报表（明珠广场）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</si>
  <si>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</si>
  <si>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</si>
  <si>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</si>
  <si>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</si>
  <si>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</si>
  <si>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</si>
  <si>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</si>
  <si>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</si>
  <si>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</si>
  <si>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</si>
  <si>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</si>
  <si>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</si>
  <si>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光大申请</t>
  </si>
  <si>
    <t>招商申请</t>
  </si>
  <si>
    <t>聚宝</t>
  </si>
  <si>
    <t>华夏</t>
  </si>
  <si>
    <t>昆仑</t>
  </si>
  <si>
    <t>一淘</t>
  </si>
  <si>
    <t>浙商</t>
  </si>
  <si>
    <t>丰收</t>
  </si>
  <si>
    <t>杭州</t>
  </si>
  <si>
    <t>银联</t>
  </si>
  <si>
    <t>微信扫码</t>
  </si>
  <si>
    <t>蜂狂购</t>
  </si>
  <si>
    <t>民生</t>
  </si>
  <si>
    <t>联璧</t>
  </si>
  <si>
    <t>玖富</t>
  </si>
  <si>
    <t>华泰限三</t>
  </si>
  <si>
    <t>财通证券</t>
  </si>
  <si>
    <t>山西证券</t>
  </si>
  <si>
    <t>国泰不限3</t>
  </si>
  <si>
    <t>平安限三</t>
  </si>
  <si>
    <t>华融</t>
  </si>
  <si>
    <t>东北</t>
  </si>
  <si>
    <t>光大限三</t>
  </si>
  <si>
    <t>是否完成</t>
  </si>
  <si>
    <t>电子账户</t>
  </si>
  <si>
    <t>资金账号</t>
  </si>
  <si>
    <t>严小兵</t>
  </si>
  <si>
    <t>tb60693823</t>
  </si>
  <si>
    <t>6210193310119171956</t>
  </si>
  <si>
    <t>623061001991547863</t>
  </si>
  <si>
    <t>6216923513513820</t>
  </si>
  <si>
    <t>340122199708106170</t>
  </si>
  <si>
    <t>吴卫霞</t>
  </si>
  <si>
    <t>周云鹤</t>
  </si>
  <si>
    <t>我无懈可击1010</t>
  </si>
  <si>
    <t>6230610019991552202</t>
  </si>
  <si>
    <t>仇庄正</t>
  </si>
  <si>
    <t>郭苗苗</t>
  </si>
  <si>
    <t>623061001991551253</t>
  </si>
  <si>
    <t>320100022691</t>
  </si>
  <si>
    <t>安敏花</t>
  </si>
  <si>
    <t>623061001991551196</t>
  </si>
  <si>
    <t>621692351358828</t>
  </si>
  <si>
    <t>孙俊松</t>
  </si>
  <si>
    <t>623061001991551634</t>
  </si>
  <si>
    <t>孙海生</t>
  </si>
  <si>
    <t>孙海生8868</t>
  </si>
  <si>
    <t>网点费用合计：670</t>
  </si>
  <si>
    <t>其中：</t>
  </si>
  <si>
    <t>兼职工资：430</t>
  </si>
  <si>
    <t>代理费：155</t>
  </si>
  <si>
    <t xml:space="preserve"> </t>
  </si>
  <si>
    <t>6217662801003598772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</si>
</sst>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8" borderId="19" applyNumberFormat="0" applyAlignment="0" applyProtection="0">
      <alignment vertical="center"/>
    </xf>
    <xf numFmtId="0" fontId="15" fillId="18" borderId="16" applyNumberFormat="0" applyAlignment="0" applyProtection="0">
      <alignment vertical="center"/>
    </xf>
    <xf numFmtId="0" fontId="11" fillId="9" borderId="1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6"/>
  <sheetViews>
    <sheetView zoomScale="135" zoomScaleNormal="135" workbookViewId="0">
      <pane xSplit="7" ySplit="5" topLeftCell="AG6" activePane="bottomRight" state="frozen"/>
      <selection/>
      <selection pane="topRight"/>
      <selection pane="bottomLeft"/>
      <selection pane="bottomRight" activeCell="AE4" sqref="AE4:AF4"/>
    </sheetView>
  </sheetViews>
  <sheetFormatPr defaultColWidth="9" defaultRowHeight="12"/>
  <cols>
    <col min="1" max="1" width="6.25" style="4" customWidth="1"/>
    <col min="2" max="2" width="3.5" style="4" customWidth="1"/>
    <col min="3" max="3" width="7.63333333333333" style="4" customWidth="1"/>
    <col min="4" max="4" width="14.1333333333333" style="4" customWidth="1"/>
    <col min="5" max="7" width="9" style="4"/>
    <col min="8" max="16" width="9" style="5"/>
    <col min="17" max="17" width="13.05" style="5" customWidth="1"/>
    <col min="18" max="19" width="9" style="5"/>
    <col min="20" max="20" width="17.6333333333333" style="5" customWidth="1"/>
    <col min="21" max="24" width="9" style="5"/>
    <col min="25" max="25" width="19.5833333333333" style="5" customWidth="1"/>
    <col min="26" max="26" width="9" style="5"/>
    <col min="27" max="27" width="10.1333333333333" style="5"/>
    <col min="28" max="31" width="11.775" style="5"/>
    <col min="32" max="32" width="20.275" style="5" customWidth="1"/>
    <col min="33" max="33" width="9" style="5"/>
    <col min="34" max="39" width="10.1333333333333" style="5"/>
    <col min="40" max="40" width="15.825" style="5" customWidth="1"/>
    <col min="41" max="43" width="7.5" style="5" customWidth="1"/>
    <col min="44" max="44" width="18.05" style="5" customWidth="1"/>
    <col min="45" max="45" width="18.8833333333333" style="4" customWidth="1"/>
    <col min="46" max="16384" width="9" style="4"/>
  </cols>
  <sheetData>
    <row r="1" ht="27" customHeight="1" spans="1:47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6"/>
      <c r="AT1" s="6"/>
      <c r="AU1" s="6"/>
    </row>
    <row r="2" ht="15" customHeight="1" spans="1:4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9" t="s">
        <v>8</v>
      </c>
      <c r="AT2" s="9" t="s">
        <v>9</v>
      </c>
      <c r="AU2" s="18" t="s">
        <v>10</v>
      </c>
    </row>
    <row r="3" ht="15" customHeight="1" spans="1:47">
      <c r="A3" s="12"/>
      <c r="B3" s="2"/>
      <c r="C3" s="2"/>
      <c r="D3" s="2"/>
      <c r="E3" s="2"/>
      <c r="F3" s="13"/>
      <c r="G3" s="2"/>
      <c r="H3" s="1" t="s">
        <v>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2"/>
      <c r="AT3" s="2"/>
      <c r="AU3" s="15"/>
    </row>
    <row r="4" ht="15" customHeight="1" spans="1:47">
      <c r="A4" s="12"/>
      <c r="B4" s="2"/>
      <c r="C4" s="2"/>
      <c r="D4" s="2"/>
      <c r="E4" s="2"/>
      <c r="F4" s="13"/>
      <c r="G4" s="2"/>
      <c r="H4" s="1" t="s">
        <v>13</v>
      </c>
      <c r="I4" s="1" t="s">
        <v>14</v>
      </c>
      <c r="J4" s="1" t="s">
        <v>15</v>
      </c>
      <c r="K4" s="1" t="s">
        <v>16</v>
      </c>
      <c r="L4" s="3" t="s">
        <v>17</v>
      </c>
      <c r="M4" s="16"/>
      <c r="N4" s="1" t="s">
        <v>18</v>
      </c>
      <c r="O4" s="1"/>
      <c r="P4" s="1" t="s">
        <v>19</v>
      </c>
      <c r="Q4" s="1"/>
      <c r="R4" s="1" t="s">
        <v>20</v>
      </c>
      <c r="S4" s="1" t="s">
        <v>21</v>
      </c>
      <c r="T4" s="1"/>
      <c r="U4" s="1" t="s">
        <v>22</v>
      </c>
      <c r="V4" s="1" t="s">
        <v>23</v>
      </c>
      <c r="W4" s="1" t="s">
        <v>24</v>
      </c>
      <c r="X4" s="1" t="s">
        <v>25</v>
      </c>
      <c r="Y4" s="1"/>
      <c r="Z4" s="1" t="s">
        <v>26</v>
      </c>
      <c r="AA4" s="17" t="s">
        <v>27</v>
      </c>
      <c r="AB4" s="17"/>
      <c r="AC4" s="17" t="s">
        <v>28</v>
      </c>
      <c r="AD4" s="17"/>
      <c r="AE4" s="17" t="s">
        <v>29</v>
      </c>
      <c r="AF4" s="17"/>
      <c r="AG4" s="3" t="s">
        <v>30</v>
      </c>
      <c r="AH4" s="16"/>
      <c r="AI4" s="17" t="s">
        <v>31</v>
      </c>
      <c r="AJ4" s="17"/>
      <c r="AK4" s="17" t="s">
        <v>32</v>
      </c>
      <c r="AL4" s="17"/>
      <c r="AM4" s="17" t="s">
        <v>33</v>
      </c>
      <c r="AN4" s="17"/>
      <c r="AO4" s="19" t="s">
        <v>34</v>
      </c>
      <c r="AP4" s="19"/>
      <c r="AQ4" s="20" t="s">
        <v>35</v>
      </c>
      <c r="AR4" s="21"/>
      <c r="AS4" s="2"/>
      <c r="AT4" s="2"/>
      <c r="AU4" s="15"/>
    </row>
    <row r="5" ht="15" customHeight="1" spans="1:47">
      <c r="A5" s="12"/>
      <c r="B5" s="2"/>
      <c r="C5" s="2"/>
      <c r="D5" s="2"/>
      <c r="E5" s="2"/>
      <c r="F5" s="14"/>
      <c r="G5" s="2"/>
      <c r="H5" s="1"/>
      <c r="I5" s="1"/>
      <c r="J5" s="1"/>
      <c r="K5" s="1"/>
      <c r="L5" s="1" t="s">
        <v>36</v>
      </c>
      <c r="M5" s="1" t="s">
        <v>37</v>
      </c>
      <c r="N5" s="1" t="s">
        <v>36</v>
      </c>
      <c r="O5" s="1" t="s">
        <v>37</v>
      </c>
      <c r="P5" s="1" t="s">
        <v>36</v>
      </c>
      <c r="Q5" s="1" t="s">
        <v>37</v>
      </c>
      <c r="R5" s="1"/>
      <c r="S5" s="1" t="s">
        <v>36</v>
      </c>
      <c r="T5" s="1" t="s">
        <v>37</v>
      </c>
      <c r="U5" s="1"/>
      <c r="V5" s="1"/>
      <c r="W5" s="1"/>
      <c r="X5" s="1" t="s">
        <v>36</v>
      </c>
      <c r="Y5" s="1" t="s">
        <v>37</v>
      </c>
      <c r="Z5" s="1"/>
      <c r="AA5" s="1" t="s">
        <v>36</v>
      </c>
      <c r="AB5" s="1" t="s">
        <v>38</v>
      </c>
      <c r="AC5" s="1" t="s">
        <v>36</v>
      </c>
      <c r="AD5" s="1" t="s">
        <v>38</v>
      </c>
      <c r="AE5" s="1" t="s">
        <v>36</v>
      </c>
      <c r="AF5" s="1" t="s">
        <v>38</v>
      </c>
      <c r="AG5" s="1" t="s">
        <v>36</v>
      </c>
      <c r="AH5" s="1" t="s">
        <v>38</v>
      </c>
      <c r="AI5" s="1" t="s">
        <v>36</v>
      </c>
      <c r="AJ5" s="1" t="s">
        <v>38</v>
      </c>
      <c r="AK5" s="1" t="s">
        <v>36</v>
      </c>
      <c r="AL5" s="1" t="s">
        <v>38</v>
      </c>
      <c r="AM5" s="1" t="s">
        <v>36</v>
      </c>
      <c r="AN5" s="3" t="s">
        <v>38</v>
      </c>
      <c r="AO5" s="22" t="s">
        <v>36</v>
      </c>
      <c r="AP5" s="22" t="s">
        <v>38</v>
      </c>
      <c r="AQ5" s="22" t="s">
        <v>36</v>
      </c>
      <c r="AR5" s="22" t="s">
        <v>38</v>
      </c>
      <c r="AS5" s="2"/>
      <c r="AT5" s="2"/>
      <c r="AU5" s="15"/>
    </row>
    <row r="6" ht="15" customHeight="1" spans="1:47">
      <c r="A6" s="15"/>
      <c r="B6" s="2">
        <v>1</v>
      </c>
      <c r="C6" s="2" t="s">
        <v>39</v>
      </c>
      <c r="D6" s="2">
        <v>18556571639</v>
      </c>
      <c r="E6" s="2">
        <v>70</v>
      </c>
      <c r="F6" s="2"/>
      <c r="G6" s="2">
        <v>25</v>
      </c>
      <c r="H6" s="1">
        <v>1</v>
      </c>
      <c r="I6" s="1">
        <v>1</v>
      </c>
      <c r="J6" s="1">
        <v>0</v>
      </c>
      <c r="K6" s="1">
        <v>1</v>
      </c>
      <c r="L6" s="1"/>
      <c r="M6" s="1"/>
      <c r="N6" s="1">
        <v>1</v>
      </c>
      <c r="O6" s="1" t="s">
        <v>40</v>
      </c>
      <c r="P6" s="1">
        <v>1</v>
      </c>
      <c r="Q6" s="23" t="s">
        <v>41</v>
      </c>
      <c r="R6" s="1">
        <v>1</v>
      </c>
      <c r="S6" s="1">
        <v>1</v>
      </c>
      <c r="T6" s="23" t="s">
        <v>42</v>
      </c>
      <c r="U6" s="1">
        <v>0</v>
      </c>
      <c r="V6" s="1"/>
      <c r="W6" s="1">
        <v>1</v>
      </c>
      <c r="X6" s="1">
        <v>1</v>
      </c>
      <c r="Y6" s="23" t="s">
        <v>43</v>
      </c>
      <c r="Z6" s="1">
        <v>1</v>
      </c>
      <c r="AA6" s="1">
        <v>0</v>
      </c>
      <c r="AB6" s="2"/>
      <c r="AC6" s="2">
        <v>0</v>
      </c>
      <c r="AD6" s="2">
        <v>0</v>
      </c>
      <c r="AE6" s="2">
        <v>0</v>
      </c>
      <c r="AF6" s="2">
        <v>0</v>
      </c>
      <c r="AG6" s="1">
        <v>0</v>
      </c>
      <c r="AH6" s="2">
        <v>0</v>
      </c>
      <c r="AI6" s="2">
        <v>1</v>
      </c>
      <c r="AJ6" s="2">
        <v>0</v>
      </c>
      <c r="AK6" s="2">
        <v>1</v>
      </c>
      <c r="AL6" s="2">
        <v>0</v>
      </c>
      <c r="AM6" s="1">
        <v>1</v>
      </c>
      <c r="AN6" s="3">
        <v>0</v>
      </c>
      <c r="AO6" s="1"/>
      <c r="AP6" s="1"/>
      <c r="AQ6" s="1">
        <v>1</v>
      </c>
      <c r="AR6" s="2">
        <v>0</v>
      </c>
      <c r="AS6" s="24" t="s">
        <v>44</v>
      </c>
      <c r="AT6" s="2"/>
      <c r="AU6" s="15"/>
    </row>
    <row r="7" ht="15" customHeight="1" spans="1:47">
      <c r="A7" s="15"/>
      <c r="B7" s="2">
        <v>2</v>
      </c>
      <c r="C7" s="2" t="s">
        <v>45</v>
      </c>
      <c r="D7" s="2">
        <v>18154129243</v>
      </c>
      <c r="E7" s="2">
        <v>70</v>
      </c>
      <c r="F7" s="2"/>
      <c r="G7" s="2">
        <v>30</v>
      </c>
      <c r="H7" s="1">
        <v>1</v>
      </c>
      <c r="I7" s="1">
        <v>1</v>
      </c>
      <c r="J7" s="1">
        <v>1</v>
      </c>
      <c r="K7" s="1">
        <v>1</v>
      </c>
      <c r="L7" s="1"/>
      <c r="M7" s="1"/>
      <c r="N7" s="1"/>
      <c r="O7" s="1"/>
      <c r="P7" s="1"/>
      <c r="Q7" s="1"/>
      <c r="R7" s="1"/>
      <c r="S7" s="1"/>
      <c r="T7" s="1"/>
      <c r="U7" s="1">
        <v>1</v>
      </c>
      <c r="V7" s="1"/>
      <c r="W7" s="1">
        <v>1</v>
      </c>
      <c r="X7" s="1"/>
      <c r="Y7" s="1"/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  <c r="AF7" s="1">
        <v>0</v>
      </c>
      <c r="AG7" s="1">
        <v>1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"/>
      <c r="AP7" s="1"/>
      <c r="AQ7" s="1">
        <v>1</v>
      </c>
      <c r="AR7" s="2">
        <v>0</v>
      </c>
      <c r="AS7" s="2"/>
      <c r="AT7" s="2"/>
      <c r="AU7" s="15"/>
    </row>
    <row r="8" ht="15" customHeight="1" spans="1:47">
      <c r="A8" s="15"/>
      <c r="B8" s="2">
        <v>3</v>
      </c>
      <c r="C8" s="2" t="s">
        <v>46</v>
      </c>
      <c r="D8" s="2">
        <v>18856082601</v>
      </c>
      <c r="E8" s="2">
        <v>65</v>
      </c>
      <c r="F8" s="2"/>
      <c r="G8" s="2">
        <v>20</v>
      </c>
      <c r="H8" s="1">
        <v>1</v>
      </c>
      <c r="I8" s="1">
        <v>1</v>
      </c>
      <c r="J8" s="1"/>
      <c r="K8" s="1">
        <v>1</v>
      </c>
      <c r="L8" s="1">
        <v>1</v>
      </c>
      <c r="M8" s="1"/>
      <c r="N8" s="1">
        <v>1</v>
      </c>
      <c r="O8" s="1" t="s">
        <v>47</v>
      </c>
      <c r="P8" s="1"/>
      <c r="Q8" s="1"/>
      <c r="R8" s="1"/>
      <c r="S8" s="1">
        <v>1</v>
      </c>
      <c r="T8" s="23" t="s">
        <v>48</v>
      </c>
      <c r="U8" s="1"/>
      <c r="V8" s="1"/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/>
      <c r="AD8" s="2"/>
      <c r="AE8" s="1">
        <v>1</v>
      </c>
      <c r="AF8" s="1">
        <v>0</v>
      </c>
      <c r="AG8" s="1">
        <v>1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1">
        <v>1</v>
      </c>
      <c r="AN8" s="1">
        <v>0</v>
      </c>
      <c r="AO8" s="1">
        <v>1</v>
      </c>
      <c r="AP8" s="1">
        <v>12422225</v>
      </c>
      <c r="AQ8" s="1">
        <v>1</v>
      </c>
      <c r="AR8" s="2">
        <v>0</v>
      </c>
      <c r="AS8" s="2"/>
      <c r="AT8" s="2"/>
      <c r="AU8" s="15"/>
    </row>
    <row r="9" ht="15" customHeight="1" spans="1:47">
      <c r="A9" s="15"/>
      <c r="B9" s="2">
        <v>4</v>
      </c>
      <c r="C9" s="2" t="s">
        <v>49</v>
      </c>
      <c r="D9" s="2">
        <v>13357332113</v>
      </c>
      <c r="E9" s="2">
        <v>45</v>
      </c>
      <c r="F9" s="2"/>
      <c r="G9" s="2">
        <v>20</v>
      </c>
      <c r="H9" s="1">
        <v>1</v>
      </c>
      <c r="I9" s="1"/>
      <c r="J9" s="1">
        <v>1</v>
      </c>
      <c r="K9" s="1"/>
      <c r="L9" s="1"/>
      <c r="M9" s="1"/>
      <c r="N9" s="1">
        <v>1</v>
      </c>
      <c r="O9" s="1"/>
      <c r="P9" s="1"/>
      <c r="Q9" s="1"/>
      <c r="R9" s="1"/>
      <c r="S9" s="1"/>
      <c r="T9" s="1"/>
      <c r="U9" s="1">
        <v>0</v>
      </c>
      <c r="V9" s="1">
        <v>1</v>
      </c>
      <c r="W9" s="1">
        <v>1</v>
      </c>
      <c r="X9" s="1"/>
      <c r="Y9" s="1"/>
      <c r="Z9" s="1"/>
      <c r="AA9" s="1"/>
      <c r="AB9" s="1"/>
      <c r="AC9" s="1">
        <v>1</v>
      </c>
      <c r="AD9" s="2">
        <v>0</v>
      </c>
      <c r="AE9" s="1">
        <v>0</v>
      </c>
      <c r="AF9" s="2">
        <v>0</v>
      </c>
      <c r="AG9" s="1">
        <v>1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1">
        <v>1</v>
      </c>
      <c r="AN9" s="1">
        <v>0</v>
      </c>
      <c r="AO9" s="1"/>
      <c r="AP9" s="1"/>
      <c r="AQ9" s="1">
        <v>1</v>
      </c>
      <c r="AR9" s="2">
        <v>0</v>
      </c>
      <c r="AS9" s="2"/>
      <c r="AT9" s="2"/>
      <c r="AU9" s="15"/>
    </row>
    <row r="10" ht="15" customHeight="1" spans="1:47">
      <c r="A10" s="15"/>
      <c r="B10" s="2">
        <v>5</v>
      </c>
      <c r="C10" s="2" t="s">
        <v>50</v>
      </c>
      <c r="D10" s="2">
        <v>15755178492</v>
      </c>
      <c r="E10" s="2">
        <v>45</v>
      </c>
      <c r="F10" s="2"/>
      <c r="G10" s="2">
        <v>20</v>
      </c>
      <c r="H10" s="1"/>
      <c r="I10" s="1"/>
      <c r="J10" s="1">
        <v>1</v>
      </c>
      <c r="K10" s="1"/>
      <c r="L10" s="1">
        <v>1</v>
      </c>
      <c r="M10" s="1"/>
      <c r="N10" s="1"/>
      <c r="O10" s="1"/>
      <c r="P10" s="1"/>
      <c r="Q10" s="1"/>
      <c r="R10" s="1"/>
      <c r="S10" s="1">
        <v>1</v>
      </c>
      <c r="T10" s="23" t="s">
        <v>51</v>
      </c>
      <c r="U10" s="1"/>
      <c r="V10" s="1"/>
      <c r="W10" s="1">
        <v>1</v>
      </c>
      <c r="X10" s="1"/>
      <c r="Y10" s="1"/>
      <c r="Z10" s="1"/>
      <c r="AA10" s="1"/>
      <c r="AB10" s="2"/>
      <c r="AC10" s="2"/>
      <c r="AD10" s="2"/>
      <c r="AE10" s="2">
        <v>1</v>
      </c>
      <c r="AF10" s="2">
        <v>0</v>
      </c>
      <c r="AG10" s="1">
        <v>1</v>
      </c>
      <c r="AH10" s="1">
        <v>0</v>
      </c>
      <c r="AI10" s="1">
        <v>1</v>
      </c>
      <c r="AJ10" s="1">
        <v>33500</v>
      </c>
      <c r="AK10" s="1"/>
      <c r="AL10" s="1"/>
      <c r="AM10" s="1">
        <v>1</v>
      </c>
      <c r="AN10" s="23" t="s">
        <v>52</v>
      </c>
      <c r="AO10" s="1">
        <v>1</v>
      </c>
      <c r="AP10" s="1">
        <v>12422215</v>
      </c>
      <c r="AQ10" s="1"/>
      <c r="AR10" s="2"/>
      <c r="AS10" s="2"/>
      <c r="AT10" s="2"/>
      <c r="AU10" s="15"/>
    </row>
    <row r="11" ht="15" customHeight="1" spans="1:47">
      <c r="A11" s="15"/>
      <c r="B11" s="2">
        <v>6</v>
      </c>
      <c r="C11" s="2" t="s">
        <v>53</v>
      </c>
      <c r="D11" s="2">
        <v>18156098757</v>
      </c>
      <c r="E11" s="2">
        <v>50</v>
      </c>
      <c r="F11" s="2"/>
      <c r="G11" s="2">
        <v>20</v>
      </c>
      <c r="H11" s="1"/>
      <c r="I11" s="1"/>
      <c r="J11" s="1">
        <v>1</v>
      </c>
      <c r="K11" s="1">
        <v>1</v>
      </c>
      <c r="L11" s="1">
        <v>1</v>
      </c>
      <c r="M11" s="1">
        <v>59919</v>
      </c>
      <c r="N11" s="1"/>
      <c r="O11" s="1"/>
      <c r="P11" s="1"/>
      <c r="Q11" s="1"/>
      <c r="R11" s="1"/>
      <c r="S11" s="1">
        <v>1</v>
      </c>
      <c r="T11" s="23" t="s">
        <v>54</v>
      </c>
      <c r="U11" s="1"/>
      <c r="V11" s="1"/>
      <c r="W11" s="1"/>
      <c r="X11" s="1">
        <v>1</v>
      </c>
      <c r="Y11" s="23" t="s">
        <v>55</v>
      </c>
      <c r="Z11" s="1"/>
      <c r="AA11" s="1"/>
      <c r="AB11" s="2"/>
      <c r="AC11" s="2">
        <v>1</v>
      </c>
      <c r="AD11" s="2">
        <v>0</v>
      </c>
      <c r="AE11" s="2">
        <v>1</v>
      </c>
      <c r="AF11" s="2">
        <v>0</v>
      </c>
      <c r="AG11" s="1"/>
      <c r="AH11" s="2"/>
      <c r="AI11" s="2">
        <v>1</v>
      </c>
      <c r="AJ11" s="2">
        <v>0</v>
      </c>
      <c r="AK11" s="2"/>
      <c r="AL11" s="2"/>
      <c r="AM11" s="1"/>
      <c r="AN11" s="1"/>
      <c r="AO11" s="1">
        <v>1</v>
      </c>
      <c r="AP11" s="1"/>
      <c r="AQ11" s="1">
        <v>1</v>
      </c>
      <c r="AR11" s="2">
        <v>80289566</v>
      </c>
      <c r="AS11" s="2"/>
      <c r="AT11" s="2"/>
      <c r="AU11" s="15"/>
    </row>
    <row r="12" ht="15" customHeight="1" spans="1:47">
      <c r="A12" s="15"/>
      <c r="B12" s="2">
        <v>7</v>
      </c>
      <c r="C12" s="2" t="s">
        <v>56</v>
      </c>
      <c r="D12" s="2">
        <v>15955129330</v>
      </c>
      <c r="E12" s="2">
        <v>55</v>
      </c>
      <c r="F12" s="2"/>
      <c r="G12" s="2">
        <v>20</v>
      </c>
      <c r="H12" s="1">
        <v>1</v>
      </c>
      <c r="I12" s="1"/>
      <c r="J12" s="1">
        <v>1</v>
      </c>
      <c r="K12" s="1">
        <v>1</v>
      </c>
      <c r="L12" s="1"/>
      <c r="M12" s="1"/>
      <c r="N12" s="1"/>
      <c r="O12" s="1"/>
      <c r="P12" s="1"/>
      <c r="Q12" s="1"/>
      <c r="R12" s="1"/>
      <c r="S12" s="1">
        <v>1</v>
      </c>
      <c r="T12" s="23" t="s">
        <v>57</v>
      </c>
      <c r="U12" s="1"/>
      <c r="V12" s="1">
        <v>1</v>
      </c>
      <c r="W12" s="1">
        <v>1</v>
      </c>
      <c r="X12" s="1"/>
      <c r="Y12" s="1"/>
      <c r="Z12" s="1">
        <v>1</v>
      </c>
      <c r="AA12" s="1"/>
      <c r="AB12" s="1"/>
      <c r="AC12" s="1">
        <v>1</v>
      </c>
      <c r="AD12" s="1">
        <v>0</v>
      </c>
      <c r="AE12" s="1">
        <v>1</v>
      </c>
      <c r="AF12" s="1"/>
      <c r="AG12" s="1">
        <v>1</v>
      </c>
      <c r="AH12" s="1"/>
      <c r="AI12" s="1"/>
      <c r="AJ12" s="1"/>
      <c r="AK12" s="1">
        <v>1</v>
      </c>
      <c r="AL12" s="1"/>
      <c r="AM12" s="1">
        <v>0</v>
      </c>
      <c r="AN12" s="1">
        <v>1</v>
      </c>
      <c r="AO12" s="1"/>
      <c r="AP12" s="1"/>
      <c r="AQ12" s="1"/>
      <c r="AR12" s="1"/>
      <c r="AS12" s="2"/>
      <c r="AT12" s="2"/>
      <c r="AU12" s="15"/>
    </row>
    <row r="13" ht="15" customHeight="1" spans="1:47">
      <c r="A13" s="15"/>
      <c r="B13" s="2">
        <v>8</v>
      </c>
      <c r="C13" s="2" t="s">
        <v>58</v>
      </c>
      <c r="D13" s="2">
        <v>18705698316</v>
      </c>
      <c r="E13" s="2">
        <v>30</v>
      </c>
      <c r="F13" s="2"/>
      <c r="G13" s="2">
        <v>0</v>
      </c>
      <c r="H13" s="1"/>
      <c r="I13" s="1"/>
      <c r="J13" s="1">
        <v>1</v>
      </c>
      <c r="K13" s="1">
        <v>1</v>
      </c>
      <c r="L13" s="1"/>
      <c r="M13" s="1"/>
      <c r="N13" s="1">
        <v>1</v>
      </c>
      <c r="O13" s="1" t="s">
        <v>59</v>
      </c>
      <c r="P13" s="1"/>
      <c r="Q13" s="1"/>
      <c r="R13" s="1"/>
      <c r="S13" s="1"/>
      <c r="T13" s="1"/>
      <c r="U13" s="1"/>
      <c r="V13" s="1"/>
      <c r="W13" s="1">
        <v>1</v>
      </c>
      <c r="X13" s="1"/>
      <c r="Y13" s="1"/>
      <c r="Z13" s="1"/>
      <c r="AA13" s="1"/>
      <c r="AB13" s="1"/>
      <c r="AC13" s="1"/>
      <c r="AD13" s="1"/>
      <c r="AE13" s="1"/>
      <c r="AF13" s="1"/>
      <c r="AG13" s="1">
        <v>1</v>
      </c>
      <c r="AH13" s="2"/>
      <c r="AI13" s="2"/>
      <c r="AJ13" s="2"/>
      <c r="AK13" s="2">
        <v>1</v>
      </c>
      <c r="AL13" s="2"/>
      <c r="AM13" s="1">
        <v>1</v>
      </c>
      <c r="AN13" s="1"/>
      <c r="AO13" s="1"/>
      <c r="AP13" s="1"/>
      <c r="AQ13" s="1"/>
      <c r="AR13" s="1"/>
      <c r="AS13" s="2"/>
      <c r="AT13" s="2"/>
      <c r="AU13" s="15"/>
    </row>
    <row r="14" ht="15" customHeight="1" spans="1:47">
      <c r="A14" s="15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"/>
      <c r="AI14" s="2"/>
      <c r="AJ14" s="2"/>
      <c r="AK14" s="2"/>
      <c r="AL14" s="2"/>
      <c r="AM14" s="1"/>
      <c r="AN14" s="1"/>
      <c r="AO14" s="1"/>
      <c r="AP14" s="1"/>
      <c r="AQ14" s="1"/>
      <c r="AR14" s="1"/>
      <c r="AS14" s="2"/>
      <c r="AT14" s="2"/>
      <c r="AU14" s="15"/>
    </row>
    <row r="15" ht="15" customHeight="1" spans="1:47">
      <c r="A15" s="15"/>
      <c r="B15" s="2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"/>
      <c r="AC15" s="2"/>
      <c r="AD15" s="2"/>
      <c r="AE15" s="2"/>
      <c r="AF15" s="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s="2"/>
      <c r="AU15" s="15"/>
    </row>
    <row r="16" ht="15" customHeight="1" spans="1:47">
      <c r="A16" s="15"/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1"/>
      <c r="AN16" s="1"/>
      <c r="AO16" s="1"/>
      <c r="AP16" s="1"/>
      <c r="AQ16" s="1"/>
      <c r="AR16" s="1"/>
      <c r="AS16" s="2"/>
      <c r="AT16" s="2"/>
      <c r="AU16" s="15"/>
    </row>
    <row r="17" ht="15" customHeight="1" spans="1:47">
      <c r="A17" s="15"/>
      <c r="B17" s="2"/>
      <c r="C17" s="2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s="2"/>
      <c r="AU17" s="15"/>
    </row>
    <row r="18" ht="15" customHeight="1" spans="1:47">
      <c r="A18" s="12"/>
      <c r="B18" s="2"/>
      <c r="C18" s="2"/>
      <c r="D18" s="2"/>
      <c r="E18" s="2">
        <f>SUM(E6:E17)</f>
        <v>430</v>
      </c>
      <c r="F18" s="2"/>
      <c r="G18" s="2">
        <f t="shared" ref="G18:L18" si="0">SUM(G6:G17)</f>
        <v>155</v>
      </c>
      <c r="H18" s="1">
        <f t="shared" si="0"/>
        <v>5</v>
      </c>
      <c r="I18" s="1">
        <f t="shared" si="0"/>
        <v>3</v>
      </c>
      <c r="J18" s="1">
        <f t="shared" si="0"/>
        <v>6</v>
      </c>
      <c r="K18" s="1">
        <f t="shared" si="0"/>
        <v>6</v>
      </c>
      <c r="L18" s="1">
        <f t="shared" si="0"/>
        <v>3</v>
      </c>
      <c r="M18" s="1"/>
      <c r="N18" s="1">
        <f>SUM(N6:N17)</f>
        <v>4</v>
      </c>
      <c r="O18" s="1"/>
      <c r="P18" s="1">
        <f>SUM(P6:P17)</f>
        <v>1</v>
      </c>
      <c r="Q18" s="1"/>
      <c r="R18" s="1">
        <f>SUM(R6:R17)</f>
        <v>1</v>
      </c>
      <c r="S18" s="1">
        <f>SUM(S6:S17)</f>
        <v>5</v>
      </c>
      <c r="T18" s="1"/>
      <c r="U18" s="1">
        <f>SUM(U6:U17)</f>
        <v>1</v>
      </c>
      <c r="V18" s="1">
        <f>SUM(V6:V17)</f>
        <v>2</v>
      </c>
      <c r="W18" s="1">
        <f>SUM(W6:W17)</f>
        <v>7</v>
      </c>
      <c r="X18" s="1">
        <f>SUM(X6:X17)</f>
        <v>2</v>
      </c>
      <c r="Y18" s="1"/>
      <c r="Z18" s="1">
        <f t="shared" ref="Z18:AE18" si="1">SUM(Z6:Z17)</f>
        <v>2</v>
      </c>
      <c r="AA18" s="1">
        <f t="shared" si="1"/>
        <v>2</v>
      </c>
      <c r="AB18" s="1">
        <f t="shared" si="1"/>
        <v>0</v>
      </c>
      <c r="AC18" s="1">
        <f t="shared" si="1"/>
        <v>4</v>
      </c>
      <c r="AD18" s="1">
        <f t="shared" si="1"/>
        <v>0</v>
      </c>
      <c r="AE18" s="1">
        <f t="shared" si="1"/>
        <v>5</v>
      </c>
      <c r="AF18" s="1"/>
      <c r="AG18" s="1">
        <f>SUM(AG6:AG17)</f>
        <v>6</v>
      </c>
      <c r="AH18" s="2"/>
      <c r="AI18" s="2">
        <f>SUM(AI6:AI17)</f>
        <v>5</v>
      </c>
      <c r="AJ18" s="2"/>
      <c r="AK18" s="2">
        <f>SUM(AK6:AK17)</f>
        <v>3</v>
      </c>
      <c r="AL18" s="2">
        <f>SUM(AL6:AL17)</f>
        <v>0</v>
      </c>
      <c r="AM18" s="1">
        <f>SUM(AM6:AM17)</f>
        <v>6</v>
      </c>
      <c r="AN18" s="1">
        <f>SUM(AN6:AN17)</f>
        <v>1</v>
      </c>
      <c r="AO18" s="1">
        <f>SUM(AO7:AO17)</f>
        <v>3</v>
      </c>
      <c r="AP18" s="1"/>
      <c r="AQ18" s="1">
        <f>SUM(AQ6:AQ17)</f>
        <v>5</v>
      </c>
      <c r="AR18" s="1"/>
      <c r="AS18" s="2"/>
      <c r="AT18" s="2"/>
      <c r="AU18" s="15"/>
    </row>
    <row r="19" ht="16" customHeight="1" spans="1:1">
      <c r="A19" s="4" t="s">
        <v>60</v>
      </c>
    </row>
    <row r="20" ht="16" customHeight="1" spans="3:8">
      <c r="C20" s="4" t="s">
        <v>61</v>
      </c>
      <c r="D20" s="4" t="s">
        <v>62</v>
      </c>
      <c r="H20" s="5" t="s">
        <v>63</v>
      </c>
    </row>
    <row r="36" spans="39:39">
      <c r="AM36" s="5" t="s">
        <v>64</v>
      </c>
    </row>
  </sheetData>
  <autoFilter ref="Z6:Z18">
    <extLst/>
  </autoFilter>
  <mergeCells count="41">
    <mergeCell ref="A1:AU1"/>
    <mergeCell ref="H2:AR2"/>
    <mergeCell ref="H3:Z3"/>
    <mergeCell ref="AA3:AR3"/>
    <mergeCell ref="L4:M4"/>
    <mergeCell ref="N4:O4"/>
    <mergeCell ref="P4:Q4"/>
    <mergeCell ref="S4:T4"/>
    <mergeCell ref="X4:Y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19:D19"/>
    <mergeCell ref="D20:G20"/>
    <mergeCell ref="AG20:AR20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R4:R5"/>
    <mergeCell ref="U4:U5"/>
    <mergeCell ref="V4:V5"/>
    <mergeCell ref="W4:W5"/>
    <mergeCell ref="Z4:Z5"/>
    <mergeCell ref="AS2:AS5"/>
    <mergeCell ref="AT2:AT5"/>
    <mergeCell ref="AU2:AU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F8" sqref="F8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1</v>
      </c>
    </row>
    <row r="2" spans="1:3">
      <c r="A2" t="str">
        <f>光大申请!A2</f>
        <v>吴卫霞</v>
      </c>
      <c r="B2">
        <f>光大申请!B2</f>
        <v>18154129243</v>
      </c>
      <c r="C2" s="1"/>
    </row>
    <row r="3" spans="1:3">
      <c r="A3" t="str">
        <f>光大申请!A3</f>
        <v>周云鹤</v>
      </c>
      <c r="B3">
        <f>光大申请!B3</f>
        <v>18856082601</v>
      </c>
      <c r="C3" s="1"/>
    </row>
    <row r="4" spans="1:3">
      <c r="A4" t="str">
        <f>光大申请!A4</f>
        <v>仇庄正</v>
      </c>
      <c r="B4">
        <f>光大申请!B4</f>
        <v>13357332113</v>
      </c>
      <c r="C4" s="1"/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/>
    </row>
    <row r="8" spans="1:3">
      <c r="A8" t="str">
        <f>光大申请!A8</f>
        <v>孙海生</v>
      </c>
      <c r="B8">
        <f>光大申请!B8</f>
        <v>18705698316</v>
      </c>
      <c r="C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B6" sqref="B6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3" t="s">
        <v>42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23" t="s">
        <v>48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23" t="s">
        <v>51</v>
      </c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23" t="s">
        <v>54</v>
      </c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23" t="s">
        <v>57</v>
      </c>
    </row>
    <row r="8" spans="1:2">
      <c r="A8" t="str">
        <f>光大申请!A8</f>
        <v>孙海生</v>
      </c>
      <c r="B8">
        <f>光大申请!B8</f>
        <v>18705698316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G11" sqref="G11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0</v>
      </c>
    </row>
    <row r="2" spans="1:3">
      <c r="A2" t="str">
        <f>光大申请!A2</f>
        <v>吴卫霞</v>
      </c>
      <c r="B2">
        <f>光大申请!B2</f>
        <v>18154129243</v>
      </c>
      <c r="C2" s="1">
        <v>1</v>
      </c>
    </row>
    <row r="3" spans="1:3">
      <c r="A3" t="str">
        <f>光大申请!A3</f>
        <v>周云鹤</v>
      </c>
      <c r="B3">
        <f>光大申请!B3</f>
        <v>18856082601</v>
      </c>
      <c r="C3" s="1"/>
    </row>
    <row r="4" spans="1:3">
      <c r="A4" t="str">
        <f>光大申请!A4</f>
        <v>仇庄正</v>
      </c>
      <c r="B4">
        <f>光大申请!B4</f>
        <v>13357332113</v>
      </c>
      <c r="C4" s="1">
        <v>0</v>
      </c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/>
    </row>
    <row r="8" spans="1:2">
      <c r="A8" t="str">
        <f>光大申请!A8</f>
        <v>孙海生</v>
      </c>
      <c r="B8">
        <f>光大申请!B8</f>
        <v>18705698316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7" sqref="B7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/>
    </row>
    <row r="2" spans="1:3">
      <c r="A2" t="str">
        <f>光大申请!A2</f>
        <v>吴卫霞</v>
      </c>
      <c r="B2">
        <f>光大申请!B2</f>
        <v>18154129243</v>
      </c>
      <c r="C2" s="1"/>
    </row>
    <row r="3" spans="1:3">
      <c r="A3" t="str">
        <f>光大申请!A3</f>
        <v>周云鹤</v>
      </c>
      <c r="B3">
        <f>光大申请!B3</f>
        <v>18856082601</v>
      </c>
      <c r="C3" s="1"/>
    </row>
    <row r="4" spans="1:3">
      <c r="A4" t="str">
        <f>光大申请!A4</f>
        <v>仇庄正</v>
      </c>
      <c r="B4">
        <f>光大申请!B4</f>
        <v>13357332113</v>
      </c>
      <c r="C4" s="1">
        <v>1</v>
      </c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>
        <v>1</v>
      </c>
    </row>
    <row r="8" spans="1:3">
      <c r="A8" t="str">
        <f>光大申请!A8</f>
        <v>孙海生</v>
      </c>
      <c r="B8">
        <f>光大申请!B8</f>
        <v>18705698316</v>
      </c>
      <c r="C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A1" sqref="A1:C8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1</v>
      </c>
    </row>
    <row r="2" spans="1:3">
      <c r="A2" t="str">
        <f>光大申请!A2</f>
        <v>吴卫霞</v>
      </c>
      <c r="B2">
        <f>光大申请!B2</f>
        <v>18154129243</v>
      </c>
      <c r="C2" s="1">
        <v>1</v>
      </c>
    </row>
    <row r="3" spans="1:3">
      <c r="A3" t="str">
        <f>光大申请!A3</f>
        <v>周云鹤</v>
      </c>
      <c r="B3">
        <f>光大申请!B3</f>
        <v>18856082601</v>
      </c>
      <c r="C3" s="1">
        <v>1</v>
      </c>
    </row>
    <row r="4" spans="1:3">
      <c r="A4" t="str">
        <f>光大申请!A4</f>
        <v>仇庄正</v>
      </c>
      <c r="B4">
        <f>光大申请!B4</f>
        <v>13357332113</v>
      </c>
      <c r="C4" s="1">
        <v>1</v>
      </c>
    </row>
    <row r="5" spans="1:3">
      <c r="A5" t="str">
        <f>光大申请!A5</f>
        <v>郭苗苗</v>
      </c>
      <c r="B5">
        <f>光大申请!B5</f>
        <v>15755178492</v>
      </c>
      <c r="C5" s="1">
        <v>1</v>
      </c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>
        <v>1</v>
      </c>
    </row>
    <row r="8" spans="1:3">
      <c r="A8" t="str">
        <f>光大申请!A8</f>
        <v>孙海生</v>
      </c>
      <c r="B8">
        <f>光大申请!B8</f>
        <v>18705698316</v>
      </c>
      <c r="C8" s="1">
        <v>1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H9" sqref="H9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3" t="s">
        <v>43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0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23" t="s">
        <v>55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8" sqref="C8"/>
    </sheetView>
  </sheetViews>
  <sheetFormatPr defaultColWidth="9" defaultRowHeight="13.5" outlineLevelCol="2"/>
  <sheetData>
    <row r="1" spans="1:3">
      <c r="A1" t="str">
        <f>光大申请!A1</f>
        <v>严小兵</v>
      </c>
      <c r="B1">
        <f>光大申请!B1</f>
        <v>18556571639</v>
      </c>
      <c r="C1" s="1">
        <v>1</v>
      </c>
    </row>
    <row r="2" spans="1:3">
      <c r="A2" t="str">
        <f>光大申请!A2</f>
        <v>吴卫霞</v>
      </c>
      <c r="B2">
        <f>光大申请!B2</f>
        <v>18154129243</v>
      </c>
      <c r="C2" s="1">
        <v>0</v>
      </c>
    </row>
    <row r="3" spans="1:3">
      <c r="A3" t="str">
        <f>光大申请!A3</f>
        <v>周云鹤</v>
      </c>
      <c r="B3">
        <f>光大申请!B3</f>
        <v>18856082601</v>
      </c>
      <c r="C3" s="1">
        <v>0</v>
      </c>
    </row>
    <row r="4" spans="1:3">
      <c r="A4" t="str">
        <f>光大申请!A4</f>
        <v>仇庄正</v>
      </c>
      <c r="B4">
        <f>光大申请!B4</f>
        <v>13357332113</v>
      </c>
      <c r="C4" s="1"/>
    </row>
    <row r="5" spans="1:3">
      <c r="A5" t="str">
        <f>光大申请!A5</f>
        <v>郭苗苗</v>
      </c>
      <c r="B5">
        <f>光大申请!B5</f>
        <v>15755178492</v>
      </c>
      <c r="C5" s="1"/>
    </row>
    <row r="6" spans="1:3">
      <c r="A6" t="str">
        <f>光大申请!A6</f>
        <v>安敏花</v>
      </c>
      <c r="B6">
        <f>光大申请!B6</f>
        <v>18156098757</v>
      </c>
      <c r="C6" s="1"/>
    </row>
    <row r="7" spans="1:3">
      <c r="A7" t="str">
        <f>光大申请!A7</f>
        <v>孙俊松</v>
      </c>
      <c r="B7">
        <f>光大申请!B7</f>
        <v>15955129330</v>
      </c>
      <c r="C7" s="1">
        <v>1</v>
      </c>
    </row>
    <row r="8" spans="1:3">
      <c r="A8" t="str">
        <f>光大申请!A8</f>
        <v>孙海生</v>
      </c>
      <c r="B8">
        <f>光大申请!B8</f>
        <v>18705698316</v>
      </c>
      <c r="C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3" sqref="C3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0</v>
      </c>
      <c r="D1" s="2"/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2"/>
    </row>
    <row r="6" spans="1:4">
      <c r="A6" t="str">
        <f>光大申请!A6</f>
        <v>安敏花</v>
      </c>
      <c r="B6">
        <f>光大申请!B6</f>
        <v>18156098757</v>
      </c>
      <c r="C6" s="1"/>
      <c r="D6" s="2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7" sqref="C7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0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/>
      <c r="D3" s="2"/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2"/>
      <c r="D5" s="2"/>
    </row>
    <row r="6" spans="1:4">
      <c r="A6" t="str">
        <f>光大申请!A6</f>
        <v>安敏花</v>
      </c>
      <c r="B6">
        <f>光大申请!B6</f>
        <v>18156098757</v>
      </c>
      <c r="C6" s="2">
        <v>1</v>
      </c>
      <c r="D6" s="2">
        <v>0</v>
      </c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>
        <v>0</v>
      </c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7" sqref="C7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0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0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2">
        <v>1</v>
      </c>
      <c r="D5" s="2">
        <v>0</v>
      </c>
    </row>
    <row r="6" spans="1:4">
      <c r="A6" t="str">
        <f>光大申请!A6</f>
        <v>安敏花</v>
      </c>
      <c r="B6">
        <f>光大申请!B6</f>
        <v>18156098757</v>
      </c>
      <c r="C6" s="2">
        <v>1</v>
      </c>
      <c r="D6" s="2">
        <v>0</v>
      </c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17.5" customWidth="1"/>
    <col min="2" max="2" width="12.6333333333333"/>
  </cols>
  <sheetData/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2" sqref="C2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1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2">
        <v>0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2">
        <v>0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2"/>
      <c r="D6" s="2"/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2">
        <v>1</v>
      </c>
      <c r="D8" s="2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H17" sqref="H17"/>
    </sheetView>
  </sheetViews>
  <sheetFormatPr defaultColWidth="9" defaultRowHeight="13.5" outlineLevelRow="7" outlineLevelCol="3"/>
  <sheetData>
    <row r="1" spans="1:4">
      <c r="A1" t="str">
        <f>光大申请!A1</f>
        <v>严小兵</v>
      </c>
      <c r="B1">
        <f>光大申请!B1</f>
        <v>18556571639</v>
      </c>
      <c r="C1" s="1">
        <v>0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1">
        <v>0</v>
      </c>
    </row>
    <row r="6" spans="1:4">
      <c r="A6" t="str">
        <f>光大申请!A6</f>
        <v>安敏花</v>
      </c>
      <c r="B6">
        <f>光大申请!B6</f>
        <v>18156098757</v>
      </c>
      <c r="C6" s="1"/>
      <c r="D6" s="2"/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1">
        <v>1</v>
      </c>
      <c r="D8" s="2"/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A1" sqref="A1:D8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2">
        <v>1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2">
        <v>0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2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1">
        <v>33500</v>
      </c>
    </row>
    <row r="6" spans="1:4">
      <c r="A6" t="str">
        <f>光大申请!A6</f>
        <v>安敏花</v>
      </c>
      <c r="B6">
        <f>光大申请!B6</f>
        <v>18156098757</v>
      </c>
      <c r="C6" s="2">
        <v>1</v>
      </c>
      <c r="D6" s="2">
        <v>0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2"/>
      <c r="D8" s="2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8" sqref="C8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3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1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1">
        <v>0</v>
      </c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23" t="s">
        <v>52</v>
      </c>
    </row>
    <row r="6" spans="1:4">
      <c r="A6" t="str">
        <f>光大申请!A6</f>
        <v>安敏花</v>
      </c>
      <c r="B6">
        <f>光大申请!B6</f>
        <v>18156098757</v>
      </c>
      <c r="C6" s="1"/>
      <c r="D6" s="1"/>
    </row>
    <row r="7" spans="1:4">
      <c r="A7" t="str">
        <f>光大申请!A7</f>
        <v>孙俊松</v>
      </c>
      <c r="B7">
        <f>光大申请!B7</f>
        <v>15955129330</v>
      </c>
      <c r="C7" s="1">
        <v>1</v>
      </c>
      <c r="D7" s="1"/>
    </row>
    <row r="8" spans="1:4">
      <c r="A8" t="str">
        <f>光大申请!A8</f>
        <v>孙海生</v>
      </c>
      <c r="B8">
        <f>光大申请!B8</f>
        <v>18705698316</v>
      </c>
      <c r="C8" s="1">
        <v>1</v>
      </c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F13" sqref="F13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/>
      <c r="D1" s="1"/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12422225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1">
        <v>12422215</v>
      </c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1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6" sqref="A6"/>
    </sheetView>
  </sheetViews>
  <sheetFormatPr defaultColWidth="9" defaultRowHeight="13.5" outlineLevelRow="7" outlineLevelCol="3"/>
  <cols>
    <col min="2" max="2" width="24.875" customWidth="1"/>
  </cols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">
        <v>0</v>
      </c>
    </row>
    <row r="2" spans="1:4">
      <c r="A2" t="str">
        <f>光大申请!A2</f>
        <v>吴卫霞</v>
      </c>
      <c r="B2">
        <f>光大申请!B2</f>
        <v>18154129243</v>
      </c>
      <c r="C2" s="1">
        <v>1</v>
      </c>
      <c r="D2" s="2">
        <v>0</v>
      </c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2">
        <v>0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2">
        <v>0</v>
      </c>
    </row>
    <row r="5" spans="1:4">
      <c r="A5" t="str">
        <f>光大申请!A5</f>
        <v>郭苗苗</v>
      </c>
      <c r="B5">
        <f>光大申请!B5</f>
        <v>15755178492</v>
      </c>
      <c r="C5" s="1"/>
      <c r="D5" s="2"/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2">
        <v>80289566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T39" sqref="T39"/>
    </sheetView>
  </sheetViews>
  <sheetFormatPr defaultColWidth="9" defaultRowHeight="13.5" outlineLevelCol="1"/>
  <sheetData>
    <row r="1" spans="1:2">
      <c r="A1" t="str">
        <f>总表!H4</f>
        <v>光大申请</v>
      </c>
      <c r="B1">
        <v>5</v>
      </c>
    </row>
    <row r="2" spans="1:2">
      <c r="A2" t="str">
        <f>总表!I4</f>
        <v>招商申请</v>
      </c>
      <c r="B2">
        <v>3</v>
      </c>
    </row>
    <row r="3" spans="1:2">
      <c r="A3" t="str">
        <f>总表!J4</f>
        <v>聚宝</v>
      </c>
      <c r="B3">
        <v>6</v>
      </c>
    </row>
    <row r="4" spans="1:2">
      <c r="A4" t="str">
        <f>总表!K4</f>
        <v>华夏</v>
      </c>
      <c r="B4">
        <v>6</v>
      </c>
    </row>
    <row r="5" spans="1:2">
      <c r="A5" t="str">
        <f>总表!L4</f>
        <v>昆仑</v>
      </c>
      <c r="B5">
        <v>3</v>
      </c>
    </row>
    <row r="6" spans="1:2">
      <c r="A6" t="str">
        <f>总表!N4</f>
        <v>一淘</v>
      </c>
      <c r="B6">
        <v>4</v>
      </c>
    </row>
    <row r="7" spans="1:2">
      <c r="A7" t="str">
        <f>总表!P4</f>
        <v>浙商</v>
      </c>
      <c r="B7">
        <v>1</v>
      </c>
    </row>
    <row r="8" spans="1:2">
      <c r="A8" t="str">
        <f>总表!R4</f>
        <v>丰收</v>
      </c>
      <c r="B8">
        <v>1</v>
      </c>
    </row>
    <row r="9" spans="1:2">
      <c r="A9" t="str">
        <f>总表!S4</f>
        <v>杭州</v>
      </c>
      <c r="B9">
        <v>5</v>
      </c>
    </row>
    <row r="10" spans="1:2">
      <c r="A10" t="str">
        <f>总表!U4</f>
        <v>银联</v>
      </c>
      <c r="B10">
        <v>1</v>
      </c>
    </row>
    <row r="11" spans="1:2">
      <c r="A11" t="str">
        <f>总表!V4</f>
        <v>微信扫码</v>
      </c>
      <c r="B11">
        <v>2</v>
      </c>
    </row>
    <row r="12" spans="1:2">
      <c r="A12" t="str">
        <f>总表!W4</f>
        <v>蜂狂购</v>
      </c>
      <c r="B12">
        <v>7</v>
      </c>
    </row>
    <row r="13" spans="1:2">
      <c r="A13" t="str">
        <f>总表!X4</f>
        <v>民生</v>
      </c>
      <c r="B13">
        <v>2</v>
      </c>
    </row>
    <row r="14" spans="1:2">
      <c r="A14" t="str">
        <f>总表!Z4</f>
        <v>联璧</v>
      </c>
      <c r="B14">
        <v>2</v>
      </c>
    </row>
    <row r="15" spans="1:2">
      <c r="A15" t="str">
        <f>总表!AA4</f>
        <v>玖富</v>
      </c>
      <c r="B15">
        <v>2</v>
      </c>
    </row>
    <row r="16" spans="1:2">
      <c r="A16" t="str">
        <f>总表!AC4</f>
        <v>华泰限三</v>
      </c>
      <c r="B16">
        <v>4</v>
      </c>
    </row>
    <row r="17" spans="1:2">
      <c r="A17" t="str">
        <f>总表!AE4</f>
        <v>财通证券</v>
      </c>
      <c r="B17">
        <v>5</v>
      </c>
    </row>
    <row r="18" spans="1:2">
      <c r="A18" t="str">
        <f>总表!AG4</f>
        <v>山西证券</v>
      </c>
      <c r="B18">
        <v>6</v>
      </c>
    </row>
    <row r="19" spans="1:2">
      <c r="A19" t="str">
        <f>总表!AI4</f>
        <v>国泰不限3</v>
      </c>
      <c r="B19">
        <v>5</v>
      </c>
    </row>
    <row r="20" spans="1:2">
      <c r="A20" t="str">
        <f>总表!AK4</f>
        <v>平安限三</v>
      </c>
      <c r="B20">
        <v>3</v>
      </c>
    </row>
    <row r="21" spans="1:2">
      <c r="A21" t="str">
        <f>总表!AM4</f>
        <v>华融</v>
      </c>
      <c r="B21">
        <v>6</v>
      </c>
    </row>
    <row r="22" spans="1:2">
      <c r="A22" t="str">
        <f>总表!AO4</f>
        <v>东北</v>
      </c>
      <c r="B22">
        <v>3</v>
      </c>
    </row>
    <row r="23" spans="1:2">
      <c r="A23" t="str">
        <f>总表!AQ4</f>
        <v>光大限三</v>
      </c>
      <c r="B23">
        <v>5</v>
      </c>
    </row>
    <row r="24" spans="2:2">
      <c r="B24">
        <f>SUM(B1:B23)</f>
        <v>87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E6" sqref="E6"/>
    </sheetView>
  </sheetViews>
  <sheetFormatPr defaultColWidth="9" defaultRowHeight="13.5" outlineLevelRow="7" outlineLevelCol="2"/>
  <cols>
    <col min="2" max="2" width="12.625"/>
  </cols>
  <sheetData>
    <row r="1" spans="1:3">
      <c r="A1" t="str">
        <f>总表!C6</f>
        <v>严小兵</v>
      </c>
      <c r="B1">
        <f>总表!D6</f>
        <v>18556571639</v>
      </c>
      <c r="C1">
        <f>总表!H6</f>
        <v>1</v>
      </c>
    </row>
    <row r="2" spans="1:3">
      <c r="A2" t="str">
        <f>总表!C7</f>
        <v>吴卫霞</v>
      </c>
      <c r="B2">
        <f>总表!D7</f>
        <v>18154129243</v>
      </c>
      <c r="C2">
        <f>总表!H7</f>
        <v>1</v>
      </c>
    </row>
    <row r="3" spans="1:3">
      <c r="A3" t="str">
        <f>总表!C8</f>
        <v>周云鹤</v>
      </c>
      <c r="B3">
        <f>总表!D8</f>
        <v>18856082601</v>
      </c>
      <c r="C3">
        <f>总表!H8</f>
        <v>1</v>
      </c>
    </row>
    <row r="4" spans="1:3">
      <c r="A4" t="str">
        <f>总表!C9</f>
        <v>仇庄正</v>
      </c>
      <c r="B4">
        <f>总表!D9</f>
        <v>13357332113</v>
      </c>
      <c r="C4">
        <f>总表!H9</f>
        <v>1</v>
      </c>
    </row>
    <row r="5" spans="1:3">
      <c r="A5" t="str">
        <f>总表!C10</f>
        <v>郭苗苗</v>
      </c>
      <c r="B5">
        <f>总表!D10</f>
        <v>15755178492</v>
      </c>
      <c r="C5">
        <f>总表!H10</f>
        <v>0</v>
      </c>
    </row>
    <row r="6" spans="1:3">
      <c r="A6" t="str">
        <f>总表!C11</f>
        <v>安敏花</v>
      </c>
      <c r="B6">
        <f>总表!D11</f>
        <v>18156098757</v>
      </c>
      <c r="C6">
        <f>总表!H11</f>
        <v>0</v>
      </c>
    </row>
    <row r="7" spans="1:3">
      <c r="A7" t="str">
        <f>总表!C12</f>
        <v>孙俊松</v>
      </c>
      <c r="B7">
        <f>总表!D12</f>
        <v>15955129330</v>
      </c>
      <c r="C7">
        <f>总表!H12</f>
        <v>1</v>
      </c>
    </row>
    <row r="8" spans="1:3">
      <c r="A8" t="str">
        <f>总表!C13</f>
        <v>孙海生</v>
      </c>
      <c r="B8">
        <f>总表!D13</f>
        <v>18705698316</v>
      </c>
      <c r="C8">
        <f>总表!H13</f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G19" sqref="G19:G20"/>
    </sheetView>
  </sheetViews>
  <sheetFormatPr defaultColWidth="9" defaultRowHeight="13.5" outlineLevelCol="2"/>
  <cols>
    <col min="2" max="2" width="12.625"/>
  </cols>
  <sheetData>
    <row r="1" spans="1:3">
      <c r="A1" t="str">
        <f>光大申请!A1</f>
        <v>严小兵</v>
      </c>
      <c r="B1">
        <f>光大申请!B1</f>
        <v>18556571639</v>
      </c>
      <c r="C1">
        <f>总表!I6</f>
        <v>1</v>
      </c>
    </row>
    <row r="2" spans="1:3">
      <c r="A2" t="str">
        <f>光大申请!A2</f>
        <v>吴卫霞</v>
      </c>
      <c r="B2">
        <f>光大申请!B2</f>
        <v>18154129243</v>
      </c>
      <c r="C2">
        <f>总表!I7</f>
        <v>1</v>
      </c>
    </row>
    <row r="3" spans="1:3">
      <c r="A3" t="str">
        <f>光大申请!A3</f>
        <v>周云鹤</v>
      </c>
      <c r="B3">
        <f>光大申请!B3</f>
        <v>18856082601</v>
      </c>
      <c r="C3">
        <f>总表!I8</f>
        <v>1</v>
      </c>
    </row>
    <row r="4" spans="1:3">
      <c r="A4" t="str">
        <f>光大申请!A4</f>
        <v>仇庄正</v>
      </c>
      <c r="B4">
        <f>光大申请!B4</f>
        <v>13357332113</v>
      </c>
      <c r="C4">
        <f>总表!I9</f>
        <v>0</v>
      </c>
    </row>
    <row r="5" spans="1:3">
      <c r="A5" t="str">
        <f>光大申请!A5</f>
        <v>郭苗苗</v>
      </c>
      <c r="B5">
        <f>光大申请!B5</f>
        <v>15755178492</v>
      </c>
      <c r="C5">
        <f>总表!I10</f>
        <v>0</v>
      </c>
    </row>
    <row r="6" spans="1:3">
      <c r="A6" t="str">
        <f>光大申请!A6</f>
        <v>安敏花</v>
      </c>
      <c r="B6">
        <f>光大申请!B6</f>
        <v>18156098757</v>
      </c>
      <c r="C6">
        <f>总表!I11</f>
        <v>0</v>
      </c>
    </row>
    <row r="7" spans="1:3">
      <c r="A7" t="str">
        <f>光大申请!A7</f>
        <v>孙俊松</v>
      </c>
      <c r="B7">
        <f>光大申请!B7</f>
        <v>15955129330</v>
      </c>
      <c r="C7">
        <f>总表!I12</f>
        <v>0</v>
      </c>
    </row>
    <row r="8" spans="1:3">
      <c r="A8" t="str">
        <f>光大申请!A8</f>
        <v>孙海生</v>
      </c>
      <c r="B8">
        <f>光大申请!B8</f>
        <v>18705698316</v>
      </c>
      <c r="C8">
        <f>总表!I13</f>
        <v>0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  <row r="15" spans="1:2">
      <c r="A15">
        <f>光大申请!A15</f>
        <v>0</v>
      </c>
      <c r="B15">
        <f>光大申请!B15</f>
        <v>0</v>
      </c>
    </row>
    <row r="16" spans="1:2">
      <c r="A16">
        <f>光大申请!A16</f>
        <v>0</v>
      </c>
      <c r="B16">
        <f>光大申请!B16</f>
        <v>0</v>
      </c>
    </row>
    <row r="17" spans="1:2">
      <c r="A17">
        <f>光大申请!A17</f>
        <v>0</v>
      </c>
      <c r="B17">
        <f>光大申请!B17</f>
        <v>0</v>
      </c>
    </row>
    <row r="18" spans="1:2">
      <c r="A18">
        <f>光大申请!A18</f>
        <v>0</v>
      </c>
      <c r="B18">
        <f>光大申请!B18</f>
        <v>0</v>
      </c>
    </row>
    <row r="19" spans="1:2">
      <c r="A19">
        <f>光大申请!A19</f>
        <v>0</v>
      </c>
      <c r="B19">
        <f>光大申请!B19</f>
        <v>0</v>
      </c>
    </row>
    <row r="20" spans="1:2">
      <c r="A20">
        <f>光大申请!A20</f>
        <v>0</v>
      </c>
      <c r="B20">
        <f>光大申请!B20</f>
        <v>0</v>
      </c>
    </row>
    <row r="21" spans="1:2">
      <c r="A21">
        <f>光大申请!A21</f>
        <v>0</v>
      </c>
      <c r="B21">
        <f>光大申请!B21</f>
        <v>0</v>
      </c>
    </row>
    <row r="22" spans="1:2">
      <c r="A22">
        <f>光大申请!A22</f>
        <v>0</v>
      </c>
      <c r="B22">
        <f>光大申请!B22</f>
        <v>0</v>
      </c>
    </row>
    <row r="23" spans="1:2">
      <c r="A23">
        <f>光大申请!A23</f>
        <v>0</v>
      </c>
      <c r="B23">
        <f>光大申请!B23</f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B8" sqref="B8"/>
    </sheetView>
  </sheetViews>
  <sheetFormatPr defaultColWidth="9" defaultRowHeight="13.5" outlineLevelCol="2"/>
  <cols>
    <col min="2" max="2" width="12.625"/>
  </cols>
  <sheetData>
    <row r="1" spans="1:3">
      <c r="A1" t="str">
        <f>光大申请!A1</f>
        <v>严小兵</v>
      </c>
      <c r="B1">
        <f>光大申请!B1</f>
        <v>18556571639</v>
      </c>
      <c r="C1">
        <f>总表!J6</f>
        <v>0</v>
      </c>
    </row>
    <row r="2" spans="1:3">
      <c r="A2" t="str">
        <f>光大申请!A2</f>
        <v>吴卫霞</v>
      </c>
      <c r="B2">
        <f>光大申请!B2</f>
        <v>18154129243</v>
      </c>
      <c r="C2">
        <f>总表!J7</f>
        <v>1</v>
      </c>
    </row>
    <row r="3" spans="1:3">
      <c r="A3" t="str">
        <f>光大申请!A3</f>
        <v>周云鹤</v>
      </c>
      <c r="B3">
        <f>光大申请!B3</f>
        <v>18856082601</v>
      </c>
      <c r="C3">
        <v>1</v>
      </c>
    </row>
    <row r="4" spans="1:3">
      <c r="A4" t="str">
        <f>光大申请!A4</f>
        <v>仇庄正</v>
      </c>
      <c r="B4">
        <f>光大申请!B4</f>
        <v>13357332113</v>
      </c>
      <c r="C4">
        <f>总表!J9</f>
        <v>1</v>
      </c>
    </row>
    <row r="5" spans="1:3">
      <c r="A5" t="str">
        <f>光大申请!A5</f>
        <v>郭苗苗</v>
      </c>
      <c r="B5">
        <f>光大申请!B5</f>
        <v>15755178492</v>
      </c>
      <c r="C5">
        <v>1</v>
      </c>
    </row>
    <row r="6" spans="1:3">
      <c r="A6" t="str">
        <f>光大申请!A6</f>
        <v>安敏花</v>
      </c>
      <c r="B6">
        <f>光大申请!B6</f>
        <v>18156098757</v>
      </c>
      <c r="C6">
        <f>总表!J11</f>
        <v>1</v>
      </c>
    </row>
    <row r="7" spans="1:3">
      <c r="A7" t="str">
        <f>光大申请!A7</f>
        <v>孙俊松</v>
      </c>
      <c r="B7">
        <f>光大申请!B7</f>
        <v>15955129330</v>
      </c>
      <c r="C7">
        <f>总表!J12</f>
        <v>1</v>
      </c>
    </row>
    <row r="8" spans="1:3">
      <c r="A8" t="str">
        <f>光大申请!A8</f>
        <v>孙海生</v>
      </c>
      <c r="B8">
        <f>光大申请!B8</f>
        <v>18705698316</v>
      </c>
      <c r="C8">
        <f>总表!J13</f>
        <v>1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  <row r="15" spans="1:2">
      <c r="A15">
        <f>光大申请!A15</f>
        <v>0</v>
      </c>
      <c r="B15">
        <f>光大申请!B15</f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7" sqref="B7"/>
    </sheetView>
  </sheetViews>
  <sheetFormatPr defaultColWidth="9" defaultRowHeight="13.5" outlineLevelCol="2"/>
  <cols>
    <col min="2" max="2" width="12.625"/>
  </cols>
  <sheetData>
    <row r="1" spans="1:3">
      <c r="A1" t="str">
        <f>光大申请!A1</f>
        <v>严小兵</v>
      </c>
      <c r="B1">
        <f>光大申请!B1</f>
        <v>18556571639</v>
      </c>
      <c r="C1">
        <f>总表!K6</f>
        <v>1</v>
      </c>
    </row>
    <row r="2" spans="1:3">
      <c r="A2" t="str">
        <f>光大申请!A2</f>
        <v>吴卫霞</v>
      </c>
      <c r="B2">
        <f>光大申请!B2</f>
        <v>18154129243</v>
      </c>
      <c r="C2">
        <f>总表!K7</f>
        <v>1</v>
      </c>
    </row>
    <row r="3" spans="1:3">
      <c r="A3" t="str">
        <f>光大申请!A3</f>
        <v>周云鹤</v>
      </c>
      <c r="B3">
        <f>光大申请!B3</f>
        <v>18856082601</v>
      </c>
      <c r="C3">
        <f>总表!K8</f>
        <v>1</v>
      </c>
    </row>
    <row r="4" spans="1:3">
      <c r="A4" t="str">
        <f>光大申请!A4</f>
        <v>仇庄正</v>
      </c>
      <c r="B4">
        <f>光大申请!B4</f>
        <v>13357332113</v>
      </c>
      <c r="C4">
        <f>总表!K9</f>
        <v>0</v>
      </c>
    </row>
    <row r="5" spans="1:3">
      <c r="A5" t="str">
        <f>光大申请!A5</f>
        <v>郭苗苗</v>
      </c>
      <c r="B5">
        <f>光大申请!B5</f>
        <v>15755178492</v>
      </c>
      <c r="C5">
        <f>总表!K10</f>
        <v>0</v>
      </c>
    </row>
    <row r="6" spans="1:3">
      <c r="A6" t="str">
        <f>光大申请!A6</f>
        <v>安敏花</v>
      </c>
      <c r="B6">
        <f>光大申请!B6</f>
        <v>18156098757</v>
      </c>
      <c r="C6">
        <f>总表!K11</f>
        <v>1</v>
      </c>
    </row>
    <row r="7" spans="1:3">
      <c r="A7" t="str">
        <f>光大申请!A7</f>
        <v>孙俊松</v>
      </c>
      <c r="B7">
        <f>光大申请!B7</f>
        <v>15955129330</v>
      </c>
      <c r="C7">
        <f>总表!K12</f>
        <v>1</v>
      </c>
    </row>
    <row r="8" spans="1:3">
      <c r="A8" t="str">
        <f>光大申请!A8</f>
        <v>孙海生</v>
      </c>
      <c r="B8">
        <f>光大申请!B8</f>
        <v>18705698316</v>
      </c>
      <c r="C8">
        <f>总表!K13</f>
        <v>1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  <row r="15" spans="1:2">
      <c r="A15">
        <f>光大申请!A15</f>
        <v>0</v>
      </c>
      <c r="B15">
        <f>光大申请!B15</f>
        <v>0</v>
      </c>
    </row>
    <row r="16" spans="1:2">
      <c r="A16">
        <f>光大申请!A16</f>
        <v>0</v>
      </c>
      <c r="B16">
        <f>光大申请!B16</f>
        <v>0</v>
      </c>
    </row>
    <row r="17" spans="1:2">
      <c r="A17">
        <f>光大申请!A17</f>
        <v>0</v>
      </c>
      <c r="B17">
        <f>光大申请!B17</f>
        <v>0</v>
      </c>
    </row>
    <row r="18" spans="1:2">
      <c r="A18">
        <f>光大申请!A18</f>
        <v>0</v>
      </c>
      <c r="B18">
        <f>光大申请!B18</f>
        <v>0</v>
      </c>
    </row>
    <row r="19" spans="1:2">
      <c r="A19">
        <f>光大申请!A19</f>
        <v>0</v>
      </c>
      <c r="B19">
        <f>光大申请!B19</f>
        <v>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H9" sqref="H9"/>
    </sheetView>
  </sheetViews>
  <sheetFormatPr defaultColWidth="9" defaultRowHeight="13.5" outlineLevelCol="3"/>
  <cols>
    <col min="2" max="2" width="12.625"/>
  </cols>
  <sheetData>
    <row r="1" spans="1:4">
      <c r="A1" t="str">
        <f>光大申请!A1</f>
        <v>严小兵</v>
      </c>
      <c r="B1">
        <f>光大申请!B1</f>
        <v>18556571639</v>
      </c>
      <c r="C1" s="1"/>
      <c r="D1" s="1"/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>
        <v>6.2176628010036e+18</v>
      </c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>
        <v>1</v>
      </c>
      <c r="D5" s="23" t="s">
        <v>65</v>
      </c>
    </row>
    <row r="6" spans="1:4">
      <c r="A6" t="str">
        <f>光大申请!A6</f>
        <v>安敏花</v>
      </c>
      <c r="B6">
        <f>光大申请!B6</f>
        <v>18156098757</v>
      </c>
      <c r="C6" s="1">
        <v>1</v>
      </c>
      <c r="D6" s="1">
        <v>59919</v>
      </c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4">
      <c r="A9">
        <f>光大申请!A9</f>
        <v>0</v>
      </c>
      <c r="B9">
        <f>光大申请!B9</f>
        <v>0</v>
      </c>
      <c r="C9" s="1"/>
      <c r="D9" s="1"/>
    </row>
    <row r="10" spans="1:4">
      <c r="A10">
        <f>光大申请!A10</f>
        <v>0</v>
      </c>
      <c r="B10">
        <f>光大申请!B10</f>
        <v>0</v>
      </c>
      <c r="C10" s="1"/>
      <c r="D10" s="1"/>
    </row>
    <row r="11" spans="1:4">
      <c r="A11">
        <f>光大申请!A11</f>
        <v>0</v>
      </c>
      <c r="B11">
        <f>光大申请!B11</f>
        <v>0</v>
      </c>
      <c r="C11" s="1"/>
      <c r="D11" s="1"/>
    </row>
    <row r="12" spans="1:4">
      <c r="A12">
        <f>光大申请!A12</f>
        <v>0</v>
      </c>
      <c r="B12">
        <f>光大申请!B12</f>
        <v>0</v>
      </c>
      <c r="C12" s="1"/>
      <c r="D12" s="1"/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B3" sqref="B3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1" t="s">
        <v>40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>
        <v>1</v>
      </c>
      <c r="D3" s="1" t="s">
        <v>47</v>
      </c>
    </row>
    <row r="4" spans="1:4">
      <c r="A4" t="str">
        <f>光大申请!A4</f>
        <v>仇庄正</v>
      </c>
      <c r="B4">
        <f>光大申请!B4</f>
        <v>13357332113</v>
      </c>
      <c r="C4" s="1">
        <v>1</v>
      </c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1"/>
      <c r="D6" s="1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>
        <v>1</v>
      </c>
      <c r="D8" s="1" t="s">
        <v>59</v>
      </c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10" sqref="G10"/>
    </sheetView>
  </sheetViews>
  <sheetFormatPr defaultColWidth="9" defaultRowHeight="13.5" outlineLevelCol="3"/>
  <sheetData>
    <row r="1" spans="1:4">
      <c r="A1" t="str">
        <f>光大申请!A1</f>
        <v>严小兵</v>
      </c>
      <c r="B1">
        <f>光大申请!B1</f>
        <v>18556571639</v>
      </c>
      <c r="C1" s="1">
        <v>1</v>
      </c>
      <c r="D1" s="23" t="s">
        <v>41</v>
      </c>
    </row>
    <row r="2" spans="1:4">
      <c r="A2" t="str">
        <f>光大申请!A2</f>
        <v>吴卫霞</v>
      </c>
      <c r="B2">
        <f>光大申请!B2</f>
        <v>18154129243</v>
      </c>
      <c r="C2" s="1"/>
      <c r="D2" s="1"/>
    </row>
    <row r="3" spans="1:4">
      <c r="A3" t="str">
        <f>光大申请!A3</f>
        <v>周云鹤</v>
      </c>
      <c r="B3">
        <f>光大申请!B3</f>
        <v>18856082601</v>
      </c>
      <c r="C3" s="1"/>
      <c r="D3" s="1"/>
    </row>
    <row r="4" spans="1:4">
      <c r="A4" t="str">
        <f>光大申请!A4</f>
        <v>仇庄正</v>
      </c>
      <c r="B4">
        <f>光大申请!B4</f>
        <v>13357332113</v>
      </c>
      <c r="C4" s="1"/>
      <c r="D4" s="1"/>
    </row>
    <row r="5" spans="1:4">
      <c r="A5" t="str">
        <f>光大申请!A5</f>
        <v>郭苗苗</v>
      </c>
      <c r="B5">
        <f>光大申请!B5</f>
        <v>15755178492</v>
      </c>
      <c r="C5" s="1"/>
      <c r="D5" s="1"/>
    </row>
    <row r="6" spans="1:4">
      <c r="A6" t="str">
        <f>光大申请!A6</f>
        <v>安敏花</v>
      </c>
      <c r="B6">
        <f>光大申请!B6</f>
        <v>18156098757</v>
      </c>
      <c r="C6" s="1"/>
      <c r="D6" s="1"/>
    </row>
    <row r="7" spans="1:4">
      <c r="A7" t="str">
        <f>光大申请!A7</f>
        <v>孙俊松</v>
      </c>
      <c r="B7">
        <f>光大申请!B7</f>
        <v>15955129330</v>
      </c>
      <c r="C7" s="1"/>
      <c r="D7" s="1"/>
    </row>
    <row r="8" spans="1:4">
      <c r="A8" t="str">
        <f>光大申请!A8</f>
        <v>孙海生</v>
      </c>
      <c r="B8">
        <f>光大申请!B8</f>
        <v>18705698316</v>
      </c>
      <c r="C8" s="1"/>
      <c r="D8" s="1"/>
    </row>
    <row r="9" spans="1:2">
      <c r="A9">
        <f>光大申请!A9</f>
        <v>0</v>
      </c>
      <c r="B9">
        <f>光大申请!B9</f>
        <v>0</v>
      </c>
    </row>
    <row r="10" spans="1:2">
      <c r="A10">
        <f>光大申请!A10</f>
        <v>0</v>
      </c>
      <c r="B10">
        <f>光大申请!B10</f>
        <v>0</v>
      </c>
    </row>
    <row r="11" spans="1:2">
      <c r="A11">
        <f>光大申请!A11</f>
        <v>0</v>
      </c>
      <c r="B11">
        <f>光大申请!B11</f>
        <v>0</v>
      </c>
    </row>
    <row r="12" spans="1:2">
      <c r="A12">
        <f>光大申请!A12</f>
        <v>0</v>
      </c>
      <c r="B12">
        <f>光大申请!B12</f>
        <v>0</v>
      </c>
    </row>
    <row r="13" spans="1:2">
      <c r="A13">
        <f>光大申请!A13</f>
        <v>0</v>
      </c>
      <c r="B13">
        <f>光大申请!B13</f>
        <v>0</v>
      </c>
    </row>
    <row r="14" spans="1:2">
      <c r="A14">
        <f>光大申请!A14</f>
        <v>0</v>
      </c>
      <c r="B14">
        <f>光大申请!B14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总表</vt:lpstr>
      <vt:lpstr>附表</vt:lpstr>
      <vt:lpstr>光大申请</vt:lpstr>
      <vt:lpstr>招商申请</vt:lpstr>
      <vt:lpstr>聚宝</vt:lpstr>
      <vt:lpstr>华夏</vt:lpstr>
      <vt:lpstr>昆仑</vt:lpstr>
      <vt:lpstr>一淘</vt:lpstr>
      <vt:lpstr>浙商</vt:lpstr>
      <vt:lpstr>丰收</vt:lpstr>
      <vt:lpstr>杭州</vt:lpstr>
      <vt:lpstr>银联</vt:lpstr>
      <vt:lpstr>微信扫码</vt:lpstr>
      <vt:lpstr>蜂狂购</vt:lpstr>
      <vt:lpstr>民生</vt:lpstr>
      <vt:lpstr>联璧</vt:lpstr>
      <vt:lpstr>玖富</vt:lpstr>
      <vt:lpstr>华泰</vt:lpstr>
      <vt:lpstr>财通</vt:lpstr>
      <vt:lpstr>平安</vt:lpstr>
      <vt:lpstr>山西</vt:lpstr>
      <vt:lpstr>国泰</vt:lpstr>
      <vt:lpstr>华融</vt:lpstr>
      <vt:lpstr>东北</vt:lpstr>
      <vt:lpstr>光大</vt:lpstr>
      <vt:lpstr>共计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2018-04-11T10:59:57Z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