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4085"/>
  </bookViews>
  <sheets>
    <sheet name="总表" sheetId="2" r:id="rId1"/>
    <sheet name="银联" sheetId="3" r:id="rId2"/>
    <sheet name="浙商" sheetId="4" r:id="rId3"/>
    <sheet name="微众" sheetId="5" r:id="rId4"/>
    <sheet name="钱大" sheetId="6" r:id="rId5"/>
    <sheet name="浦发" sheetId="7" r:id="rId6"/>
    <sheet name="丰收" sheetId="10" r:id="rId7"/>
    <sheet name="大连" sheetId="11" r:id="rId8"/>
    <sheet name="云端" sheetId="12" r:id="rId9"/>
    <sheet name="蜂狂购" sheetId="13" r:id="rId10"/>
    <sheet name="华夏" sheetId="14" r:id="rId11"/>
    <sheet name="微信扫码" sheetId="29" r:id="rId12"/>
    <sheet name="平安" sheetId="15" r:id="rId13"/>
    <sheet name="新时代限三" sheetId="16" r:id="rId14"/>
    <sheet name="中投限三" sheetId="18" r:id="rId15"/>
    <sheet name="光大限三" sheetId="20" r:id="rId16"/>
    <sheet name="申万限三" sheetId="19" r:id="rId17"/>
    <sheet name="川财不限三" sheetId="22" r:id="rId18"/>
    <sheet name="国泰不限三" sheetId="23" r:id="rId19"/>
    <sheet name="海通不限三" sheetId="24" r:id="rId20"/>
    <sheet name="安信不限三" sheetId="25" r:id="rId21"/>
    <sheet name="附表" sheetId="28" r:id="rId22"/>
    <sheet name="东北不限三" sheetId="30" r:id="rId23"/>
  </sheets>
  <definedNames>
    <definedName name="_xlnm._FilterDatabase" localSheetId="2" hidden="1">浙商!$A$1:$D$5</definedName>
    <definedName name="_xlnm._FilterDatabase" localSheetId="3" hidden="1">微众!$A$1:$C$5</definedName>
    <definedName name="_xlnm._FilterDatabase" localSheetId="4" hidden="1">钱大!$A$1:$C$5</definedName>
    <definedName name="_xlnm._FilterDatabase" localSheetId="5" hidden="1">浦发!$A$1:$C$5</definedName>
    <definedName name="_xlnm._FilterDatabase" localSheetId="6" hidden="1">丰收!$A$1:$C$5</definedName>
    <definedName name="_xlnm._FilterDatabase" localSheetId="7" hidden="1">大连!$A$1:$C$5</definedName>
    <definedName name="_xlnm._FilterDatabase" localSheetId="8" hidden="1">云端!$A$1:$D$5</definedName>
    <definedName name="_xlnm._FilterDatabase" localSheetId="9" hidden="1">蜂狂购!$A$1:$C$5</definedName>
    <definedName name="_xlnm._FilterDatabase" localSheetId="10" hidden="1">华夏!$A$1:$C$5</definedName>
    <definedName name="_xlnm._FilterDatabase" localSheetId="11" hidden="1">微信扫码!$A$1:$C$5</definedName>
    <definedName name="_xlnm._FilterDatabase" localSheetId="13" hidden="1">新时代限三!$A$1:$D$5</definedName>
    <definedName name="_xlnm._FilterDatabase" localSheetId="14" hidden="1">中投限三!$A$1:$D$5</definedName>
    <definedName name="_xlnm._FilterDatabase" localSheetId="15" hidden="1">光大限三!$A$1:$D$5</definedName>
    <definedName name="_xlnm._FilterDatabase" localSheetId="16" hidden="1">申万限三!$A$1:$D$5</definedName>
    <definedName name="_xlnm._FilterDatabase" localSheetId="17" hidden="1">川财不限三!$A$1:$D$5</definedName>
    <definedName name="_xlnm._FilterDatabase" localSheetId="18" hidden="1">国泰不限三!$A$1:$D$5</definedName>
    <definedName name="_xlnm._FilterDatabase" localSheetId="19" hidden="1">海通不限三!$A$1:$D$5</definedName>
    <definedName name="_xlnm._FilterDatabase" localSheetId="20" hidden="1">安信不限三!$A$1:$D$5</definedName>
    <definedName name="_xlnm._FilterDatabase" localSheetId="22" hidden="1">东北不限三!$A$1:$E$5</definedName>
    <definedName name="_xlnm._FilterDatabase" localSheetId="12" hidden="1">平安!#REF!</definedName>
    <definedName name="_xlnm._FilterDatabase" localSheetId="1" hidden="1">银联!#REF!</definedName>
  </definedNames>
  <calcPr calcId="144525"/>
</workbook>
</file>

<file path=xl/sharedStrings.xml><?xml version="1.0" encoding="utf-8"?>
<sst xmlns="http://schemas.openxmlformats.org/spreadsheetml/2006/main" count="72">
  <si>
    <t>2018年3月20日网点每日报表（明珠广场）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</si>
  <si>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</si>
  <si>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</si>
  <si>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</si>
  <si>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</si>
  <si>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</si>
  <si>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</si>
  <si>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</si>
  <si>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</si>
  <si>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</si>
  <si>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</si>
  <si>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</si>
  <si>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</si>
  <si>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银联</t>
  </si>
  <si>
    <t>浙商</t>
  </si>
  <si>
    <t>微众</t>
  </si>
  <si>
    <t>钱大</t>
  </si>
  <si>
    <t>浦发</t>
  </si>
  <si>
    <t>丰收</t>
  </si>
  <si>
    <t>大连</t>
  </si>
  <si>
    <t>云端</t>
  </si>
  <si>
    <t>蜂狂购</t>
  </si>
  <si>
    <t>微信扫码</t>
  </si>
  <si>
    <t>华夏</t>
  </si>
  <si>
    <t>平安</t>
  </si>
  <si>
    <t>新时代限三</t>
  </si>
  <si>
    <t>中投限三</t>
  </si>
  <si>
    <t>申万限三</t>
  </si>
  <si>
    <t>光大限三</t>
  </si>
  <si>
    <t>川财不限三</t>
  </si>
  <si>
    <t>东北不限三</t>
  </si>
  <si>
    <t>国泰不限三</t>
  </si>
  <si>
    <t>海通不限三</t>
  </si>
  <si>
    <t>安信不限三</t>
  </si>
  <si>
    <t>是否完成</t>
  </si>
  <si>
    <t>后六位</t>
  </si>
  <si>
    <t>资金账号</t>
  </si>
  <si>
    <t>栀子花开</t>
  </si>
  <si>
    <t>黄东</t>
  </si>
  <si>
    <t>徐萍</t>
  </si>
  <si>
    <t>14010000381113</t>
  </si>
  <si>
    <t>610000159298</t>
  </si>
  <si>
    <t>34222219941005167X</t>
  </si>
  <si>
    <t>中介</t>
  </si>
  <si>
    <t>同城顺聘</t>
  </si>
  <si>
    <t>陈永娟</t>
  </si>
  <si>
    <t>张传玉</t>
  </si>
  <si>
    <t>610000159305</t>
  </si>
  <si>
    <t>340321199105069766</t>
  </si>
  <si>
    <t>风吹麦浪</t>
  </si>
  <si>
    <t>王震</t>
  </si>
  <si>
    <t>代诗词</t>
  </si>
  <si>
    <t>610000159322</t>
  </si>
  <si>
    <t>340822199702235578</t>
  </si>
  <si>
    <t>刘宇奇</t>
  </si>
  <si>
    <t>张丽娟</t>
  </si>
  <si>
    <t>824300006966</t>
  </si>
  <si>
    <t>340121199601282506</t>
  </si>
  <si>
    <t>合计：</t>
  </si>
  <si>
    <t>网点发生费用合计：</t>
  </si>
  <si>
    <t>其中：</t>
  </si>
  <si>
    <t>兼职工资；280</t>
  </si>
  <si>
    <t>代理费：120</t>
  </si>
  <si>
    <t>4、兼职尾款：0</t>
  </si>
  <si>
    <t>电子账户</t>
  </si>
  <si>
    <t>6217379800122650601</t>
  </si>
  <si>
    <t>6217379800122711007</t>
  </si>
  <si>
    <t>身份证后四位</t>
  </si>
  <si>
    <t>167X</t>
  </si>
  <si>
    <t>单名</t>
  </si>
  <si>
    <t>单数</t>
  </si>
  <si>
    <t>交易密码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</si>
</sst>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8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4" fillId="0" borderId="20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5" borderId="21" applyNumberFormat="0" applyAlignment="0" applyProtection="0">
      <alignment vertical="center"/>
    </xf>
    <xf numFmtId="0" fontId="19" fillId="5" borderId="25" applyNumberFormat="0" applyAlignment="0" applyProtection="0">
      <alignment vertical="center"/>
    </xf>
    <xf numFmtId="0" fontId="3" fillId="2" borderId="19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12"/>
  <sheetViews>
    <sheetView tabSelected="1" zoomScale="90" zoomScaleNormal="90" workbookViewId="0">
      <pane xSplit="7" ySplit="5" topLeftCell="W6" activePane="bottomRight" state="frozen"/>
      <selection/>
      <selection pane="topRight"/>
      <selection pane="bottomLeft"/>
      <selection pane="bottomRight" activeCell="H10" sqref="H10:AL10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4.125" style="3" customWidth="1"/>
    <col min="5" max="7" width="9" style="3"/>
    <col min="8" max="8" width="9" style="4"/>
    <col min="9" max="9" width="7.25" style="4" customWidth="1"/>
    <col min="10" max="20" width="9" style="4"/>
    <col min="21" max="21" width="7.125" style="4" customWidth="1"/>
    <col min="22" max="23" width="9.25" style="4"/>
    <col min="24" max="24" width="10.125" style="4"/>
    <col min="25" max="25" width="9.25" style="4"/>
    <col min="26" max="26" width="11.125" style="4"/>
    <col min="27" max="27" width="9.25" style="4"/>
    <col min="28" max="28" width="10.125" style="4"/>
    <col min="29" max="32" width="9.25" style="4"/>
    <col min="33" max="35" width="9" style="4"/>
    <col min="36" max="36" width="10.125" style="4"/>
    <col min="37" max="37" width="9" style="4"/>
    <col min="38" max="38" width="11.125" style="4"/>
    <col min="39" max="39" width="17.875" style="3" customWidth="1"/>
    <col min="40" max="16384" width="9" style="3"/>
  </cols>
  <sheetData>
    <row r="1" ht="27" customHeight="1" spans="1:41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5"/>
      <c r="AN1" s="5"/>
      <c r="AO1" s="5"/>
    </row>
    <row r="2" ht="15" customHeight="1" spans="1:41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8" t="s">
        <v>9</v>
      </c>
      <c r="AN2" s="8" t="s">
        <v>10</v>
      </c>
      <c r="AO2" s="28" t="s">
        <v>11</v>
      </c>
    </row>
    <row r="3" ht="15" customHeight="1" spans="1:41">
      <c r="A3" s="11"/>
      <c r="B3" s="1"/>
      <c r="C3" s="1"/>
      <c r="D3" s="1"/>
      <c r="E3" s="1"/>
      <c r="F3" s="12"/>
      <c r="G3" s="1"/>
      <c r="H3" s="13" t="s">
        <v>12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"/>
      <c r="AN3" s="1"/>
      <c r="AO3" s="29"/>
    </row>
    <row r="4" ht="15" customHeight="1" spans="1:41">
      <c r="A4" s="11"/>
      <c r="B4" s="1"/>
      <c r="C4" s="1"/>
      <c r="D4" s="1"/>
      <c r="E4" s="1"/>
      <c r="F4" s="12"/>
      <c r="G4" s="1"/>
      <c r="H4" s="13" t="s">
        <v>13</v>
      </c>
      <c r="I4" s="13" t="s">
        <v>14</v>
      </c>
      <c r="J4" s="13"/>
      <c r="K4" s="20" t="s">
        <v>15</v>
      </c>
      <c r="L4" s="20" t="s">
        <v>16</v>
      </c>
      <c r="M4" s="20" t="s">
        <v>17</v>
      </c>
      <c r="N4" s="21" t="s">
        <v>18</v>
      </c>
      <c r="O4" s="20" t="s">
        <v>19</v>
      </c>
      <c r="P4" s="21" t="s">
        <v>20</v>
      </c>
      <c r="Q4" s="21" t="s">
        <v>21</v>
      </c>
      <c r="R4" s="20" t="s">
        <v>22</v>
      </c>
      <c r="S4" s="20" t="s">
        <v>23</v>
      </c>
      <c r="T4" s="20" t="s">
        <v>24</v>
      </c>
      <c r="U4" s="13" t="s">
        <v>25</v>
      </c>
      <c r="V4" s="13"/>
      <c r="W4" s="24" t="s">
        <v>26</v>
      </c>
      <c r="X4" s="25"/>
      <c r="Y4" s="26" t="s">
        <v>27</v>
      </c>
      <c r="Z4" s="26"/>
      <c r="AA4" s="26" t="s">
        <v>28</v>
      </c>
      <c r="AB4" s="26"/>
      <c r="AC4" s="26" t="s">
        <v>29</v>
      </c>
      <c r="AD4" s="26"/>
      <c r="AE4" s="27" t="s">
        <v>30</v>
      </c>
      <c r="AF4" s="27"/>
      <c r="AG4" s="24" t="s">
        <v>31</v>
      </c>
      <c r="AH4" s="25"/>
      <c r="AI4" s="24" t="s">
        <v>32</v>
      </c>
      <c r="AJ4" s="25"/>
      <c r="AK4" s="24" t="s">
        <v>33</v>
      </c>
      <c r="AL4" s="25"/>
      <c r="AM4" s="1"/>
      <c r="AN4" s="1"/>
      <c r="AO4" s="29"/>
    </row>
    <row r="5" ht="15" customHeight="1" spans="1:41">
      <c r="A5" s="11"/>
      <c r="B5" s="1"/>
      <c r="C5" s="1"/>
      <c r="D5" s="1"/>
      <c r="E5" s="1"/>
      <c r="F5" s="14"/>
      <c r="G5" s="1"/>
      <c r="H5" s="13"/>
      <c r="I5" s="13" t="s">
        <v>34</v>
      </c>
      <c r="J5" s="13" t="s">
        <v>35</v>
      </c>
      <c r="K5" s="22"/>
      <c r="L5" s="22"/>
      <c r="M5" s="22"/>
      <c r="N5" s="23"/>
      <c r="O5" s="22"/>
      <c r="P5" s="23"/>
      <c r="Q5" s="23"/>
      <c r="R5" s="22"/>
      <c r="S5" s="22"/>
      <c r="T5" s="22"/>
      <c r="U5" s="13" t="s">
        <v>34</v>
      </c>
      <c r="V5" s="13" t="s">
        <v>36</v>
      </c>
      <c r="W5" s="13" t="s">
        <v>34</v>
      </c>
      <c r="X5" s="13" t="s">
        <v>36</v>
      </c>
      <c r="Y5" s="13" t="s">
        <v>34</v>
      </c>
      <c r="Z5" s="13" t="s">
        <v>36</v>
      </c>
      <c r="AA5" s="13" t="s">
        <v>34</v>
      </c>
      <c r="AB5" s="13" t="s">
        <v>36</v>
      </c>
      <c r="AC5" s="13" t="s">
        <v>34</v>
      </c>
      <c r="AD5" s="13" t="s">
        <v>36</v>
      </c>
      <c r="AE5" s="13" t="s">
        <v>34</v>
      </c>
      <c r="AF5" s="13" t="s">
        <v>36</v>
      </c>
      <c r="AG5" s="13" t="s">
        <v>34</v>
      </c>
      <c r="AH5" s="13" t="s">
        <v>36</v>
      </c>
      <c r="AI5" s="13" t="s">
        <v>34</v>
      </c>
      <c r="AJ5" s="13" t="s">
        <v>36</v>
      </c>
      <c r="AK5" s="13" t="s">
        <v>34</v>
      </c>
      <c r="AL5" s="13" t="s">
        <v>36</v>
      </c>
      <c r="AM5" s="1"/>
      <c r="AN5" s="1"/>
      <c r="AO5" s="29"/>
    </row>
    <row r="6" ht="15" customHeight="1" spans="1:41">
      <c r="A6" s="11" t="s">
        <v>37</v>
      </c>
      <c r="B6" s="1">
        <v>1</v>
      </c>
      <c r="C6" s="1" t="s">
        <v>38</v>
      </c>
      <c r="D6" s="1">
        <v>17358011005</v>
      </c>
      <c r="E6" s="1">
        <v>70</v>
      </c>
      <c r="F6" s="1" t="s">
        <v>39</v>
      </c>
      <c r="G6" s="1">
        <v>30</v>
      </c>
      <c r="H6" s="13">
        <v>1</v>
      </c>
      <c r="I6" s="13">
        <v>1</v>
      </c>
      <c r="J6" s="13">
        <v>947133</v>
      </c>
      <c r="K6" s="13">
        <v>1</v>
      </c>
      <c r="L6" s="13">
        <v>1</v>
      </c>
      <c r="M6" s="13">
        <v>0</v>
      </c>
      <c r="N6" s="13">
        <v>1</v>
      </c>
      <c r="O6" s="13">
        <v>0</v>
      </c>
      <c r="P6" s="13">
        <v>0</v>
      </c>
      <c r="Q6" s="13">
        <v>0</v>
      </c>
      <c r="R6" s="13">
        <v>1</v>
      </c>
      <c r="S6" s="13">
        <v>0</v>
      </c>
      <c r="T6" s="13">
        <v>1</v>
      </c>
      <c r="U6" s="13">
        <v>0</v>
      </c>
      <c r="V6" s="13">
        <v>0</v>
      </c>
      <c r="W6" s="13">
        <v>1</v>
      </c>
      <c r="X6" s="13">
        <v>8176001325</v>
      </c>
      <c r="Y6" s="13">
        <v>1</v>
      </c>
      <c r="Z6" s="13">
        <v>81900003309</v>
      </c>
      <c r="AA6" s="13">
        <v>1</v>
      </c>
      <c r="AB6" s="13">
        <v>0</v>
      </c>
      <c r="AC6" s="13">
        <v>1</v>
      </c>
      <c r="AD6" s="13">
        <v>2013857</v>
      </c>
      <c r="AE6" s="13">
        <v>1</v>
      </c>
      <c r="AF6" s="13">
        <v>30736068</v>
      </c>
      <c r="AG6" s="13">
        <v>1</v>
      </c>
      <c r="AH6" s="31" t="s">
        <v>40</v>
      </c>
      <c r="AI6" s="13">
        <v>1</v>
      </c>
      <c r="AJ6" s="13">
        <v>1750150639</v>
      </c>
      <c r="AK6" s="13">
        <v>1</v>
      </c>
      <c r="AL6" s="31" t="s">
        <v>41</v>
      </c>
      <c r="AM6" s="1" t="s">
        <v>42</v>
      </c>
      <c r="AN6" s="1"/>
      <c r="AO6" s="29" t="s">
        <v>43</v>
      </c>
    </row>
    <row r="7" ht="15" customHeight="1" spans="1:41">
      <c r="A7" s="11" t="s">
        <v>44</v>
      </c>
      <c r="B7" s="1">
        <v>2</v>
      </c>
      <c r="C7" s="1" t="s">
        <v>45</v>
      </c>
      <c r="D7" s="1">
        <v>13855269106</v>
      </c>
      <c r="E7" s="1">
        <v>70</v>
      </c>
      <c r="F7" s="1" t="s">
        <v>46</v>
      </c>
      <c r="G7" s="1">
        <v>30</v>
      </c>
      <c r="H7" s="13">
        <v>1</v>
      </c>
      <c r="I7" s="13">
        <v>1</v>
      </c>
      <c r="J7" s="13">
        <v>946820</v>
      </c>
      <c r="K7" s="13">
        <v>1</v>
      </c>
      <c r="L7" s="13">
        <v>1</v>
      </c>
      <c r="M7" s="13">
        <v>0</v>
      </c>
      <c r="N7" s="13">
        <v>1</v>
      </c>
      <c r="O7" s="13">
        <v>1</v>
      </c>
      <c r="P7" s="13">
        <v>1</v>
      </c>
      <c r="Q7" s="13">
        <v>0</v>
      </c>
      <c r="R7" s="13">
        <v>1</v>
      </c>
      <c r="S7" s="13">
        <v>1</v>
      </c>
      <c r="T7" s="13">
        <v>1</v>
      </c>
      <c r="U7" s="13">
        <v>1</v>
      </c>
      <c r="V7" s="13">
        <v>118842972</v>
      </c>
      <c r="W7" s="13">
        <v>1</v>
      </c>
      <c r="X7" s="13">
        <v>8176001322</v>
      </c>
      <c r="Y7" s="13">
        <v>0</v>
      </c>
      <c r="Z7" s="13">
        <v>0</v>
      </c>
      <c r="AA7" s="13">
        <v>1</v>
      </c>
      <c r="AB7" s="13">
        <v>80267793</v>
      </c>
      <c r="AC7" s="13">
        <v>0</v>
      </c>
      <c r="AD7" s="13">
        <v>0</v>
      </c>
      <c r="AE7" s="13">
        <v>1</v>
      </c>
      <c r="AF7" s="13">
        <v>30736025</v>
      </c>
      <c r="AG7" s="13">
        <v>0</v>
      </c>
      <c r="AH7" s="13">
        <v>0</v>
      </c>
      <c r="AI7" s="13">
        <v>1</v>
      </c>
      <c r="AJ7" s="13">
        <v>1750150628</v>
      </c>
      <c r="AK7" s="13">
        <v>1</v>
      </c>
      <c r="AL7" s="31" t="s">
        <v>47</v>
      </c>
      <c r="AM7" s="32" t="s">
        <v>48</v>
      </c>
      <c r="AN7" s="1"/>
      <c r="AO7" s="29" t="s">
        <v>43</v>
      </c>
    </row>
    <row r="8" ht="15" customHeight="1" spans="1:41">
      <c r="A8" s="11" t="s">
        <v>49</v>
      </c>
      <c r="B8" s="1">
        <v>3</v>
      </c>
      <c r="C8" s="1" t="s">
        <v>50</v>
      </c>
      <c r="D8" s="1">
        <v>15856392783</v>
      </c>
      <c r="E8" s="1">
        <v>70</v>
      </c>
      <c r="F8" s="1" t="s">
        <v>51</v>
      </c>
      <c r="G8" s="1">
        <v>30</v>
      </c>
      <c r="H8" s="13">
        <v>1</v>
      </c>
      <c r="I8" s="13">
        <v>0</v>
      </c>
      <c r="J8" s="13">
        <v>0</v>
      </c>
      <c r="K8" s="13">
        <v>1</v>
      </c>
      <c r="L8" s="13">
        <v>0</v>
      </c>
      <c r="M8" s="13">
        <v>0</v>
      </c>
      <c r="N8" s="13">
        <v>1</v>
      </c>
      <c r="O8" s="13">
        <v>0</v>
      </c>
      <c r="P8" s="13">
        <v>1</v>
      </c>
      <c r="Q8" s="13">
        <v>1</v>
      </c>
      <c r="R8" s="13">
        <v>0</v>
      </c>
      <c r="S8" s="13">
        <v>1</v>
      </c>
      <c r="T8" s="13">
        <v>1</v>
      </c>
      <c r="U8" s="13">
        <v>0</v>
      </c>
      <c r="V8" s="13">
        <v>0</v>
      </c>
      <c r="W8" s="13">
        <v>1</v>
      </c>
      <c r="X8" s="13">
        <v>8176001328</v>
      </c>
      <c r="Y8" s="13">
        <v>0</v>
      </c>
      <c r="Z8" s="13">
        <v>0</v>
      </c>
      <c r="AA8" s="13">
        <v>1</v>
      </c>
      <c r="AB8" s="13">
        <v>80268054</v>
      </c>
      <c r="AC8" s="13">
        <v>1</v>
      </c>
      <c r="AD8" s="13">
        <v>0</v>
      </c>
      <c r="AE8" s="13">
        <v>1</v>
      </c>
      <c r="AF8" s="13">
        <v>0</v>
      </c>
      <c r="AG8" s="13">
        <v>1</v>
      </c>
      <c r="AH8" s="13">
        <v>381084</v>
      </c>
      <c r="AI8" s="13">
        <v>0</v>
      </c>
      <c r="AJ8" s="13">
        <v>0</v>
      </c>
      <c r="AK8" s="13">
        <v>1</v>
      </c>
      <c r="AL8" s="31" t="s">
        <v>52</v>
      </c>
      <c r="AM8" s="32" t="s">
        <v>53</v>
      </c>
      <c r="AN8" s="1"/>
      <c r="AO8" s="29" t="s">
        <v>43</v>
      </c>
    </row>
    <row r="9" ht="15" customHeight="1" spans="1:41">
      <c r="A9" s="11" t="s">
        <v>54</v>
      </c>
      <c r="B9" s="1">
        <v>4</v>
      </c>
      <c r="C9" s="1" t="s">
        <v>55</v>
      </c>
      <c r="D9" s="1">
        <v>15655152796</v>
      </c>
      <c r="E9" s="1">
        <v>70</v>
      </c>
      <c r="F9" s="1" t="s">
        <v>51</v>
      </c>
      <c r="G9" s="1">
        <v>30</v>
      </c>
      <c r="H9" s="13">
        <v>1</v>
      </c>
      <c r="I9" s="13">
        <v>1</v>
      </c>
      <c r="J9" s="13">
        <v>945038</v>
      </c>
      <c r="K9" s="13">
        <v>0</v>
      </c>
      <c r="L9" s="13">
        <v>1</v>
      </c>
      <c r="M9" s="13">
        <v>1</v>
      </c>
      <c r="N9" s="13">
        <v>0</v>
      </c>
      <c r="O9" s="13">
        <v>0</v>
      </c>
      <c r="P9" s="13">
        <v>1</v>
      </c>
      <c r="Q9" s="13">
        <v>0</v>
      </c>
      <c r="R9" s="13">
        <v>0</v>
      </c>
      <c r="S9" s="13">
        <v>1</v>
      </c>
      <c r="T9" s="13">
        <v>1</v>
      </c>
      <c r="U9" s="13">
        <v>0</v>
      </c>
      <c r="V9" s="13">
        <v>0</v>
      </c>
      <c r="W9" s="13">
        <v>1</v>
      </c>
      <c r="X9" s="13">
        <v>8176001318</v>
      </c>
      <c r="Y9" s="13">
        <v>1</v>
      </c>
      <c r="Z9" s="31" t="s">
        <v>56</v>
      </c>
      <c r="AA9" s="13">
        <v>1</v>
      </c>
      <c r="AB9" s="13">
        <v>0</v>
      </c>
      <c r="AC9" s="13">
        <v>1</v>
      </c>
      <c r="AD9" s="13">
        <v>2013850</v>
      </c>
      <c r="AE9" s="13">
        <v>1</v>
      </c>
      <c r="AF9" s="13">
        <v>30735891</v>
      </c>
      <c r="AG9" s="13">
        <v>0</v>
      </c>
      <c r="AH9" s="13">
        <v>0</v>
      </c>
      <c r="AI9" s="13">
        <v>1</v>
      </c>
      <c r="AJ9" s="13">
        <v>1750150607</v>
      </c>
      <c r="AK9" s="13">
        <v>1</v>
      </c>
      <c r="AL9" s="13">
        <v>0</v>
      </c>
      <c r="AM9" s="32" t="s">
        <v>57</v>
      </c>
      <c r="AN9" s="1"/>
      <c r="AO9" s="29" t="s">
        <v>43</v>
      </c>
    </row>
    <row r="10" ht="15" customHeight="1" spans="1:41">
      <c r="A10" s="15" t="s">
        <v>58</v>
      </c>
      <c r="B10" s="16"/>
      <c r="C10" s="16"/>
      <c r="D10" s="17"/>
      <c r="E10" s="18">
        <f>SUM(E6:E9)</f>
        <v>280</v>
      </c>
      <c r="F10" s="18"/>
      <c r="G10" s="18"/>
      <c r="H10" s="19">
        <f>SUM(H6:H9)</f>
        <v>4</v>
      </c>
      <c r="I10" s="19">
        <f>SUM(I6:I9)</f>
        <v>3</v>
      </c>
      <c r="J10" s="19"/>
      <c r="K10" s="19">
        <f>SUM(K6:K9)</f>
        <v>3</v>
      </c>
      <c r="L10" s="19">
        <f>SUM(L6:L9)</f>
        <v>3</v>
      </c>
      <c r="M10" s="19">
        <f>SUM(M6:M9)</f>
        <v>1</v>
      </c>
      <c r="N10" s="19">
        <f>SUM(N6:N9)</f>
        <v>3</v>
      </c>
      <c r="O10" s="19">
        <f>SUM(O6:O9)</f>
        <v>1</v>
      </c>
      <c r="P10" s="19">
        <f>SUM(P6:P9)</f>
        <v>3</v>
      </c>
      <c r="Q10" s="19">
        <f>SUM(Q6:Q9)</f>
        <v>1</v>
      </c>
      <c r="R10" s="19">
        <f>SUM(R6:R9)</f>
        <v>2</v>
      </c>
      <c r="S10" s="19">
        <f>SUM(S6:S9)</f>
        <v>3</v>
      </c>
      <c r="T10" s="19">
        <f>SUM(T6:T9)</f>
        <v>4</v>
      </c>
      <c r="U10" s="19">
        <f>SUM(U6:U9)</f>
        <v>1</v>
      </c>
      <c r="V10" s="19"/>
      <c r="W10" s="19">
        <f>SUM(W6:W9)</f>
        <v>4</v>
      </c>
      <c r="X10" s="19"/>
      <c r="Y10" s="19">
        <f>SUM(Y6:Y9)</f>
        <v>2</v>
      </c>
      <c r="Z10" s="19"/>
      <c r="AA10" s="19">
        <f>SUM(AA6:AA9)</f>
        <v>4</v>
      </c>
      <c r="AB10" s="19"/>
      <c r="AC10" s="19">
        <f>SUM(AC6:AC9)</f>
        <v>3</v>
      </c>
      <c r="AD10" s="19"/>
      <c r="AE10" s="19">
        <f>SUM(AE6:AE9)</f>
        <v>4</v>
      </c>
      <c r="AF10" s="19"/>
      <c r="AG10" s="19">
        <f>SUM(AG6:AG9)</f>
        <v>2</v>
      </c>
      <c r="AH10" s="19"/>
      <c r="AI10" s="19">
        <f>SUM(AI6:AI9)</f>
        <v>3</v>
      </c>
      <c r="AJ10" s="19"/>
      <c r="AK10" s="19">
        <f>SUM(AK6:AK9)</f>
        <v>4</v>
      </c>
      <c r="AL10" s="19"/>
      <c r="AM10" s="18"/>
      <c r="AN10" s="18"/>
      <c r="AO10" s="30"/>
    </row>
    <row r="11" ht="16" customHeight="1" spans="1:4">
      <c r="A11" s="3" t="s">
        <v>59</v>
      </c>
      <c r="D11" s="3">
        <v>400</v>
      </c>
    </row>
    <row r="12" ht="16" customHeight="1" spans="3:21">
      <c r="C12" s="3" t="s">
        <v>60</v>
      </c>
      <c r="D12" s="3" t="s">
        <v>61</v>
      </c>
      <c r="H12" s="4" t="s">
        <v>62</v>
      </c>
      <c r="U12" s="4" t="s">
        <v>63</v>
      </c>
    </row>
  </sheetData>
  <mergeCells count="41">
    <mergeCell ref="A1:AO1"/>
    <mergeCell ref="H2:AL2"/>
    <mergeCell ref="H3:T3"/>
    <mergeCell ref="U3:AL3"/>
    <mergeCell ref="I4:J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10:D10"/>
    <mergeCell ref="A11:C11"/>
    <mergeCell ref="D12:G12"/>
    <mergeCell ref="H12:J12"/>
    <mergeCell ref="U12:V12"/>
    <mergeCell ref="AG12:AL12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AM2:AM5"/>
    <mergeCell ref="AN2:AN5"/>
    <mergeCell ref="AO2:AO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D7" sqref="D7"/>
    </sheetView>
  </sheetViews>
  <sheetFormatPr defaultColWidth="9" defaultRowHeight="13.5" outlineLevelRow="4" outlineLevelCol="2"/>
  <cols>
    <col min="2" max="2" width="15.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黄东</v>
      </c>
      <c r="B2">
        <f>总表!D6</f>
        <v>17358011005</v>
      </c>
      <c r="C2">
        <f>总表!Q6</f>
        <v>0</v>
      </c>
    </row>
    <row r="3" hidden="1" spans="1:3">
      <c r="A3" t="str">
        <f>总表!C7</f>
        <v>陈永娟</v>
      </c>
      <c r="B3">
        <f>总表!D7</f>
        <v>13855269106</v>
      </c>
      <c r="C3">
        <f>总表!Q7</f>
        <v>0</v>
      </c>
    </row>
    <row r="4" spans="1:2">
      <c r="A4" t="str">
        <f>总表!C8</f>
        <v>王震</v>
      </c>
      <c r="B4">
        <f>总表!D8</f>
        <v>15856392783</v>
      </c>
    </row>
    <row r="5" hidden="1" spans="1:3">
      <c r="A5" t="str">
        <f>总表!C9</f>
        <v>张丽娟</v>
      </c>
      <c r="B5">
        <f>总表!D9</f>
        <v>15655152796</v>
      </c>
      <c r="C5">
        <f>总表!Q9</f>
        <v>0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3" sqref="C3:C5"/>
    </sheetView>
  </sheetViews>
  <sheetFormatPr defaultColWidth="9" defaultRowHeight="13.5" outlineLevelRow="4" outlineLevelCol="2"/>
  <cols>
    <col min="2" max="2" width="18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黄东</v>
      </c>
      <c r="B2">
        <f>总表!D6</f>
        <v>17358011005</v>
      </c>
      <c r="C2">
        <f>总表!S6</f>
        <v>0</v>
      </c>
    </row>
    <row r="3" spans="1:2">
      <c r="A3" t="str">
        <f>总表!C7</f>
        <v>陈永娟</v>
      </c>
      <c r="B3">
        <f>总表!D7</f>
        <v>13855269106</v>
      </c>
    </row>
    <row r="4" spans="1:2">
      <c r="A4" t="str">
        <f>总表!C8</f>
        <v>王震</v>
      </c>
      <c r="B4">
        <f>总表!D8</f>
        <v>15856392783</v>
      </c>
    </row>
    <row r="5" spans="1:2">
      <c r="A5" t="str">
        <f>总表!C9</f>
        <v>张丽娟</v>
      </c>
      <c r="B5">
        <f>总表!D9</f>
        <v>15655152796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:C3"/>
    </sheetView>
  </sheetViews>
  <sheetFormatPr defaultColWidth="9" defaultRowHeight="13.5" outlineLevelRow="4" outlineLevelCol="2"/>
  <cols>
    <col min="2" max="2" width="12.625"/>
  </cols>
  <sheetData>
    <row r="1" spans="1:2">
      <c r="A1" t="s">
        <v>3</v>
      </c>
      <c r="B1" t="s">
        <v>4</v>
      </c>
    </row>
    <row r="2" spans="1:2">
      <c r="A2" t="str">
        <f>总表!C6</f>
        <v>黄东</v>
      </c>
      <c r="B2">
        <f>总表!D6</f>
        <v>17358011005</v>
      </c>
    </row>
    <row r="3" spans="1:2">
      <c r="A3" t="str">
        <f>总表!C7</f>
        <v>陈永娟</v>
      </c>
      <c r="B3">
        <f>总表!D7</f>
        <v>13855269106</v>
      </c>
    </row>
    <row r="4" hidden="1" spans="1:3">
      <c r="A4" t="str">
        <f>总表!C8</f>
        <v>王震</v>
      </c>
      <c r="B4">
        <f>总表!D8</f>
        <v>15856392783</v>
      </c>
      <c r="C4">
        <f>总表!R8</f>
        <v>0</v>
      </c>
    </row>
    <row r="5" hidden="1" spans="1:3">
      <c r="A5" t="str">
        <f>总表!C9</f>
        <v>张丽娟</v>
      </c>
      <c r="B5">
        <f>总表!D9</f>
        <v>15655152796</v>
      </c>
      <c r="C5">
        <f>总表!R9</f>
        <v>0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6" sqref="D6"/>
    </sheetView>
  </sheetViews>
  <sheetFormatPr defaultColWidth="9" defaultRowHeight="13.5" outlineLevelRow="4" outlineLevelCol="2"/>
  <cols>
    <col min="2" max="2" width="16.75" customWidth="1"/>
    <col min="3" max="3" width="17.125" customWidth="1"/>
  </cols>
  <sheetData>
    <row r="1" spans="1:3">
      <c r="A1" t="s">
        <v>3</v>
      </c>
      <c r="B1" t="s">
        <v>4</v>
      </c>
      <c r="C1" t="s">
        <v>67</v>
      </c>
    </row>
    <row r="2" spans="1:3">
      <c r="A2" t="str">
        <f>总表!C6</f>
        <v>黄东</v>
      </c>
      <c r="B2">
        <f>总表!D6</f>
        <v>17358011005</v>
      </c>
      <c r="C2" s="1" t="s">
        <v>68</v>
      </c>
    </row>
    <row r="3" spans="1:3">
      <c r="A3" t="str">
        <f>总表!C7</f>
        <v>陈永娟</v>
      </c>
      <c r="B3">
        <f>总表!D7</f>
        <v>13855269106</v>
      </c>
      <c r="C3" s="1">
        <v>9766</v>
      </c>
    </row>
    <row r="4" spans="1:3">
      <c r="A4" t="str">
        <f>总表!C8</f>
        <v>王震</v>
      </c>
      <c r="B4">
        <f>总表!D8</f>
        <v>15856392783</v>
      </c>
      <c r="C4" s="1">
        <v>5578</v>
      </c>
    </row>
    <row r="5" spans="1:3">
      <c r="A5" t="str">
        <f>总表!C9</f>
        <v>张丽娟</v>
      </c>
      <c r="B5">
        <f>总表!D9</f>
        <v>15655152796</v>
      </c>
      <c r="C5" s="1">
        <v>2506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3" sqref="D3"/>
    </sheetView>
  </sheetViews>
  <sheetFormatPr defaultColWidth="9" defaultRowHeight="13.5" outlineLevelRow="4" outlineLevelCol="3"/>
  <cols>
    <col min="2" max="2" width="14.875" customWidth="1"/>
    <col min="3" max="3" width="17.25" customWidth="1"/>
    <col min="4" max="4" width="22.125" customWidth="1"/>
  </cols>
  <sheetData>
    <row r="1" spans="1:3">
      <c r="A1" t="s">
        <v>3</v>
      </c>
      <c r="B1" t="s">
        <v>4</v>
      </c>
      <c r="C1" t="s">
        <v>36</v>
      </c>
    </row>
    <row r="2" hidden="1" spans="1:4">
      <c r="A2" t="str">
        <f>总表!C6</f>
        <v>黄东</v>
      </c>
      <c r="B2">
        <f>总表!D6</f>
        <v>17358011005</v>
      </c>
      <c r="C2">
        <f>总表!V6</f>
        <v>0</v>
      </c>
      <c r="D2">
        <f>总表!U6</f>
        <v>0</v>
      </c>
    </row>
    <row r="3" spans="1:3">
      <c r="A3" t="str">
        <f>总表!C7</f>
        <v>陈永娟</v>
      </c>
      <c r="B3">
        <f>总表!D7</f>
        <v>13855269106</v>
      </c>
      <c r="C3">
        <f>总表!V7</f>
        <v>118842972</v>
      </c>
    </row>
    <row r="4" hidden="1" spans="1:4">
      <c r="A4" t="str">
        <f>总表!C8</f>
        <v>王震</v>
      </c>
      <c r="B4">
        <f>总表!D8</f>
        <v>15856392783</v>
      </c>
      <c r="C4">
        <f>总表!V8</f>
        <v>0</v>
      </c>
      <c r="D4">
        <f>总表!U8</f>
        <v>0</v>
      </c>
    </row>
    <row r="5" hidden="1" spans="1:4">
      <c r="A5" t="str">
        <f>总表!C9</f>
        <v>张丽娟</v>
      </c>
      <c r="B5">
        <f>总表!D9</f>
        <v>15655152796</v>
      </c>
      <c r="C5">
        <f>总表!V9</f>
        <v>0</v>
      </c>
      <c r="D5">
        <f>总表!U9</f>
        <v>0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2" sqref="D2:D5"/>
    </sheetView>
  </sheetViews>
  <sheetFormatPr defaultColWidth="9" defaultRowHeight="13.5" outlineLevelRow="4" outlineLevelCol="2"/>
  <cols>
    <col min="2" max="2" width="16.125" customWidth="1"/>
    <col min="3" max="3" width="11.5"/>
    <col min="4" max="4" width="20.2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黄东</v>
      </c>
      <c r="B2">
        <f>总表!D6</f>
        <v>17358011005</v>
      </c>
      <c r="C2">
        <f>总表!X6</f>
        <v>8176001325</v>
      </c>
    </row>
    <row r="3" spans="1:3">
      <c r="A3" t="str">
        <f>总表!C7</f>
        <v>陈永娟</v>
      </c>
      <c r="B3">
        <f>总表!D7</f>
        <v>13855269106</v>
      </c>
      <c r="C3">
        <f>总表!X7</f>
        <v>8176001322</v>
      </c>
    </row>
    <row r="4" spans="1:3">
      <c r="A4" t="str">
        <f>总表!C8</f>
        <v>王震</v>
      </c>
      <c r="B4">
        <f>总表!D8</f>
        <v>15856392783</v>
      </c>
      <c r="C4">
        <f>总表!X8</f>
        <v>8176001328</v>
      </c>
    </row>
    <row r="5" spans="1:3">
      <c r="A5" t="str">
        <f>总表!C9</f>
        <v>张丽娟</v>
      </c>
      <c r="B5">
        <f>总表!D9</f>
        <v>15655152796</v>
      </c>
      <c r="C5">
        <f>总表!X9</f>
        <v>8176001318</v>
      </c>
    </row>
  </sheetData>
  <autoFilter ref="A1:D5"/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5" sqref="C5"/>
    </sheetView>
  </sheetViews>
  <sheetFormatPr defaultColWidth="9" defaultRowHeight="13.5" outlineLevelRow="4" outlineLevelCol="2"/>
  <cols>
    <col min="2" max="2" width="16.375" customWidth="1"/>
    <col min="3" max="3" width="18.7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黄东</v>
      </c>
      <c r="B2">
        <f>总表!D6</f>
        <v>17358011005</v>
      </c>
      <c r="C2" s="1" t="s">
        <v>42</v>
      </c>
    </row>
    <row r="3" spans="1:3">
      <c r="A3" t="str">
        <f>总表!C7</f>
        <v>陈永娟</v>
      </c>
      <c r="B3">
        <f>总表!D7</f>
        <v>13855269106</v>
      </c>
      <c r="C3">
        <f>总表!AB7</f>
        <v>80267793</v>
      </c>
    </row>
    <row r="4" spans="1:3">
      <c r="A4" t="str">
        <f>总表!C8</f>
        <v>王震</v>
      </c>
      <c r="B4">
        <f>总表!D8</f>
        <v>15856392783</v>
      </c>
      <c r="C4">
        <f>总表!AB8</f>
        <v>80268054</v>
      </c>
    </row>
    <row r="5" spans="1:3">
      <c r="A5" t="str">
        <f>总表!C9</f>
        <v>张丽娟</v>
      </c>
      <c r="B5">
        <f>总表!D9</f>
        <v>15655152796</v>
      </c>
      <c r="C5" s="32" t="s">
        <v>57</v>
      </c>
    </row>
  </sheetData>
  <autoFilter ref="A1:D5"/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L49" sqref="L49"/>
    </sheetView>
  </sheetViews>
  <sheetFormatPr defaultColWidth="9" defaultRowHeight="13.5" outlineLevelRow="4" outlineLevelCol="3"/>
  <cols>
    <col min="2" max="2" width="14.75" customWidth="1"/>
    <col min="3" max="3" width="14.87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黄东</v>
      </c>
      <c r="B2">
        <f>总表!D6</f>
        <v>17358011005</v>
      </c>
      <c r="C2">
        <f>总表!Z6</f>
        <v>81900003309</v>
      </c>
    </row>
    <row r="3" hidden="1" spans="1:4">
      <c r="A3" t="str">
        <f>总表!C7</f>
        <v>陈永娟</v>
      </c>
      <c r="B3">
        <f>总表!D7</f>
        <v>13855269106</v>
      </c>
      <c r="C3">
        <f>总表!Z7</f>
        <v>0</v>
      </c>
      <c r="D3">
        <f>总表!Y7</f>
        <v>0</v>
      </c>
    </row>
    <row r="4" hidden="1" spans="1:4">
      <c r="A4" t="str">
        <f>总表!C8</f>
        <v>王震</v>
      </c>
      <c r="B4">
        <f>总表!D8</f>
        <v>15856392783</v>
      </c>
      <c r="C4">
        <f>总表!Z8</f>
        <v>0</v>
      </c>
      <c r="D4">
        <f>总表!Y8</f>
        <v>0</v>
      </c>
    </row>
    <row r="5" spans="1:3">
      <c r="A5" t="str">
        <f>总表!C9</f>
        <v>张丽娟</v>
      </c>
      <c r="B5">
        <f>总表!D9</f>
        <v>15655152796</v>
      </c>
      <c r="C5" s="33" t="str">
        <f>总表!Z9</f>
        <v>824300006966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C4" sqref="C4"/>
    </sheetView>
  </sheetViews>
  <sheetFormatPr defaultColWidth="9" defaultRowHeight="13.5" outlineLevelRow="4" outlineLevelCol="3"/>
  <cols>
    <col min="2" max="2" width="15.87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黄东</v>
      </c>
      <c r="B2">
        <f>总表!D6</f>
        <v>17358011005</v>
      </c>
      <c r="C2">
        <f>总表!AD6</f>
        <v>2013857</v>
      </c>
    </row>
    <row r="3" hidden="1" spans="1:4">
      <c r="A3" t="str">
        <f>总表!C7</f>
        <v>陈永娟</v>
      </c>
      <c r="B3">
        <f>总表!D7</f>
        <v>13855269106</v>
      </c>
      <c r="C3">
        <f>总表!AD7</f>
        <v>0</v>
      </c>
      <c r="D3">
        <f>总表!AC7</f>
        <v>0</v>
      </c>
    </row>
    <row r="4" spans="1:2">
      <c r="A4" t="str">
        <f>总表!C8</f>
        <v>王震</v>
      </c>
      <c r="B4">
        <f>总表!D8</f>
        <v>15856392783</v>
      </c>
    </row>
    <row r="5" spans="1:3">
      <c r="A5" t="str">
        <f>总表!C9</f>
        <v>张丽娟</v>
      </c>
      <c r="B5">
        <f>总表!D9</f>
        <v>15655152796</v>
      </c>
      <c r="C5">
        <f>总表!AD9</f>
        <v>2013850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16"/>
  <sheetViews>
    <sheetView workbookViewId="0">
      <selection activeCell="C11" sqref="C11"/>
    </sheetView>
  </sheetViews>
  <sheetFormatPr defaultColWidth="9" defaultRowHeight="13.5" outlineLevelCol="3"/>
  <cols>
    <col min="2" max="2" width="16.375" customWidth="1"/>
    <col min="3" max="3" width="24.25" customWidth="1"/>
    <col min="4" max="4" width="47.875" style="2" customWidth="1"/>
  </cols>
  <sheetData>
    <row r="1" spans="1:4">
      <c r="A1" t="s">
        <v>3</v>
      </c>
      <c r="B1" t="s">
        <v>4</v>
      </c>
      <c r="C1" t="s">
        <v>36</v>
      </c>
      <c r="D1"/>
    </row>
    <row r="2" spans="1:4">
      <c r="A2" t="str">
        <f>总表!C6</f>
        <v>黄东</v>
      </c>
      <c r="B2">
        <f>总表!D6</f>
        <v>17358011005</v>
      </c>
      <c r="C2" s="1" t="s">
        <v>42</v>
      </c>
      <c r="D2"/>
    </row>
    <row r="3" hidden="1" spans="1:4">
      <c r="A3" t="str">
        <f>总表!C7</f>
        <v>陈永娟</v>
      </c>
      <c r="B3">
        <f>总表!D7</f>
        <v>13855269106</v>
      </c>
      <c r="C3">
        <f>总表!AH7</f>
        <v>0</v>
      </c>
      <c r="D3">
        <f>总表!AG7</f>
        <v>0</v>
      </c>
    </row>
    <row r="4" spans="1:4">
      <c r="A4" t="str">
        <f>总表!C8</f>
        <v>王震</v>
      </c>
      <c r="B4">
        <f>总表!D8</f>
        <v>15856392783</v>
      </c>
      <c r="C4">
        <f>总表!AH8</f>
        <v>381084</v>
      </c>
      <c r="D4"/>
    </row>
    <row r="5" hidden="1" spans="1:4">
      <c r="A5" t="str">
        <f>总表!C9</f>
        <v>张丽娟</v>
      </c>
      <c r="B5">
        <f>总表!D9</f>
        <v>15655152796</v>
      </c>
      <c r="C5">
        <f>总表!AH9</f>
        <v>0</v>
      </c>
      <c r="D5">
        <f>总表!AG9</f>
        <v>0</v>
      </c>
    </row>
    <row r="6" spans="4:4">
      <c r="D6"/>
    </row>
    <row r="7" spans="4:4">
      <c r="D7"/>
    </row>
    <row r="8" spans="4:4">
      <c r="D8"/>
    </row>
    <row r="9" spans="4:4">
      <c r="D9"/>
    </row>
    <row r="10" spans="4:4">
      <c r="D10"/>
    </row>
    <row r="11" spans="4:4">
      <c r="D11"/>
    </row>
    <row r="12" spans="4:4">
      <c r="D12"/>
    </row>
    <row r="13" spans="4:4">
      <c r="D13"/>
    </row>
    <row r="14" spans="4:4">
      <c r="D14"/>
    </row>
    <row r="15" spans="4:4">
      <c r="D15"/>
    </row>
    <row r="16" spans="4:4">
      <c r="D16"/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6" sqref="B6"/>
    </sheetView>
  </sheetViews>
  <sheetFormatPr defaultColWidth="9" defaultRowHeight="13.5" outlineLevelRow="4" outlineLevelCol="1"/>
  <cols>
    <col min="2" max="2" width="14.375" customWidth="1"/>
  </cols>
  <sheetData>
    <row r="1" spans="1:2">
      <c r="A1" t="s">
        <v>3</v>
      </c>
      <c r="B1" t="s">
        <v>4</v>
      </c>
    </row>
    <row r="2" spans="1:2">
      <c r="A2" t="str">
        <f>总表!C6</f>
        <v>黄东</v>
      </c>
      <c r="B2">
        <f>总表!D6</f>
        <v>17358011005</v>
      </c>
    </row>
    <row r="3" spans="1:2">
      <c r="A3" t="str">
        <f>总表!C7</f>
        <v>陈永娟</v>
      </c>
      <c r="B3">
        <f>总表!D7</f>
        <v>13855269106</v>
      </c>
    </row>
    <row r="4" spans="1:2">
      <c r="A4" t="str">
        <f>总表!C8</f>
        <v>王震</v>
      </c>
      <c r="B4">
        <f>总表!D8</f>
        <v>15856392783</v>
      </c>
    </row>
    <row r="5" spans="1:2">
      <c r="A5" t="str">
        <f>总表!C9</f>
        <v>张丽娟</v>
      </c>
      <c r="B5">
        <f>总表!D9</f>
        <v>15655152796</v>
      </c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2" sqref="D2:D5"/>
    </sheetView>
  </sheetViews>
  <sheetFormatPr defaultColWidth="9" defaultRowHeight="13.5" outlineLevelRow="4" outlineLevelCol="3"/>
  <cols>
    <col min="2" max="2" width="17.25" customWidth="1"/>
    <col min="3" max="3" width="11.5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黄东</v>
      </c>
      <c r="B2">
        <f>总表!D6</f>
        <v>17358011005</v>
      </c>
      <c r="C2">
        <f>总表!AJ6</f>
        <v>1750150639</v>
      </c>
    </row>
    <row r="3" spans="1:3">
      <c r="A3" t="str">
        <f>总表!C7</f>
        <v>陈永娟</v>
      </c>
      <c r="B3">
        <f>总表!D7</f>
        <v>13855269106</v>
      </c>
      <c r="C3">
        <f>总表!AJ7</f>
        <v>1750150628</v>
      </c>
    </row>
    <row r="4" hidden="1" spans="1:4">
      <c r="A4" t="str">
        <f>总表!C8</f>
        <v>王震</v>
      </c>
      <c r="B4">
        <f>总表!D8</f>
        <v>15856392783</v>
      </c>
      <c r="C4">
        <f>总表!AJ8</f>
        <v>0</v>
      </c>
      <c r="D4">
        <f>总表!AI8</f>
        <v>0</v>
      </c>
    </row>
    <row r="5" spans="1:3">
      <c r="A5" t="str">
        <f>总表!C9</f>
        <v>张丽娟</v>
      </c>
      <c r="B5">
        <f>总表!D9</f>
        <v>15655152796</v>
      </c>
      <c r="C5">
        <f>总表!AJ9</f>
        <v>1750150607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E13" sqref="E13"/>
    </sheetView>
  </sheetViews>
  <sheetFormatPr defaultColWidth="9" defaultRowHeight="13.5" outlineLevelRow="4" outlineLevelCol="2"/>
  <cols>
    <col min="2" max="2" width="21.75" customWidth="1"/>
    <col min="3" max="3" width="14.875" customWidth="1"/>
  </cols>
  <sheetData>
    <row r="1" spans="1:3">
      <c r="A1" t="s">
        <v>3</v>
      </c>
      <c r="B1" t="s">
        <v>4</v>
      </c>
      <c r="C1" t="s">
        <v>36</v>
      </c>
    </row>
    <row r="2" spans="1:3">
      <c r="A2" t="str">
        <f>总表!C6</f>
        <v>黄东</v>
      </c>
      <c r="B2">
        <f>总表!D6</f>
        <v>17358011005</v>
      </c>
      <c r="C2" s="33" t="str">
        <f>总表!AL6</f>
        <v>610000159298</v>
      </c>
    </row>
    <row r="3" spans="1:3">
      <c r="A3" t="str">
        <f>总表!C7</f>
        <v>陈永娟</v>
      </c>
      <c r="B3">
        <f>总表!D7</f>
        <v>13855269106</v>
      </c>
      <c r="C3" s="33" t="str">
        <f>总表!AL7</f>
        <v>610000159305</v>
      </c>
    </row>
    <row r="4" spans="1:3">
      <c r="A4" t="str">
        <f>总表!C8</f>
        <v>王震</v>
      </c>
      <c r="B4">
        <f>总表!D8</f>
        <v>15856392783</v>
      </c>
      <c r="C4" s="33" t="str">
        <f>总表!AL8</f>
        <v>610000159322</v>
      </c>
    </row>
    <row r="5" spans="1:3">
      <c r="A5" t="str">
        <f>总表!C9</f>
        <v>张丽娟</v>
      </c>
      <c r="B5">
        <f>总表!D9</f>
        <v>15655152796</v>
      </c>
      <c r="C5" s="32" t="s">
        <v>57</v>
      </c>
    </row>
  </sheetData>
  <autoFilter ref="A1:D5"/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B23" sqref="B23"/>
    </sheetView>
  </sheetViews>
  <sheetFormatPr defaultColWidth="9" defaultRowHeight="13.5" outlineLevelCol="1"/>
  <cols>
    <col min="1" max="1" width="11" customWidth="1"/>
  </cols>
  <sheetData>
    <row r="1" spans="1:2">
      <c r="A1" t="s">
        <v>69</v>
      </c>
      <c r="B1" t="s">
        <v>70</v>
      </c>
    </row>
    <row r="2" spans="1:2">
      <c r="A2" t="s">
        <v>13</v>
      </c>
      <c r="B2">
        <v>4</v>
      </c>
    </row>
    <row r="3" spans="1:2">
      <c r="A3" t="s">
        <v>14</v>
      </c>
      <c r="B3">
        <v>3</v>
      </c>
    </row>
    <row r="4" spans="1:2">
      <c r="A4" t="s">
        <v>15</v>
      </c>
      <c r="B4">
        <v>3</v>
      </c>
    </row>
    <row r="5" spans="1:2">
      <c r="A5" t="s">
        <v>16</v>
      </c>
      <c r="B5">
        <v>3</v>
      </c>
    </row>
    <row r="6" spans="1:2">
      <c r="A6" t="s">
        <v>17</v>
      </c>
      <c r="B6">
        <v>1</v>
      </c>
    </row>
    <row r="7" spans="1:2">
      <c r="A7" t="s">
        <v>18</v>
      </c>
      <c r="B7">
        <v>3</v>
      </c>
    </row>
    <row r="8" spans="1:2">
      <c r="A8" t="s">
        <v>19</v>
      </c>
      <c r="B8">
        <v>1</v>
      </c>
    </row>
    <row r="9" spans="1:2">
      <c r="A9" t="s">
        <v>20</v>
      </c>
      <c r="B9">
        <v>3</v>
      </c>
    </row>
    <row r="10" spans="1:2">
      <c r="A10" t="s">
        <v>21</v>
      </c>
      <c r="B10">
        <v>1</v>
      </c>
    </row>
    <row r="11" spans="1:2">
      <c r="A11" t="s">
        <v>23</v>
      </c>
      <c r="B11">
        <v>3</v>
      </c>
    </row>
    <row r="12" spans="1:2">
      <c r="A12" t="s">
        <v>22</v>
      </c>
      <c r="B12">
        <v>2</v>
      </c>
    </row>
    <row r="13" spans="1:2">
      <c r="A13" t="s">
        <v>24</v>
      </c>
      <c r="B13">
        <v>4</v>
      </c>
    </row>
    <row r="14" spans="1:2">
      <c r="A14" t="s">
        <v>25</v>
      </c>
      <c r="B14">
        <v>1</v>
      </c>
    </row>
    <row r="15" spans="1:2">
      <c r="A15" t="s">
        <v>26</v>
      </c>
      <c r="B15">
        <v>4</v>
      </c>
    </row>
    <row r="16" spans="1:2">
      <c r="A16" t="s">
        <v>28</v>
      </c>
      <c r="B16">
        <v>4</v>
      </c>
    </row>
    <row r="17" spans="1:2">
      <c r="A17" t="s">
        <v>27</v>
      </c>
      <c r="B17">
        <v>2</v>
      </c>
    </row>
    <row r="18" spans="1:2">
      <c r="A18" t="s">
        <v>29</v>
      </c>
      <c r="B18">
        <v>3</v>
      </c>
    </row>
    <row r="19" spans="1:2">
      <c r="A19" t="s">
        <v>31</v>
      </c>
      <c r="B19">
        <v>2</v>
      </c>
    </row>
    <row r="20" spans="1:2">
      <c r="A20" t="s">
        <v>32</v>
      </c>
      <c r="B20">
        <v>3</v>
      </c>
    </row>
    <row r="21" spans="1:2">
      <c r="A21" t="s">
        <v>33</v>
      </c>
      <c r="B21">
        <v>4</v>
      </c>
    </row>
    <row r="22" spans="1:2">
      <c r="A22" t="s">
        <v>30</v>
      </c>
      <c r="B22">
        <v>4</v>
      </c>
    </row>
    <row r="23" spans="2:2">
      <c r="B23">
        <f>SUM(B2:B22)</f>
        <v>58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C4" sqref="C4"/>
    </sheetView>
  </sheetViews>
  <sheetFormatPr defaultColWidth="9" defaultRowHeight="13.5" outlineLevelRow="4" outlineLevelCol="3"/>
  <cols>
    <col min="2" max="2" width="12.625"/>
    <col min="3" max="3" width="9.375"/>
  </cols>
  <sheetData>
    <row r="1" spans="1:4">
      <c r="A1" t="s">
        <v>3</v>
      </c>
      <c r="B1" t="s">
        <v>4</v>
      </c>
      <c r="C1" t="s">
        <v>36</v>
      </c>
      <c r="D1" t="s">
        <v>71</v>
      </c>
    </row>
    <row r="2" spans="1:4">
      <c r="A2" t="str">
        <f>总表!C6</f>
        <v>黄东</v>
      </c>
      <c r="B2">
        <f>总表!D6</f>
        <v>17358011005</v>
      </c>
      <c r="C2">
        <f>总表!AF6</f>
        <v>30736068</v>
      </c>
      <c r="D2">
        <v>147258</v>
      </c>
    </row>
    <row r="3" spans="1:4">
      <c r="A3" t="str">
        <f>总表!C7</f>
        <v>陈永娟</v>
      </c>
      <c r="B3">
        <f>总表!D7</f>
        <v>13855269106</v>
      </c>
      <c r="C3">
        <f>总表!AF7</f>
        <v>30736025</v>
      </c>
      <c r="D3">
        <v>147258</v>
      </c>
    </row>
    <row r="4" spans="1:4">
      <c r="A4" t="str">
        <f>总表!C8</f>
        <v>王震</v>
      </c>
      <c r="B4">
        <f>总表!D8</f>
        <v>15856392783</v>
      </c>
      <c r="D4">
        <v>147258</v>
      </c>
    </row>
    <row r="5" spans="1:4">
      <c r="A5" t="str">
        <f>总表!C9</f>
        <v>张丽娟</v>
      </c>
      <c r="B5">
        <f>总表!D9</f>
        <v>15655152796</v>
      </c>
      <c r="C5">
        <f>总表!AF9</f>
        <v>30735891</v>
      </c>
      <c r="D5">
        <v>147258</v>
      </c>
    </row>
  </sheetData>
  <autoFilter ref="A1:E5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D8" sqref="D8"/>
    </sheetView>
  </sheetViews>
  <sheetFormatPr defaultColWidth="9" defaultRowHeight="13.5" outlineLevelRow="4" outlineLevelCol="3"/>
  <cols>
    <col min="2" max="2" width="14.75" customWidth="1"/>
  </cols>
  <sheetData>
    <row r="1" spans="1:3">
      <c r="A1" t="s">
        <v>3</v>
      </c>
      <c r="B1" t="s">
        <v>4</v>
      </c>
      <c r="C1" t="s">
        <v>35</v>
      </c>
    </row>
    <row r="2" spans="1:3">
      <c r="A2" t="str">
        <f>总表!C6</f>
        <v>黄东</v>
      </c>
      <c r="B2">
        <f>总表!D6</f>
        <v>17358011005</v>
      </c>
      <c r="C2">
        <f>总表!J6</f>
        <v>947133</v>
      </c>
    </row>
    <row r="3" spans="1:3">
      <c r="A3" t="str">
        <f>总表!C7</f>
        <v>陈永娟</v>
      </c>
      <c r="B3">
        <f>总表!D7</f>
        <v>13855269106</v>
      </c>
      <c r="C3">
        <f>总表!J7</f>
        <v>946820</v>
      </c>
    </row>
    <row r="4" hidden="1" spans="1:4">
      <c r="A4" t="str">
        <f>总表!C8</f>
        <v>王震</v>
      </c>
      <c r="B4">
        <f>总表!D8</f>
        <v>15856392783</v>
      </c>
      <c r="D4">
        <f>总表!I8</f>
        <v>0</v>
      </c>
    </row>
    <row r="5" spans="1:3">
      <c r="A5" t="str">
        <f>总表!C9</f>
        <v>张丽娟</v>
      </c>
      <c r="B5">
        <f>总表!D9</f>
        <v>15655152796</v>
      </c>
      <c r="C5">
        <f>总表!J9</f>
        <v>945038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2" sqref="C2:C4"/>
    </sheetView>
  </sheetViews>
  <sheetFormatPr defaultColWidth="9" defaultRowHeight="13.5" outlineLevelRow="4" outlineLevelCol="2"/>
  <cols>
    <col min="2" max="2" width="14.75" customWidth="1"/>
  </cols>
  <sheetData>
    <row r="1" spans="1:2">
      <c r="A1" t="s">
        <v>3</v>
      </c>
      <c r="B1" t="s">
        <v>4</v>
      </c>
    </row>
    <row r="2" spans="1:2">
      <c r="A2" t="str">
        <f>总表!C6</f>
        <v>黄东</v>
      </c>
      <c r="B2">
        <f>总表!D6</f>
        <v>17358011005</v>
      </c>
    </row>
    <row r="3" spans="1:2">
      <c r="A3" t="str">
        <f>总表!C7</f>
        <v>陈永娟</v>
      </c>
      <c r="B3">
        <f>总表!D7</f>
        <v>13855269106</v>
      </c>
    </row>
    <row r="4" spans="1:2">
      <c r="A4" t="str">
        <f>总表!C8</f>
        <v>王震</v>
      </c>
      <c r="B4">
        <f>总表!D8</f>
        <v>15856392783</v>
      </c>
    </row>
    <row r="5" hidden="1" spans="1:3">
      <c r="A5" t="str">
        <f>总表!C9</f>
        <v>张丽娟</v>
      </c>
      <c r="B5">
        <f>总表!D9</f>
        <v>15655152796</v>
      </c>
      <c r="C5">
        <f>总表!K9</f>
        <v>0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8" sqref="C8"/>
    </sheetView>
  </sheetViews>
  <sheetFormatPr defaultColWidth="9" defaultRowHeight="13.5" outlineLevelRow="4" outlineLevelCol="2"/>
  <cols>
    <col min="2" max="2" width="17.5" customWidth="1"/>
  </cols>
  <sheetData>
    <row r="1" spans="1:2">
      <c r="A1" t="s">
        <v>3</v>
      </c>
      <c r="B1" t="s">
        <v>4</v>
      </c>
    </row>
    <row r="2" spans="1:2">
      <c r="A2" t="str">
        <f>总表!C6</f>
        <v>黄东</v>
      </c>
      <c r="B2">
        <f>总表!D6</f>
        <v>17358011005</v>
      </c>
    </row>
    <row r="3" spans="1:2">
      <c r="A3" t="str">
        <f>总表!C7</f>
        <v>陈永娟</v>
      </c>
      <c r="B3">
        <f>总表!D7</f>
        <v>13855269106</v>
      </c>
    </row>
    <row r="4" hidden="1" spans="1:3">
      <c r="A4" t="str">
        <f>总表!C8</f>
        <v>王震</v>
      </c>
      <c r="B4">
        <f>总表!D8</f>
        <v>15856392783</v>
      </c>
      <c r="C4">
        <f>总表!L8</f>
        <v>0</v>
      </c>
    </row>
    <row r="5" spans="1:2">
      <c r="A5" t="str">
        <f>总表!C9</f>
        <v>张丽娟</v>
      </c>
      <c r="B5">
        <f>总表!D9</f>
        <v>15655152796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D53" sqref="D53"/>
    </sheetView>
  </sheetViews>
  <sheetFormatPr defaultColWidth="9" defaultRowHeight="13.5" outlineLevelRow="4" outlineLevelCol="2"/>
  <cols>
    <col min="2" max="2" width="19.12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黄东</v>
      </c>
      <c r="B2">
        <f>总表!D6</f>
        <v>17358011005</v>
      </c>
      <c r="C2">
        <f>总表!M6</f>
        <v>0</v>
      </c>
    </row>
    <row r="3" hidden="1" spans="1:3">
      <c r="A3" t="str">
        <f>总表!C7</f>
        <v>陈永娟</v>
      </c>
      <c r="B3">
        <f>总表!D7</f>
        <v>13855269106</v>
      </c>
      <c r="C3">
        <f>总表!M7</f>
        <v>0</v>
      </c>
    </row>
    <row r="4" hidden="1" spans="1:3">
      <c r="A4" t="str">
        <f>总表!C8</f>
        <v>王震</v>
      </c>
      <c r="B4">
        <f>总表!D8</f>
        <v>15856392783</v>
      </c>
      <c r="C4">
        <f>总表!M8</f>
        <v>0</v>
      </c>
    </row>
    <row r="5" spans="1:2">
      <c r="A5" t="str">
        <f>总表!C9</f>
        <v>张丽娟</v>
      </c>
      <c r="B5">
        <f>总表!D9</f>
        <v>15655152796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8" sqref="C8"/>
    </sheetView>
  </sheetViews>
  <sheetFormatPr defaultColWidth="9" defaultRowHeight="13.5" outlineLevelRow="4" outlineLevelCol="2"/>
  <cols>
    <col min="2" max="2" width="16.75" customWidth="1"/>
  </cols>
  <sheetData>
    <row r="1" spans="1:2">
      <c r="A1" t="s">
        <v>3</v>
      </c>
      <c r="B1" t="s">
        <v>4</v>
      </c>
    </row>
    <row r="2" spans="1:2">
      <c r="A2" t="str">
        <f>总表!C6</f>
        <v>黄东</v>
      </c>
      <c r="B2">
        <f>总表!D6</f>
        <v>17358011005</v>
      </c>
    </row>
    <row r="3" spans="1:2">
      <c r="A3" t="str">
        <f>总表!C7</f>
        <v>陈永娟</v>
      </c>
      <c r="B3">
        <f>总表!D7</f>
        <v>13855269106</v>
      </c>
    </row>
    <row r="4" spans="1:2">
      <c r="A4" t="str">
        <f>总表!C8</f>
        <v>王震</v>
      </c>
      <c r="B4">
        <f>总表!D8</f>
        <v>15856392783</v>
      </c>
    </row>
    <row r="5" hidden="1" spans="1:3">
      <c r="A5" t="str">
        <f>总表!C9</f>
        <v>张丽娟</v>
      </c>
      <c r="B5">
        <f>总表!D9</f>
        <v>15655152796</v>
      </c>
      <c r="C5">
        <f>总表!N9</f>
        <v>0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C10" sqref="C10"/>
    </sheetView>
  </sheetViews>
  <sheetFormatPr defaultColWidth="9" defaultRowHeight="13.5" outlineLevelRow="4" outlineLevelCol="2"/>
  <cols>
    <col min="2" max="2" width="19.875" customWidth="1"/>
  </cols>
  <sheetData>
    <row r="1" spans="1:2">
      <c r="A1" t="s">
        <v>3</v>
      </c>
      <c r="B1" t="s">
        <v>4</v>
      </c>
    </row>
    <row r="2" hidden="1" spans="1:3">
      <c r="A2" t="str">
        <f>总表!C6</f>
        <v>黄东</v>
      </c>
      <c r="B2">
        <f>总表!D6</f>
        <v>17358011005</v>
      </c>
      <c r="C2">
        <f>总表!O6</f>
        <v>0</v>
      </c>
    </row>
    <row r="3" spans="1:2">
      <c r="A3" t="str">
        <f>总表!C7</f>
        <v>陈永娟</v>
      </c>
      <c r="B3">
        <f>总表!D7</f>
        <v>13855269106</v>
      </c>
    </row>
    <row r="4" hidden="1" spans="1:3">
      <c r="A4" t="str">
        <f>总表!C8</f>
        <v>王震</v>
      </c>
      <c r="B4">
        <f>总表!D8</f>
        <v>15856392783</v>
      </c>
      <c r="C4">
        <f>总表!O8</f>
        <v>0</v>
      </c>
    </row>
    <row r="5" hidden="1" spans="1:3">
      <c r="A5" t="str">
        <f>总表!C9</f>
        <v>张丽娟</v>
      </c>
      <c r="B5">
        <f>总表!D9</f>
        <v>15655152796</v>
      </c>
      <c r="C5">
        <f>总表!O9</f>
        <v>0</v>
      </c>
    </row>
  </sheetData>
  <autoFilter ref="A1:C5">
    <filterColumn colId="2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5"/>
  <sheetViews>
    <sheetView workbookViewId="0">
      <selection activeCell="C5" sqref="C5"/>
    </sheetView>
  </sheetViews>
  <sheetFormatPr defaultColWidth="9" defaultRowHeight="13.5" outlineLevelRow="4" outlineLevelCol="3"/>
  <cols>
    <col min="2" max="2" width="12.625"/>
    <col min="3" max="3" width="24.625" customWidth="1"/>
  </cols>
  <sheetData>
    <row r="1" spans="1:3">
      <c r="A1" t="s">
        <v>3</v>
      </c>
      <c r="B1" t="s">
        <v>4</v>
      </c>
      <c r="C1" t="s">
        <v>64</v>
      </c>
    </row>
    <row r="2" hidden="1" spans="1:4">
      <c r="A2" t="str">
        <f>总表!C6</f>
        <v>黄东</v>
      </c>
      <c r="B2">
        <f>总表!D6</f>
        <v>17358011005</v>
      </c>
      <c r="D2">
        <f>总表!P6</f>
        <v>0</v>
      </c>
    </row>
    <row r="3" spans="1:3">
      <c r="A3" t="str">
        <f>总表!C7</f>
        <v>陈永娟</v>
      </c>
      <c r="B3">
        <f>总表!D7</f>
        <v>13855269106</v>
      </c>
      <c r="C3" s="33" t="s">
        <v>65</v>
      </c>
    </row>
    <row r="4" spans="1:3">
      <c r="A4" t="str">
        <f>总表!C8</f>
        <v>王震</v>
      </c>
      <c r="B4">
        <f>总表!D8</f>
        <v>15856392783</v>
      </c>
      <c r="C4" s="33" t="s">
        <v>66</v>
      </c>
    </row>
    <row r="5" spans="1:2">
      <c r="A5" t="str">
        <f>总表!C9</f>
        <v>张丽娟</v>
      </c>
      <c r="B5">
        <f>总表!D9</f>
        <v>15655152796</v>
      </c>
    </row>
  </sheetData>
  <autoFilter ref="A1:D5">
    <filterColumn colId="3">
      <customFilters>
        <customFilter operator="equal" val="1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总表</vt:lpstr>
      <vt:lpstr>银联</vt:lpstr>
      <vt:lpstr>浙商</vt:lpstr>
      <vt:lpstr>微众</vt:lpstr>
      <vt:lpstr>钱大</vt:lpstr>
      <vt:lpstr>浦发</vt:lpstr>
      <vt:lpstr>丰收</vt:lpstr>
      <vt:lpstr>大连</vt:lpstr>
      <vt:lpstr>云端</vt:lpstr>
      <vt:lpstr>蜂狂购</vt:lpstr>
      <vt:lpstr>华夏</vt:lpstr>
      <vt:lpstr>微信扫码</vt:lpstr>
      <vt:lpstr>平安</vt:lpstr>
      <vt:lpstr>新时代限三</vt:lpstr>
      <vt:lpstr>中投限三</vt:lpstr>
      <vt:lpstr>光大限三</vt:lpstr>
      <vt:lpstr>申万限三</vt:lpstr>
      <vt:lpstr>川财不限三</vt:lpstr>
      <vt:lpstr>国泰不限三</vt:lpstr>
      <vt:lpstr>海通不限三</vt:lpstr>
      <vt:lpstr>安信不限三</vt:lpstr>
      <vt:lpstr>附表</vt:lpstr>
      <vt:lpstr>东北不限三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2018-03-20T10:17:29Z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