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<sst xmlns="http://schemas.openxmlformats.org/spreadsheetml/2006/main" count="59">
  <si>
    <t>2018年4月1日网点每日报表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</si>
  <si>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</si>
  <si>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</si>
  <si>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</si>
  <si>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</si>
  <si>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</si>
  <si>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</si>
  <si>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</si>
  <si>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</si>
  <si>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</si>
  <si>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</si>
  <si>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</si>
  <si>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</si>
  <si>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银联</t>
  </si>
  <si>
    <t>浙商</t>
  </si>
  <si>
    <t xml:space="preserve">   钱大</t>
  </si>
  <si>
    <t>招商</t>
  </si>
  <si>
    <t>华夏</t>
  </si>
  <si>
    <t>民生</t>
  </si>
  <si>
    <t>聚宝</t>
  </si>
  <si>
    <t>大连</t>
  </si>
  <si>
    <t>杭州</t>
  </si>
  <si>
    <t>国泰不限3</t>
  </si>
  <si>
    <t>华融不限3</t>
  </si>
  <si>
    <t>东吴不限3</t>
  </si>
  <si>
    <t>电子账号</t>
  </si>
  <si>
    <t>账号</t>
  </si>
  <si>
    <t>是否完成</t>
  </si>
  <si>
    <t>资金账号</t>
  </si>
  <si>
    <t>薛玉梅</t>
  </si>
  <si>
    <t>078797</t>
  </si>
  <si>
    <t>6216923511312589</t>
  </si>
  <si>
    <t>340123199706152102</t>
  </si>
  <si>
    <t>中介</t>
  </si>
  <si>
    <t>吴献雅</t>
  </si>
  <si>
    <t>6216923511313355</t>
  </si>
  <si>
    <t>341125200002168703</t>
  </si>
  <si>
    <t>田文龙</t>
  </si>
  <si>
    <t>34120219971215271x</t>
  </si>
  <si>
    <t>许盛源</t>
  </si>
  <si>
    <t>340221200003232139</t>
  </si>
  <si>
    <t>郝平安</t>
  </si>
  <si>
    <t>340621199810062814</t>
  </si>
  <si>
    <t>方强</t>
  </si>
  <si>
    <t>079407</t>
  </si>
  <si>
    <t>340122200002217691</t>
  </si>
  <si>
    <t>陈涛</t>
  </si>
  <si>
    <t>6216923511343550</t>
  </si>
  <si>
    <t>342622199804294094</t>
  </si>
  <si>
    <t>胡会会</t>
  </si>
  <si>
    <t>6216923511319030</t>
  </si>
  <si>
    <t>341623199808194424</t>
  </si>
  <si>
    <t>网点发生费用合计：</t>
  </si>
  <si>
    <t>其中：</t>
  </si>
  <si>
    <t>1、兼职工资：</t>
  </si>
  <si>
    <t>备注：今日未结代理费，下次做单统一结</t>
  </si>
  <si>
    <t>单名</t>
  </si>
  <si>
    <t>单数</t>
  </si>
  <si>
    <t>钱大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</si>
</sst>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zoomScale="89" zoomScaleNormal="89" workbookViewId="0">
      <pane xSplit="7" ySplit="5" topLeftCell="H6" activePane="bottomRight" state="frozen"/>
      <selection/>
      <selection pane="topRight"/>
      <selection pane="bottomLeft"/>
      <selection pane="bottomRight" activeCell="G2" sqref="G2:G5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11" width="9" style="2"/>
    <col min="12" max="14" width="9" style="1"/>
    <col min="15" max="15" width="17.1333333333333" style="1" customWidth="1"/>
    <col min="16" max="17" width="9.68333333333333" style="1" customWidth="1"/>
    <col min="18" max="18" width="9" style="1"/>
    <col min="19" max="19" width="7.25" style="1" customWidth="1"/>
    <col min="20" max="20" width="20.1416666666667" style="1" customWidth="1"/>
    <col min="21" max="21" width="11.25" style="1" customWidth="1"/>
    <col min="22" max="22" width="18.3333333333333" style="1" customWidth="1"/>
    <col min="23" max="23" width="9" style="1"/>
    <col min="24" max="24" width="17.9166666666667" style="1" customWidth="1"/>
    <col min="25" max="25" width="17.875" style="2" customWidth="1"/>
    <col min="26" max="16371" width="9" style="2"/>
    <col min="16373" max="16384" width="9" style="2"/>
  </cols>
  <sheetData>
    <row r="1" ht="27" customHeight="1" spans="1:2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3"/>
      <c r="Z1" s="3"/>
      <c r="AA1" s="3"/>
    </row>
    <row r="2" ht="15" customHeight="1" spans="1:2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5"/>
      <c r="K2" s="5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5" t="s">
        <v>8</v>
      </c>
      <c r="Z2" s="5" t="s">
        <v>9</v>
      </c>
      <c r="AA2" s="41" t="s">
        <v>10</v>
      </c>
    </row>
    <row r="3" ht="15" customHeight="1" spans="1:27">
      <c r="A3" s="7"/>
      <c r="B3" s="8"/>
      <c r="C3" s="8"/>
      <c r="D3" s="8"/>
      <c r="E3" s="8"/>
      <c r="F3" s="9"/>
      <c r="G3" s="8"/>
      <c r="H3" s="10" t="s">
        <v>11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38" t="s">
        <v>12</v>
      </c>
      <c r="T3" s="38"/>
      <c r="U3" s="38"/>
      <c r="V3" s="38"/>
      <c r="W3" s="38"/>
      <c r="X3" s="38"/>
      <c r="Y3" s="8"/>
      <c r="Z3" s="8"/>
      <c r="AA3" s="42"/>
    </row>
    <row r="4" ht="15" customHeight="1" spans="1:27">
      <c r="A4" s="7"/>
      <c r="B4" s="8"/>
      <c r="C4" s="8"/>
      <c r="D4" s="8"/>
      <c r="E4" s="8"/>
      <c r="F4" s="9"/>
      <c r="G4" s="11"/>
      <c r="H4" s="9" t="s">
        <v>13</v>
      </c>
      <c r="I4" s="24" t="s">
        <v>14</v>
      </c>
      <c r="J4" s="24"/>
      <c r="K4" s="25" t="s">
        <v>15</v>
      </c>
      <c r="L4" s="26" t="s">
        <v>16</v>
      </c>
      <c r="M4" s="26" t="s">
        <v>17</v>
      </c>
      <c r="N4" s="27" t="s">
        <v>18</v>
      </c>
      <c r="O4" s="28"/>
      <c r="P4" s="29" t="s">
        <v>19</v>
      </c>
      <c r="Q4" s="29" t="s">
        <v>20</v>
      </c>
      <c r="R4" s="26" t="s">
        <v>21</v>
      </c>
      <c r="S4" s="38" t="s">
        <v>22</v>
      </c>
      <c r="T4" s="38"/>
      <c r="U4" s="39" t="s">
        <v>23</v>
      </c>
      <c r="V4" s="39"/>
      <c r="W4" s="39" t="s">
        <v>24</v>
      </c>
      <c r="X4" s="40"/>
      <c r="Y4" s="8"/>
      <c r="Z4" s="8"/>
      <c r="AA4" s="42"/>
    </row>
    <row r="5" ht="15" customHeight="1" spans="1:27">
      <c r="A5" s="7"/>
      <c r="B5" s="8"/>
      <c r="C5" s="8"/>
      <c r="D5" s="8"/>
      <c r="E5" s="8"/>
      <c r="F5" s="12"/>
      <c r="G5" s="11"/>
      <c r="H5" s="9"/>
      <c r="I5" s="30" t="str">
        <f>S5</f>
        <v>是否完成</v>
      </c>
      <c r="J5" s="30" t="s">
        <v>25</v>
      </c>
      <c r="K5" s="25"/>
      <c r="L5" s="31"/>
      <c r="M5" s="31"/>
      <c r="N5" s="31" t="str">
        <f>S5</f>
        <v>是否完成</v>
      </c>
      <c r="O5" s="32" t="s">
        <v>26</v>
      </c>
      <c r="P5" s="33"/>
      <c r="Q5" s="33"/>
      <c r="R5" s="31"/>
      <c r="S5" s="38" t="s">
        <v>27</v>
      </c>
      <c r="T5" s="38" t="s">
        <v>28</v>
      </c>
      <c r="U5" s="38" t="str">
        <f>W5</f>
        <v>是否完成</v>
      </c>
      <c r="V5" s="38" t="str">
        <f>X5</f>
        <v>资金账号</v>
      </c>
      <c r="W5" s="38" t="s">
        <v>27</v>
      </c>
      <c r="X5" s="38" t="s">
        <v>28</v>
      </c>
      <c r="Y5" s="8"/>
      <c r="Z5" s="8"/>
      <c r="AA5" s="42"/>
    </row>
    <row r="6" ht="20.25" customHeight="1" spans="1:27">
      <c r="A6" s="13"/>
      <c r="B6" s="14">
        <v>1</v>
      </c>
      <c r="C6" s="14" t="s">
        <v>29</v>
      </c>
      <c r="D6" s="14">
        <v>15385895281</v>
      </c>
      <c r="E6" s="14">
        <v>50</v>
      </c>
      <c r="F6" s="14"/>
      <c r="G6" s="14"/>
      <c r="H6" s="14">
        <v>1</v>
      </c>
      <c r="I6" s="14">
        <v>1</v>
      </c>
      <c r="J6" s="45" t="s">
        <v>30</v>
      </c>
      <c r="K6" s="14">
        <v>1</v>
      </c>
      <c r="L6" s="34">
        <v>1</v>
      </c>
      <c r="M6" s="34">
        <v>1</v>
      </c>
      <c r="N6" s="34">
        <v>1</v>
      </c>
      <c r="O6" s="46" t="s">
        <v>31</v>
      </c>
      <c r="P6" s="34">
        <v>0</v>
      </c>
      <c r="Q6" s="34">
        <v>0</v>
      </c>
      <c r="R6" s="34">
        <v>1</v>
      </c>
      <c r="S6" s="34">
        <v>1</v>
      </c>
      <c r="T6" s="46" t="str">
        <f>Y6</f>
        <v>340123199706152102</v>
      </c>
      <c r="U6" s="34">
        <v>1</v>
      </c>
      <c r="V6" s="46" t="str">
        <f>Y6</f>
        <v>340123199706152102</v>
      </c>
      <c r="W6" s="34">
        <v>1</v>
      </c>
      <c r="X6" s="46" t="str">
        <f>Y6</f>
        <v>340123199706152102</v>
      </c>
      <c r="Y6" s="45" t="s">
        <v>32</v>
      </c>
      <c r="Z6" s="14"/>
      <c r="AA6" s="43" t="s">
        <v>33</v>
      </c>
    </row>
    <row r="7" ht="19.5" customHeight="1" spans="1:27">
      <c r="A7" s="13"/>
      <c r="B7" s="14">
        <v>2</v>
      </c>
      <c r="C7" s="14" t="s">
        <v>34</v>
      </c>
      <c r="D7" s="14">
        <v>13355501375</v>
      </c>
      <c r="E7" s="14">
        <v>35</v>
      </c>
      <c r="F7" s="14"/>
      <c r="G7" s="14"/>
      <c r="H7" s="14">
        <v>0</v>
      </c>
      <c r="I7" s="14">
        <v>0</v>
      </c>
      <c r="J7" s="14"/>
      <c r="K7" s="14">
        <v>0</v>
      </c>
      <c r="L7" s="34">
        <v>1</v>
      </c>
      <c r="M7" s="34">
        <v>1</v>
      </c>
      <c r="N7" s="34">
        <v>1</v>
      </c>
      <c r="O7" s="46" t="s">
        <v>35</v>
      </c>
      <c r="P7" s="34">
        <v>0</v>
      </c>
      <c r="Q7" s="34">
        <v>0</v>
      </c>
      <c r="R7" s="34">
        <v>1</v>
      </c>
      <c r="S7" s="34">
        <v>1</v>
      </c>
      <c r="T7" s="46" t="s">
        <v>36</v>
      </c>
      <c r="U7" s="34">
        <v>1</v>
      </c>
      <c r="V7" s="46" t="str">
        <f>T7</f>
        <v>341125200002168703</v>
      </c>
      <c r="W7" s="34">
        <v>1</v>
      </c>
      <c r="X7" s="46" t="str">
        <f>V7</f>
        <v>341125200002168703</v>
      </c>
      <c r="Y7" s="45" t="str">
        <f>X7</f>
        <v>341125200002168703</v>
      </c>
      <c r="Z7" s="14"/>
      <c r="AA7" s="43" t="s">
        <v>33</v>
      </c>
    </row>
    <row r="8" ht="18" customHeight="1" spans="1:27">
      <c r="A8" s="13"/>
      <c r="B8" s="14">
        <v>3</v>
      </c>
      <c r="C8" s="14" t="s">
        <v>37</v>
      </c>
      <c r="D8" s="14">
        <v>13635585262</v>
      </c>
      <c r="E8" s="14">
        <v>20</v>
      </c>
      <c r="F8" s="14"/>
      <c r="G8" s="14"/>
      <c r="H8" s="14">
        <v>0</v>
      </c>
      <c r="I8" s="14">
        <v>0</v>
      </c>
      <c r="J8" s="14"/>
      <c r="K8" s="14">
        <v>0</v>
      </c>
      <c r="L8" s="34">
        <v>0</v>
      </c>
      <c r="M8" s="34">
        <v>1</v>
      </c>
      <c r="N8" s="34">
        <v>0</v>
      </c>
      <c r="O8" s="34"/>
      <c r="P8" s="34">
        <v>1</v>
      </c>
      <c r="Q8" s="34">
        <v>0</v>
      </c>
      <c r="R8" s="34">
        <v>1</v>
      </c>
      <c r="S8" s="34">
        <v>0</v>
      </c>
      <c r="T8" s="34"/>
      <c r="U8" s="34">
        <v>0</v>
      </c>
      <c r="V8" s="34"/>
      <c r="W8" s="34">
        <v>0</v>
      </c>
      <c r="X8" s="34"/>
      <c r="Y8" s="14" t="s">
        <v>38</v>
      </c>
      <c r="Z8" s="14"/>
      <c r="AA8" s="43" t="s">
        <v>33</v>
      </c>
    </row>
    <row r="9" ht="15" customHeight="1" spans="1:27">
      <c r="A9" s="13"/>
      <c r="B9" s="14">
        <v>4</v>
      </c>
      <c r="C9" s="14" t="s">
        <v>39</v>
      </c>
      <c r="D9" s="14">
        <v>15212250230</v>
      </c>
      <c r="E9" s="14">
        <v>20</v>
      </c>
      <c r="F9" s="14"/>
      <c r="G9" s="14"/>
      <c r="H9" s="14">
        <v>0</v>
      </c>
      <c r="I9" s="14">
        <v>0</v>
      </c>
      <c r="J9" s="14"/>
      <c r="K9" s="14">
        <v>0</v>
      </c>
      <c r="L9" s="34">
        <v>0</v>
      </c>
      <c r="M9" s="34">
        <v>1</v>
      </c>
      <c r="N9" s="34">
        <v>0</v>
      </c>
      <c r="O9" s="34"/>
      <c r="P9" s="34">
        <v>1</v>
      </c>
      <c r="Q9" s="34">
        <v>0</v>
      </c>
      <c r="R9" s="34">
        <v>1</v>
      </c>
      <c r="S9" s="34">
        <v>0</v>
      </c>
      <c r="T9" s="34"/>
      <c r="U9" s="34">
        <v>0</v>
      </c>
      <c r="V9" s="34"/>
      <c r="W9" s="34">
        <v>0</v>
      </c>
      <c r="X9" s="34"/>
      <c r="Y9" s="45" t="s">
        <v>40</v>
      </c>
      <c r="Z9" s="14"/>
      <c r="AA9" s="43" t="s">
        <v>33</v>
      </c>
    </row>
    <row r="10" ht="15" customHeight="1" spans="1:27">
      <c r="A10" s="13"/>
      <c r="B10" s="14">
        <v>5</v>
      </c>
      <c r="C10" t="s">
        <v>41</v>
      </c>
      <c r="D10" s="14">
        <v>1836522</v>
      </c>
      <c r="E10" s="14">
        <v>20</v>
      </c>
      <c r="F10" s="14"/>
      <c r="G10" s="14"/>
      <c r="H10" s="14">
        <v>0</v>
      </c>
      <c r="I10" s="14">
        <v>0</v>
      </c>
      <c r="J10" s="14"/>
      <c r="K10" s="14">
        <v>0</v>
      </c>
      <c r="L10" s="34">
        <v>0</v>
      </c>
      <c r="M10" s="34">
        <v>1</v>
      </c>
      <c r="N10" s="34">
        <v>0</v>
      </c>
      <c r="O10" s="34"/>
      <c r="P10" s="34">
        <v>1</v>
      </c>
      <c r="Q10" s="34">
        <v>0</v>
      </c>
      <c r="R10" s="34">
        <v>1</v>
      </c>
      <c r="S10" s="34">
        <v>0</v>
      </c>
      <c r="T10" s="34"/>
      <c r="U10" s="34">
        <v>0</v>
      </c>
      <c r="V10" s="34"/>
      <c r="W10" s="34">
        <v>0</v>
      </c>
      <c r="X10" s="34"/>
      <c r="Y10" s="45" t="s">
        <v>42</v>
      </c>
      <c r="Z10" s="14"/>
      <c r="AA10" s="43" t="s">
        <v>33</v>
      </c>
    </row>
    <row r="11" ht="15" customHeight="1" spans="1:27">
      <c r="A11" s="13"/>
      <c r="B11" s="14">
        <v>6</v>
      </c>
      <c r="C11" s="14" t="s">
        <v>43</v>
      </c>
      <c r="D11" s="14">
        <v>15715695903</v>
      </c>
      <c r="E11" s="14">
        <v>30</v>
      </c>
      <c r="F11" s="14"/>
      <c r="G11" s="14"/>
      <c r="H11" s="14">
        <v>0</v>
      </c>
      <c r="I11" s="14">
        <v>1</v>
      </c>
      <c r="J11" s="45" t="s">
        <v>44</v>
      </c>
      <c r="K11" s="14">
        <v>1</v>
      </c>
      <c r="L11" s="34">
        <v>0</v>
      </c>
      <c r="M11" s="34">
        <v>0</v>
      </c>
      <c r="N11" s="34">
        <v>0</v>
      </c>
      <c r="O11" s="34"/>
      <c r="P11" s="34">
        <v>1</v>
      </c>
      <c r="Q11" s="34">
        <v>1</v>
      </c>
      <c r="R11" s="34">
        <v>1</v>
      </c>
      <c r="S11" s="34">
        <v>0</v>
      </c>
      <c r="T11" s="34"/>
      <c r="U11" s="34">
        <v>0</v>
      </c>
      <c r="V11" s="34"/>
      <c r="W11" s="34">
        <v>0</v>
      </c>
      <c r="X11" s="34"/>
      <c r="Y11" s="45" t="s">
        <v>45</v>
      </c>
      <c r="Z11" s="14"/>
      <c r="AA11" s="43" t="s">
        <v>33</v>
      </c>
    </row>
    <row r="12" ht="15" customHeight="1" spans="1:27">
      <c r="A12" s="13"/>
      <c r="B12" s="14">
        <v>7</v>
      </c>
      <c r="C12" s="14" t="s">
        <v>46</v>
      </c>
      <c r="D12" s="14">
        <v>17775339659</v>
      </c>
      <c r="E12" s="14">
        <v>15</v>
      </c>
      <c r="F12" s="14"/>
      <c r="G12" s="14"/>
      <c r="H12" s="14">
        <v>1</v>
      </c>
      <c r="I12" s="14">
        <v>0</v>
      </c>
      <c r="J12" s="14"/>
      <c r="K12" s="14">
        <v>1</v>
      </c>
      <c r="L12" s="34">
        <v>0</v>
      </c>
      <c r="M12" s="34">
        <v>0</v>
      </c>
      <c r="N12" s="34">
        <v>1</v>
      </c>
      <c r="O12" s="46" t="s">
        <v>47</v>
      </c>
      <c r="P12" s="34">
        <v>0</v>
      </c>
      <c r="Q12" s="34">
        <v>0</v>
      </c>
      <c r="R12" s="34">
        <v>0</v>
      </c>
      <c r="S12" s="34">
        <v>1</v>
      </c>
      <c r="T12" s="46" t="s">
        <v>48</v>
      </c>
      <c r="U12" s="34">
        <v>0</v>
      </c>
      <c r="V12" s="34"/>
      <c r="W12" s="34">
        <v>1</v>
      </c>
      <c r="X12" s="46" t="str">
        <f>T12</f>
        <v>342622199804294094</v>
      </c>
      <c r="Y12" s="45" t="str">
        <f>X12</f>
        <v>342622199804294094</v>
      </c>
      <c r="Z12" s="14"/>
      <c r="AA12" s="43" t="s">
        <v>33</v>
      </c>
    </row>
    <row r="13" s="1" customFormat="1" ht="15" customHeight="1" spans="1:27">
      <c r="A13" s="13"/>
      <c r="B13" s="14">
        <v>8</v>
      </c>
      <c r="C13" s="14" t="s">
        <v>49</v>
      </c>
      <c r="D13" s="14">
        <v>17398386241</v>
      </c>
      <c r="E13" s="14"/>
      <c r="F13" s="14"/>
      <c r="G13" s="14"/>
      <c r="H13" s="14">
        <v>0</v>
      </c>
      <c r="I13" s="14">
        <v>0</v>
      </c>
      <c r="J13" s="14"/>
      <c r="K13" s="14">
        <v>0</v>
      </c>
      <c r="L13" s="34">
        <v>0</v>
      </c>
      <c r="M13" s="34">
        <v>1</v>
      </c>
      <c r="N13" s="34">
        <v>1</v>
      </c>
      <c r="O13" s="46" t="s">
        <v>50</v>
      </c>
      <c r="P13" s="34">
        <v>0</v>
      </c>
      <c r="Q13" s="34">
        <v>0</v>
      </c>
      <c r="R13" s="34">
        <v>1</v>
      </c>
      <c r="S13" s="34">
        <v>0</v>
      </c>
      <c r="T13" s="34"/>
      <c r="U13" s="34">
        <v>0</v>
      </c>
      <c r="V13" s="34"/>
      <c r="W13" s="34">
        <v>0</v>
      </c>
      <c r="X13" s="34"/>
      <c r="Y13" s="45" t="s">
        <v>51</v>
      </c>
      <c r="Z13" s="14"/>
      <c r="AA13" s="43" t="s">
        <v>33</v>
      </c>
    </row>
    <row r="14" ht="15" customHeight="1" spans="1:27">
      <c r="A14" s="13"/>
      <c r="B14" s="14">
        <v>9</v>
      </c>
      <c r="C14" s="14"/>
      <c r="D14" s="14"/>
      <c r="E14" s="14"/>
      <c r="F14" s="14"/>
      <c r="G14" s="14"/>
      <c r="H14" s="14"/>
      <c r="I14" s="14"/>
      <c r="J14" s="14"/>
      <c r="K14" s="1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4"/>
      <c r="Z14" s="14"/>
      <c r="AA14" s="43" t="s">
        <v>33</v>
      </c>
    </row>
    <row r="15" ht="15" customHeight="1" spans="1:27">
      <c r="A15" s="13"/>
      <c r="B15" s="14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4"/>
      <c r="Z15" s="14"/>
      <c r="AA15" s="43" t="s">
        <v>33</v>
      </c>
    </row>
    <row r="16" ht="15" customHeight="1" spans="1:27">
      <c r="A16" s="13"/>
      <c r="B16" s="14">
        <v>11</v>
      </c>
      <c r="C16" s="14"/>
      <c r="D16" s="14"/>
      <c r="E16" s="14"/>
      <c r="F16" s="14"/>
      <c r="G16" s="14"/>
      <c r="H16" s="14"/>
      <c r="I16" s="14"/>
      <c r="J16" s="14"/>
      <c r="K16" s="1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4"/>
      <c r="Z16" s="14"/>
      <c r="AA16" s="43"/>
    </row>
    <row r="17" ht="15" customHeight="1" spans="1:2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4"/>
      <c r="Z17" s="14"/>
      <c r="AA17" s="43"/>
    </row>
    <row r="18" ht="15" customHeight="1" spans="1:2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4"/>
      <c r="Z18" s="14"/>
      <c r="AA18" s="43"/>
    </row>
    <row r="19" ht="15" customHeight="1" spans="1:2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4"/>
      <c r="Z19" s="14"/>
      <c r="AA19" s="43"/>
    </row>
    <row r="20" ht="15" customHeight="1" spans="1:2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4"/>
      <c r="Z20" s="14"/>
      <c r="AA20" s="43"/>
    </row>
    <row r="21" ht="15" customHeight="1" spans="1:2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4"/>
      <c r="Z21" s="14"/>
      <c r="AA21" s="43"/>
    </row>
    <row r="22" ht="15" customHeight="1" spans="1:2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4"/>
      <c r="Z22" s="14"/>
      <c r="AA22" s="43"/>
    </row>
    <row r="23" ht="15" customHeight="1" spans="1:2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4"/>
      <c r="Z23" s="14"/>
      <c r="AA23" s="43"/>
    </row>
    <row r="24" ht="15" customHeight="1" spans="1:2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4"/>
      <c r="Z24" s="14"/>
      <c r="AA24" s="43"/>
    </row>
    <row r="25" ht="15" customHeight="1" spans="1:2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4"/>
      <c r="Z25" s="14"/>
      <c r="AA25" s="43"/>
    </row>
    <row r="26" ht="15" customHeight="1" spans="1:2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4"/>
      <c r="Z26" s="14"/>
      <c r="AA26" s="43"/>
    </row>
    <row r="27" ht="15" customHeight="1" spans="1:2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4"/>
      <c r="Z27" s="14"/>
      <c r="AA27" s="43"/>
    </row>
    <row r="28" ht="15" customHeight="1" spans="1:2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4"/>
      <c r="Z28" s="14"/>
      <c r="AA28" s="43"/>
    </row>
    <row r="29" ht="15" customHeight="1" spans="1:2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4"/>
      <c r="Z29" s="14"/>
      <c r="AA29" s="43"/>
    </row>
    <row r="30" ht="15" customHeight="1" spans="1:27">
      <c r="A30" s="15">
        <v>190</v>
      </c>
      <c r="B30" s="16"/>
      <c r="C30" s="16"/>
      <c r="D30" s="17"/>
      <c r="E30" s="18">
        <f>SUM(E6:E29)</f>
        <v>190</v>
      </c>
      <c r="F30" s="18"/>
      <c r="G30" s="18">
        <f>SUM(G6:G29)</f>
        <v>0</v>
      </c>
      <c r="H30" s="18"/>
      <c r="I30" s="18"/>
      <c r="J30" s="18"/>
      <c r="K30" s="18"/>
      <c r="L30" s="35"/>
      <c r="M30" s="35">
        <f>SUM(M6:M29)</f>
        <v>6</v>
      </c>
      <c r="N30" s="35"/>
      <c r="O30" s="35"/>
      <c r="P30" s="35"/>
      <c r="Q30" s="35"/>
      <c r="R30" s="35"/>
      <c r="S30" s="35">
        <f>SUM(S6:S29)</f>
        <v>3</v>
      </c>
      <c r="T30" s="35"/>
      <c r="U30" s="35"/>
      <c r="V30" s="35"/>
      <c r="W30" s="35">
        <f>SUM(W6:W29)</f>
        <v>3</v>
      </c>
      <c r="X30" s="35"/>
      <c r="Y30" s="18"/>
      <c r="Z30" s="18"/>
      <c r="AA30" s="44"/>
    </row>
    <row r="31" ht="15" customHeight="1" spans="1:4">
      <c r="A31" s="19" t="s">
        <v>52</v>
      </c>
      <c r="B31" s="19"/>
      <c r="C31" s="19"/>
      <c r="D31" s="2">
        <v>190</v>
      </c>
    </row>
    <row r="32" ht="15" customHeight="1" spans="3:24">
      <c r="C32" s="19" t="s">
        <v>53</v>
      </c>
      <c r="D32" s="19" t="s">
        <v>54</v>
      </c>
      <c r="E32" s="20">
        <v>190</v>
      </c>
      <c r="F32" s="20"/>
      <c r="G32" s="20"/>
      <c r="H32" s="20"/>
      <c r="I32" s="20"/>
      <c r="J32" s="20"/>
      <c r="K32" s="20"/>
      <c r="L32" s="36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ht="15" customHeight="1" spans="3:9">
      <c r="C33" s="21" t="s">
        <v>55</v>
      </c>
      <c r="D33" s="21"/>
      <c r="E33" s="21"/>
      <c r="F33" s="21"/>
      <c r="G33" s="21"/>
      <c r="H33" s="21"/>
      <c r="I33" s="21"/>
    </row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1">
    <mergeCell ref="A1:AA1"/>
    <mergeCell ref="L2:X2"/>
    <mergeCell ref="H3:R3"/>
    <mergeCell ref="S3:X3"/>
    <mergeCell ref="I4:J4"/>
    <mergeCell ref="N4:O4"/>
    <mergeCell ref="S4:T4"/>
    <mergeCell ref="U4:V4"/>
    <mergeCell ref="W4:X4"/>
    <mergeCell ref="A30:D30"/>
    <mergeCell ref="A31:C31"/>
    <mergeCell ref="S32:T32"/>
    <mergeCell ref="U32:X32"/>
    <mergeCell ref="C33:I33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P4:P5"/>
    <mergeCell ref="Q4:Q5"/>
    <mergeCell ref="R4:R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4"/>
  <sheetViews>
    <sheetView workbookViewId="0">
      <selection activeCell="B18" sqref="B18"/>
    </sheetView>
  </sheetViews>
  <sheetFormatPr defaultColWidth="9" defaultRowHeight="13.5" outlineLevelCol="1"/>
  <sheetData>
    <row r="1" spans="1:2">
      <c r="A1" t="s">
        <v>56</v>
      </c>
      <c r="B1" t="s">
        <v>57</v>
      </c>
    </row>
    <row r="2" spans="1:2">
      <c r="A2" t="s">
        <v>22</v>
      </c>
      <c r="B2">
        <v>3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23</v>
      </c>
      <c r="B4">
        <v>2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24</v>
      </c>
      <c r="B10">
        <v>3</v>
      </c>
    </row>
    <row r="11" spans="1:2">
      <c r="A11" t="s">
        <v>13</v>
      </c>
      <c r="B11">
        <v>2</v>
      </c>
    </row>
    <row r="12" spans="1:2">
      <c r="A12" t="s">
        <v>58</v>
      </c>
      <c r="B12">
        <v>3</v>
      </c>
    </row>
    <row r="13" spans="1:2">
      <c r="A13" t="s">
        <v>17</v>
      </c>
      <c r="B13">
        <v>6</v>
      </c>
    </row>
    <row r="14" spans="1:2">
      <c r="A14" t="s">
        <v>21</v>
      </c>
      <c r="B14">
        <v>7</v>
      </c>
    </row>
    <row r="15" hidden="1" spans="1:2">
      <c r="A15" t="e">
        <f>总表!#REF!</f>
        <v>#REF!</v>
      </c>
      <c r="B15" t="e">
        <f>总表!#REF!</f>
        <v>#REF!</v>
      </c>
    </row>
    <row r="16" hidden="1" spans="1:2">
      <c r="A16" t="str">
        <f>总表!W4</f>
        <v>东吴不限3</v>
      </c>
      <c r="B16">
        <f>总表!W30</f>
        <v>3</v>
      </c>
    </row>
    <row r="17" spans="1:2">
      <c r="A17" t="s">
        <v>18</v>
      </c>
      <c r="B17">
        <v>4</v>
      </c>
    </row>
    <row r="18" spans="1:2">
      <c r="A18" t="s">
        <v>16</v>
      </c>
      <c r="B18">
        <v>2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14</v>
      </c>
      <c r="B21">
        <v>2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t="s">
        <v>19</v>
      </c>
      <c r="B23">
        <v>4</v>
      </c>
    </row>
    <row r="24" spans="1:2">
      <c r="A24" t="s">
        <v>20</v>
      </c>
      <c r="B24">
        <v>1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2018-04-01T10:38:27Z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