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9540" firstSheet="3" activeTab="9"/>
  </bookViews>
  <sheets>
    <sheet name="总表" sheetId="2" r:id="rId1"/>
    <sheet name="钱大" sheetId="6" r:id="rId2"/>
    <sheet name="紫金" sheetId="7" r:id="rId3"/>
    <sheet name="壹伴客" sheetId="8" r:id="rId4"/>
    <sheet name="苏宁金融" sheetId="9" r:id="rId5"/>
    <sheet name="云端金融" sheetId="10" r:id="rId6"/>
    <sheet name="国泰" sheetId="16" r:id="rId7"/>
    <sheet name="安信" sheetId="17" r:id="rId8"/>
    <sheet name="浦发" sheetId="18" r:id="rId9"/>
    <sheet name="蜂狂购" sheetId="19" r:id="rId10"/>
    <sheet name="华夏" sheetId="20" r:id="rId11"/>
  </sheets>
  <definedNames>
    <definedName name="_xlnm._FilterDatabase" localSheetId="1" hidden="1">钱大!$A$1:$C$22</definedName>
    <definedName name="_xlnm._FilterDatabase" localSheetId="2" hidden="1">紫金!$A$1:$C$22</definedName>
    <definedName name="_xlnm._FilterDatabase" localSheetId="3" hidden="1">壹伴客!$A$1:$C$21</definedName>
    <definedName name="_xlnm._FilterDatabase" localSheetId="4" hidden="1">苏宁金融!$A$1:$C$22</definedName>
    <definedName name="_xlnm._FilterDatabase" localSheetId="5" hidden="1">云端金融!$A$1:$C$22</definedName>
    <definedName name="_xlnm._FilterDatabase" localSheetId="6" hidden="1">国泰!$A$1:$D$22</definedName>
    <definedName name="_xlnm._FilterDatabase" localSheetId="7" hidden="1">安信!$A$1:$D$21</definedName>
  </definedNames>
  <calcPr calcId="144525"/>
</workbook>
</file>

<file path=xl/sharedStrings.xml><?xml version="1.0" encoding="utf-8"?>
<sst xmlns="http://schemas.openxmlformats.org/spreadsheetml/2006/main" count="106">
  <si>
    <t>2018年3月17日网点每日报表（苏州分部）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</si>
  <si>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</si>
  <si>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</si>
  <si>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</si>
  <si>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</si>
  <si>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</si>
  <si>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</si>
  <si>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</si>
  <si>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</si>
  <si>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</si>
  <si>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</si>
  <si>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国泰</t>
  </si>
  <si>
    <t>安信</t>
  </si>
  <si>
    <t>浙商</t>
  </si>
  <si>
    <t>紫金</t>
  </si>
  <si>
    <t>浦发</t>
  </si>
  <si>
    <t>蜂狂购</t>
  </si>
  <si>
    <t>钱大</t>
  </si>
  <si>
    <t>壹伴客</t>
  </si>
  <si>
    <t>苏宁金融</t>
  </si>
  <si>
    <t>云端金融</t>
  </si>
  <si>
    <t>华夏</t>
  </si>
  <si>
    <t>是否完成</t>
  </si>
  <si>
    <t>资金账户</t>
  </si>
  <si>
    <t>后六位</t>
  </si>
  <si>
    <t>今日开户</t>
  </si>
  <si>
    <t>王永征</t>
  </si>
  <si>
    <t>130929198712118013</t>
  </si>
  <si>
    <t>中介</t>
  </si>
  <si>
    <t>许涛</t>
  </si>
  <si>
    <t>34242619830306301X</t>
  </si>
  <si>
    <t>程亮</t>
  </si>
  <si>
    <t>340881198506300817</t>
  </si>
  <si>
    <t>吴迎澳</t>
  </si>
  <si>
    <t>340402199912021415</t>
  </si>
  <si>
    <t>黄亮华</t>
  </si>
  <si>
    <t>362426199406157711</t>
  </si>
  <si>
    <t>王文强</t>
  </si>
  <si>
    <t>340822199702173311</t>
  </si>
  <si>
    <t>刘叶超</t>
  </si>
  <si>
    <t>340823199904104951</t>
  </si>
  <si>
    <t>韩旭</t>
  </si>
  <si>
    <t>342423199911176777</t>
  </si>
  <si>
    <t>陶大宇</t>
  </si>
  <si>
    <t>340121199812014018</t>
  </si>
  <si>
    <t>郑林</t>
  </si>
  <si>
    <t>340123199710085803</t>
  </si>
  <si>
    <t>刘桂林</t>
  </si>
  <si>
    <t>342221199810302458</t>
  </si>
  <si>
    <t>周健华</t>
  </si>
  <si>
    <t>340122199705131215</t>
  </si>
  <si>
    <t>魏怡静</t>
  </si>
  <si>
    <t>441424199803231580</t>
  </si>
  <si>
    <t>许昊</t>
  </si>
  <si>
    <t>321088199901125097</t>
  </si>
  <si>
    <t>陈馨</t>
  </si>
  <si>
    <t>34082620001024445</t>
  </si>
  <si>
    <t>杨璐琴</t>
  </si>
  <si>
    <t>34022219981103262X</t>
  </si>
  <si>
    <t>张雯雯</t>
  </si>
  <si>
    <t>34262619980325312X</t>
  </si>
  <si>
    <t>曹玉娇</t>
  </si>
  <si>
    <t>342201199809154724</t>
  </si>
  <si>
    <t>刘雨晴</t>
  </si>
  <si>
    <t>34222519980226282X</t>
  </si>
  <si>
    <t>徐梦</t>
  </si>
  <si>
    <t>340827199803301821</t>
  </si>
  <si>
    <t>江锦闻</t>
  </si>
  <si>
    <t>350102199906192467</t>
  </si>
  <si>
    <t>吕鑫嫚</t>
  </si>
  <si>
    <t>342426199912024221</t>
  </si>
  <si>
    <t>合计：</t>
  </si>
  <si>
    <t>网点发生费用合计：</t>
  </si>
  <si>
    <t>其中：</t>
  </si>
  <si>
    <t>1、兼职工资：</t>
  </si>
  <si>
    <t>手机号码</t>
  </si>
  <si>
    <t>身份证</t>
  </si>
  <si>
    <t>3.17蜂狂购</t>
  </si>
  <si>
    <t>金额</t>
  </si>
  <si>
    <t>17356582661   wwq147258</t>
  </si>
  <si>
    <t>支付宝</t>
  </si>
  <si>
    <t>17356582661   wwq147259</t>
  </si>
  <si>
    <t>微信</t>
  </si>
  <si>
    <t>13696502995   147258wqWQ</t>
  </si>
  <si>
    <t>13696502995   147259wqWQ</t>
  </si>
  <si>
    <t>17398383393   betall63494368</t>
  </si>
  <si>
    <t>17398383393   betall63494369</t>
  </si>
  <si>
    <t>15256963250   tdy46548047</t>
  </si>
  <si>
    <t>15256963250   tdy46548048</t>
  </si>
  <si>
    <t>13053026419   330656</t>
  </si>
  <si>
    <t>18556574697    123456789</t>
  </si>
  <si>
    <t>18556574697    123456790</t>
  </si>
  <si>
    <t>18324710566   123456</t>
  </si>
  <si>
    <t>18726242864    123456</t>
  </si>
  <si>
    <t>15855305251    123456</t>
  </si>
  <si>
    <t>15375177826   123456</t>
  </si>
  <si>
    <t>18326188721   131215zjh</t>
  </si>
  <si>
    <t>15056994336   lgl19981030</t>
  </si>
  <si>
    <t>17398383147   987654321</t>
  </si>
  <si>
    <t>15556603773    123123zx</t>
  </si>
  <si>
    <t>17333256810    xm980930</t>
  </si>
  <si>
    <t>15556349600    123456</t>
  </si>
  <si>
    <t>15556349600   123456</t>
  </si>
  <si>
    <t>13605251668    yy520！！！！</t>
  </si>
  <si>
    <t>18326694272    284632</t>
  </si>
  <si>
    <t>15156995681    131420xdx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</si>
</sst>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6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3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24" borderId="36" applyNumberFormat="0" applyAlignment="0" applyProtection="0">
      <alignment vertical="center"/>
    </xf>
    <xf numFmtId="0" fontId="19" fillId="24" borderId="33" applyNumberFormat="0" applyAlignment="0" applyProtection="0">
      <alignment vertical="center"/>
    </xf>
    <xf numFmtId="0" fontId="25" fillId="33" borderId="3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7" xfId="0" applyFont="1" applyFill="1" applyBorder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28" xfId="0" applyFont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3" fillId="0" borderId="17" xfId="0" applyNumberFormat="1" applyFont="1" applyBorder="1">
      <alignment vertical="center"/>
    </xf>
    <xf numFmtId="0" fontId="3" fillId="0" borderId="29" xfId="0" applyFont="1" applyBorder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32"/>
  <sheetViews>
    <sheetView zoomScale="90" zoomScaleNormal="90" workbookViewId="0">
      <pane xSplit="7" ySplit="5" topLeftCell="J12" activePane="bottomRight" state="frozen"/>
      <selection/>
      <selection pane="topRight"/>
      <selection pane="bottomLeft"/>
      <selection pane="bottomRight" activeCell="E29" sqref="E29"/>
    </sheetView>
  </sheetViews>
  <sheetFormatPr defaultColWidth="9" defaultRowHeight="12"/>
  <cols>
    <col min="1" max="1" width="8" style="7" customWidth="1"/>
    <col min="2" max="2" width="3.5" style="7" customWidth="1"/>
    <col min="3" max="3" width="7.625" style="7" customWidth="1"/>
    <col min="4" max="4" width="14.125" style="7" customWidth="1"/>
    <col min="5" max="11" width="9" style="7"/>
    <col min="12" max="12" width="7.25" style="8" customWidth="1"/>
    <col min="13" max="21" width="9" style="8"/>
    <col min="22" max="22" width="17.875" style="9" customWidth="1"/>
    <col min="23" max="16384" width="9" style="7"/>
  </cols>
  <sheetData>
    <row r="1" ht="27" customHeight="1" spans="1:2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34"/>
      <c r="M1" s="34"/>
      <c r="N1" s="34"/>
      <c r="O1" s="34"/>
      <c r="P1" s="34"/>
      <c r="Q1" s="34"/>
      <c r="R1" s="34"/>
      <c r="S1" s="34"/>
      <c r="T1" s="34"/>
      <c r="U1" s="34"/>
      <c r="V1" s="10"/>
      <c r="W1" s="10"/>
      <c r="X1" s="10"/>
    </row>
    <row r="2" ht="15" customHeight="1" spans="1:140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3" t="s">
        <v>6</v>
      </c>
      <c r="G2" s="12" t="s">
        <v>7</v>
      </c>
      <c r="H2" s="1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49"/>
      <c r="V2" s="50" t="s">
        <v>8</v>
      </c>
      <c r="W2" s="51" t="s">
        <v>9</v>
      </c>
      <c r="X2" s="52" t="s">
        <v>10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</row>
    <row r="3" ht="15" customHeight="1" spans="1:140">
      <c r="A3" s="15"/>
      <c r="B3" s="16"/>
      <c r="C3" s="16"/>
      <c r="D3" s="16"/>
      <c r="E3" s="16"/>
      <c r="F3" s="17"/>
      <c r="G3" s="16"/>
      <c r="H3" s="18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53"/>
      <c r="V3" s="54"/>
      <c r="W3" s="55"/>
      <c r="X3" s="56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65"/>
      <c r="CI3" s="65"/>
      <c r="CJ3" s="65"/>
      <c r="CK3" s="65"/>
      <c r="CL3" s="65"/>
      <c r="CM3" s="65"/>
      <c r="CN3" s="65"/>
      <c r="CO3" s="65"/>
      <c r="CP3" s="65"/>
      <c r="CQ3" s="65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5"/>
      <c r="DG3" s="65"/>
      <c r="DH3" s="65"/>
      <c r="DI3" s="65"/>
      <c r="DJ3" s="65"/>
      <c r="DK3" s="65"/>
      <c r="DL3" s="65"/>
      <c r="DM3" s="65"/>
      <c r="DN3" s="65"/>
      <c r="DO3" s="65"/>
      <c r="DP3" s="65"/>
      <c r="DQ3" s="65"/>
      <c r="DR3" s="65"/>
      <c r="DS3" s="65"/>
      <c r="DT3" s="65"/>
      <c r="DU3" s="65"/>
      <c r="DV3" s="65"/>
      <c r="DW3" s="65"/>
      <c r="DX3" s="65"/>
      <c r="DY3" s="65"/>
      <c r="DZ3" s="65"/>
      <c r="EA3" s="65"/>
      <c r="EB3" s="65"/>
      <c r="EC3" s="65"/>
      <c r="ED3" s="65"/>
      <c r="EE3" s="65"/>
      <c r="EF3" s="65"/>
      <c r="EG3" s="65"/>
      <c r="EH3" s="65"/>
      <c r="EI3" s="65"/>
      <c r="EJ3" s="65"/>
    </row>
    <row r="4" ht="15" customHeight="1" spans="1:140">
      <c r="A4" s="15"/>
      <c r="B4" s="16"/>
      <c r="C4" s="16"/>
      <c r="D4" s="16"/>
      <c r="E4" s="16"/>
      <c r="F4" s="17"/>
      <c r="G4" s="16"/>
      <c r="H4" s="19" t="s">
        <v>11</v>
      </c>
      <c r="I4" s="37"/>
      <c r="J4" s="38" t="s">
        <v>12</v>
      </c>
      <c r="K4" s="38"/>
      <c r="L4" s="39" t="s">
        <v>13</v>
      </c>
      <c r="M4" s="40"/>
      <c r="N4" s="41" t="s">
        <v>14</v>
      </c>
      <c r="O4" s="42" t="s">
        <v>15</v>
      </c>
      <c r="P4" s="42" t="s">
        <v>16</v>
      </c>
      <c r="Q4" s="41" t="s">
        <v>17</v>
      </c>
      <c r="R4" s="41" t="s">
        <v>18</v>
      </c>
      <c r="S4" s="41" t="s">
        <v>19</v>
      </c>
      <c r="T4" s="41" t="s">
        <v>20</v>
      </c>
      <c r="U4" s="41" t="s">
        <v>21</v>
      </c>
      <c r="V4" s="54"/>
      <c r="W4" s="55"/>
      <c r="X4" s="56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</row>
    <row r="5" ht="15" customHeight="1" spans="1:140">
      <c r="A5" s="15"/>
      <c r="B5" s="16"/>
      <c r="C5" s="16"/>
      <c r="D5" s="16"/>
      <c r="E5" s="16"/>
      <c r="F5" s="20"/>
      <c r="G5" s="16"/>
      <c r="H5" s="21" t="s">
        <v>22</v>
      </c>
      <c r="I5" s="21" t="s">
        <v>23</v>
      </c>
      <c r="J5" s="21" t="s">
        <v>22</v>
      </c>
      <c r="K5" s="21" t="s">
        <v>23</v>
      </c>
      <c r="L5" s="21" t="s">
        <v>22</v>
      </c>
      <c r="M5" s="21" t="s">
        <v>24</v>
      </c>
      <c r="N5" s="43"/>
      <c r="O5" s="44"/>
      <c r="P5" s="44"/>
      <c r="Q5" s="43"/>
      <c r="R5" s="43"/>
      <c r="S5" s="43"/>
      <c r="T5" s="43"/>
      <c r="U5" s="43"/>
      <c r="V5" s="57"/>
      <c r="W5" s="58"/>
      <c r="X5" s="59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</row>
    <row r="6" ht="15" customHeight="1" spans="1:24">
      <c r="A6" s="22" t="s">
        <v>25</v>
      </c>
      <c r="B6" s="3">
        <v>1</v>
      </c>
      <c r="C6" s="2" t="s">
        <v>26</v>
      </c>
      <c r="D6" s="3">
        <v>18362796877</v>
      </c>
      <c r="E6" s="3"/>
      <c r="F6" s="3"/>
      <c r="G6" s="3"/>
      <c r="H6" s="3">
        <v>1</v>
      </c>
      <c r="I6" s="3">
        <v>0</v>
      </c>
      <c r="J6" s="3">
        <v>1</v>
      </c>
      <c r="K6" s="3">
        <v>0</v>
      </c>
      <c r="L6" s="45">
        <v>1</v>
      </c>
      <c r="M6" s="46">
        <v>894133</v>
      </c>
      <c r="N6" s="46">
        <v>1</v>
      </c>
      <c r="O6" s="45">
        <v>1</v>
      </c>
      <c r="P6" s="45">
        <v>0</v>
      </c>
      <c r="Q6" s="45">
        <v>1</v>
      </c>
      <c r="R6" s="45">
        <v>1</v>
      </c>
      <c r="S6" s="45">
        <v>1</v>
      </c>
      <c r="T6" s="45">
        <v>1</v>
      </c>
      <c r="U6" s="45">
        <v>1</v>
      </c>
      <c r="V6" s="60" t="s">
        <v>27</v>
      </c>
      <c r="W6" s="3"/>
      <c r="X6" s="61" t="s">
        <v>28</v>
      </c>
    </row>
    <row r="7" ht="15" customHeight="1" spans="1:24">
      <c r="A7" s="23"/>
      <c r="B7" s="3">
        <v>2</v>
      </c>
      <c r="C7" s="3" t="s">
        <v>29</v>
      </c>
      <c r="D7" s="3">
        <v>15250460815</v>
      </c>
      <c r="E7" s="3"/>
      <c r="F7" s="3"/>
      <c r="G7" s="3"/>
      <c r="H7" s="3">
        <v>1</v>
      </c>
      <c r="I7" s="3">
        <v>0</v>
      </c>
      <c r="J7" s="3">
        <v>1</v>
      </c>
      <c r="K7" s="3">
        <v>0</v>
      </c>
      <c r="L7" s="46">
        <v>0</v>
      </c>
      <c r="M7" s="46">
        <v>0</v>
      </c>
      <c r="N7" s="46">
        <v>0</v>
      </c>
      <c r="O7" s="46">
        <v>0</v>
      </c>
      <c r="P7" s="46">
        <v>0</v>
      </c>
      <c r="Q7" s="45">
        <v>1</v>
      </c>
      <c r="R7" s="46">
        <v>0</v>
      </c>
      <c r="S7" s="46">
        <v>0</v>
      </c>
      <c r="T7" s="46">
        <v>1</v>
      </c>
      <c r="U7" s="45">
        <v>1</v>
      </c>
      <c r="V7" s="60" t="s">
        <v>30</v>
      </c>
      <c r="W7" s="3"/>
      <c r="X7" s="61" t="s">
        <v>28</v>
      </c>
    </row>
    <row r="8" ht="15" customHeight="1" spans="1:24">
      <c r="A8" s="23"/>
      <c r="B8" s="3">
        <v>3</v>
      </c>
      <c r="C8" s="3" t="s">
        <v>31</v>
      </c>
      <c r="D8" s="3">
        <v>18118151486</v>
      </c>
      <c r="E8" s="3"/>
      <c r="F8" s="3"/>
      <c r="G8" s="3"/>
      <c r="H8" s="3">
        <v>1</v>
      </c>
      <c r="I8" s="3">
        <v>0</v>
      </c>
      <c r="J8" s="3">
        <v>1</v>
      </c>
      <c r="K8" s="3">
        <v>0</v>
      </c>
      <c r="L8" s="45">
        <v>1</v>
      </c>
      <c r="M8" s="46">
        <v>0</v>
      </c>
      <c r="N8" s="46">
        <v>1</v>
      </c>
      <c r="O8" s="46">
        <v>0</v>
      </c>
      <c r="P8" s="46">
        <v>0</v>
      </c>
      <c r="Q8" s="46">
        <v>0</v>
      </c>
      <c r="R8" s="46">
        <v>1</v>
      </c>
      <c r="S8" s="46">
        <v>1</v>
      </c>
      <c r="T8" s="46">
        <v>1</v>
      </c>
      <c r="U8" s="45">
        <v>1</v>
      </c>
      <c r="V8" s="60" t="s">
        <v>32</v>
      </c>
      <c r="W8" s="3"/>
      <c r="X8" s="61" t="s">
        <v>28</v>
      </c>
    </row>
    <row r="9" ht="15" customHeight="1" spans="1:24">
      <c r="A9" s="23"/>
      <c r="B9" s="3">
        <v>4</v>
      </c>
      <c r="C9" s="3" t="s">
        <v>33</v>
      </c>
      <c r="D9" s="3">
        <v>18326694272</v>
      </c>
      <c r="E9" s="3"/>
      <c r="F9" s="3"/>
      <c r="G9" s="3"/>
      <c r="H9" s="3">
        <v>0</v>
      </c>
      <c r="I9" s="3">
        <v>0</v>
      </c>
      <c r="J9" s="3">
        <v>0</v>
      </c>
      <c r="K9" s="3">
        <v>0</v>
      </c>
      <c r="L9" s="45">
        <v>0</v>
      </c>
      <c r="M9" s="46">
        <v>0</v>
      </c>
      <c r="N9" s="46">
        <v>0</v>
      </c>
      <c r="O9" s="46">
        <v>1</v>
      </c>
      <c r="P9" s="46">
        <v>1</v>
      </c>
      <c r="Q9" s="45">
        <v>0</v>
      </c>
      <c r="R9" s="46">
        <v>1</v>
      </c>
      <c r="S9" s="46">
        <v>0</v>
      </c>
      <c r="T9" s="45">
        <v>0</v>
      </c>
      <c r="U9" s="45">
        <v>0</v>
      </c>
      <c r="V9" s="60" t="s">
        <v>34</v>
      </c>
      <c r="W9" s="3"/>
      <c r="X9" s="61" t="s">
        <v>28</v>
      </c>
    </row>
    <row r="10" ht="15" customHeight="1" spans="1:24">
      <c r="A10" s="23"/>
      <c r="B10" s="3">
        <v>5</v>
      </c>
      <c r="C10" s="3" t="s">
        <v>35</v>
      </c>
      <c r="D10" s="3">
        <v>18556574697</v>
      </c>
      <c r="E10" s="3"/>
      <c r="F10" s="3"/>
      <c r="G10" s="3"/>
      <c r="H10" s="3">
        <v>0</v>
      </c>
      <c r="I10" s="3">
        <v>0</v>
      </c>
      <c r="J10" s="3">
        <v>0</v>
      </c>
      <c r="K10" s="3">
        <v>0</v>
      </c>
      <c r="L10" s="46">
        <v>0</v>
      </c>
      <c r="M10" s="46">
        <v>0</v>
      </c>
      <c r="N10" s="46">
        <v>0</v>
      </c>
      <c r="O10" s="46">
        <v>1</v>
      </c>
      <c r="P10" s="46">
        <v>1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60" t="s">
        <v>36</v>
      </c>
      <c r="W10" s="3"/>
      <c r="X10" s="61" t="s">
        <v>28</v>
      </c>
    </row>
    <row r="11" ht="15" customHeight="1" spans="1:24">
      <c r="A11" s="23"/>
      <c r="B11" s="3">
        <v>6</v>
      </c>
      <c r="C11" s="3" t="s">
        <v>37</v>
      </c>
      <c r="D11" s="3">
        <v>17356582661</v>
      </c>
      <c r="E11" s="3"/>
      <c r="F11" s="3"/>
      <c r="G11" s="3"/>
      <c r="H11" s="3">
        <v>0</v>
      </c>
      <c r="I11" s="3">
        <v>0</v>
      </c>
      <c r="J11" s="3">
        <v>0</v>
      </c>
      <c r="K11" s="3">
        <v>0</v>
      </c>
      <c r="L11" s="46">
        <v>0</v>
      </c>
      <c r="M11" s="46">
        <v>0</v>
      </c>
      <c r="N11" s="46">
        <v>0</v>
      </c>
      <c r="O11" s="46">
        <v>1</v>
      </c>
      <c r="P11" s="46">
        <v>1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60" t="s">
        <v>38</v>
      </c>
      <c r="W11" s="3"/>
      <c r="X11" s="61" t="s">
        <v>28</v>
      </c>
    </row>
    <row r="12" ht="15" customHeight="1" spans="1:24">
      <c r="A12" s="23"/>
      <c r="B12" s="3">
        <v>7</v>
      </c>
      <c r="C12" s="3" t="s">
        <v>39</v>
      </c>
      <c r="D12" s="3">
        <v>17398383393</v>
      </c>
      <c r="E12" s="3"/>
      <c r="F12" s="3"/>
      <c r="G12" s="3"/>
      <c r="H12" s="3">
        <v>0</v>
      </c>
      <c r="I12" s="3">
        <v>0</v>
      </c>
      <c r="J12" s="3">
        <v>0</v>
      </c>
      <c r="K12" s="3">
        <v>0</v>
      </c>
      <c r="L12" s="46">
        <v>0</v>
      </c>
      <c r="M12" s="46">
        <v>0</v>
      </c>
      <c r="N12" s="46">
        <v>0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0</v>
      </c>
      <c r="V12" s="60" t="s">
        <v>40</v>
      </c>
      <c r="W12" s="3"/>
      <c r="X12" s="61" t="s">
        <v>28</v>
      </c>
    </row>
    <row r="13" ht="15" customHeight="1" spans="1:24">
      <c r="A13" s="23"/>
      <c r="B13" s="3">
        <v>8</v>
      </c>
      <c r="C13" s="3" t="s">
        <v>41</v>
      </c>
      <c r="D13" s="3">
        <v>13625632701</v>
      </c>
      <c r="E13" s="3"/>
      <c r="F13" s="3"/>
      <c r="G13" s="3"/>
      <c r="H13" s="3">
        <v>0</v>
      </c>
      <c r="I13" s="3">
        <v>0</v>
      </c>
      <c r="J13" s="3">
        <v>0</v>
      </c>
      <c r="K13" s="3">
        <v>0</v>
      </c>
      <c r="L13" s="46">
        <v>0</v>
      </c>
      <c r="M13" s="46">
        <v>0</v>
      </c>
      <c r="N13" s="46">
        <v>0</v>
      </c>
      <c r="O13" s="46">
        <v>1</v>
      </c>
      <c r="P13" s="46">
        <v>1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  <c r="V13" s="60" t="s">
        <v>42</v>
      </c>
      <c r="W13" s="3"/>
      <c r="X13" s="61" t="s">
        <v>28</v>
      </c>
    </row>
    <row r="14" ht="15" customHeight="1" spans="1:24">
      <c r="A14" s="23"/>
      <c r="B14" s="3">
        <v>9</v>
      </c>
      <c r="C14" s="3" t="s">
        <v>43</v>
      </c>
      <c r="D14" s="3">
        <v>15256963250</v>
      </c>
      <c r="E14" s="3"/>
      <c r="F14" s="3"/>
      <c r="G14" s="3"/>
      <c r="H14" s="3">
        <v>0</v>
      </c>
      <c r="I14" s="3">
        <v>0</v>
      </c>
      <c r="J14" s="3">
        <v>0</v>
      </c>
      <c r="K14" s="3">
        <v>0</v>
      </c>
      <c r="L14" s="46">
        <v>0</v>
      </c>
      <c r="M14" s="46">
        <v>0</v>
      </c>
      <c r="N14" s="46">
        <v>0</v>
      </c>
      <c r="O14" s="46">
        <v>1</v>
      </c>
      <c r="P14" s="46">
        <v>1</v>
      </c>
      <c r="Q14" s="46">
        <v>0</v>
      </c>
      <c r="R14" s="46">
        <v>1</v>
      </c>
      <c r="S14" s="46">
        <v>0</v>
      </c>
      <c r="T14" s="46">
        <v>0</v>
      </c>
      <c r="U14" s="46">
        <v>0</v>
      </c>
      <c r="V14" s="60" t="s">
        <v>44</v>
      </c>
      <c r="W14" s="3"/>
      <c r="X14" s="61" t="s">
        <v>28</v>
      </c>
    </row>
    <row r="15" ht="15" customHeight="1" spans="1:24">
      <c r="A15" s="23"/>
      <c r="B15" s="3">
        <v>10</v>
      </c>
      <c r="C15" s="3" t="s">
        <v>45</v>
      </c>
      <c r="D15" s="3">
        <v>18324710566</v>
      </c>
      <c r="E15" s="3"/>
      <c r="F15" s="3"/>
      <c r="G15" s="3"/>
      <c r="H15" s="3">
        <v>0</v>
      </c>
      <c r="I15" s="3">
        <v>0</v>
      </c>
      <c r="J15" s="3">
        <v>0</v>
      </c>
      <c r="K15" s="3">
        <v>0</v>
      </c>
      <c r="L15" s="46">
        <v>0</v>
      </c>
      <c r="M15" s="46">
        <v>0</v>
      </c>
      <c r="N15" s="46">
        <v>0</v>
      </c>
      <c r="O15" s="46">
        <v>1</v>
      </c>
      <c r="P15" s="46">
        <v>1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60" t="s">
        <v>46</v>
      </c>
      <c r="W15" s="3"/>
      <c r="X15" s="61" t="s">
        <v>28</v>
      </c>
    </row>
    <row r="16" ht="15" customHeight="1" spans="1:24">
      <c r="A16" s="23"/>
      <c r="B16" s="3">
        <v>11</v>
      </c>
      <c r="C16" s="3" t="s">
        <v>47</v>
      </c>
      <c r="D16" s="3">
        <v>15056994336</v>
      </c>
      <c r="E16" s="3"/>
      <c r="F16" s="3"/>
      <c r="G16" s="3"/>
      <c r="H16" s="3">
        <v>0</v>
      </c>
      <c r="I16" s="3">
        <v>0</v>
      </c>
      <c r="J16" s="3">
        <v>0</v>
      </c>
      <c r="K16" s="3">
        <v>0</v>
      </c>
      <c r="L16" s="46">
        <v>0</v>
      </c>
      <c r="M16" s="46">
        <v>0</v>
      </c>
      <c r="N16" s="46">
        <v>0</v>
      </c>
      <c r="O16" s="46">
        <v>1</v>
      </c>
      <c r="P16" s="46">
        <v>1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60" t="s">
        <v>48</v>
      </c>
      <c r="W16" s="3"/>
      <c r="X16" s="61" t="s">
        <v>28</v>
      </c>
    </row>
    <row r="17" ht="15" customHeight="1" spans="1:24">
      <c r="A17" s="23"/>
      <c r="B17" s="3">
        <v>12</v>
      </c>
      <c r="C17" s="3" t="s">
        <v>49</v>
      </c>
      <c r="D17" s="3">
        <v>18326188721</v>
      </c>
      <c r="E17" s="3"/>
      <c r="F17" s="3"/>
      <c r="H17" s="7">
        <v>0</v>
      </c>
      <c r="I17" s="7">
        <v>0</v>
      </c>
      <c r="J17" s="7">
        <v>0</v>
      </c>
      <c r="K17" s="7">
        <v>0</v>
      </c>
      <c r="L17" s="46">
        <v>0</v>
      </c>
      <c r="M17" s="46">
        <v>0</v>
      </c>
      <c r="N17" s="46">
        <v>0</v>
      </c>
      <c r="O17" s="46">
        <v>1</v>
      </c>
      <c r="P17" s="46">
        <v>1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60" t="s">
        <v>50</v>
      </c>
      <c r="W17" s="3"/>
      <c r="X17" s="61" t="s">
        <v>28</v>
      </c>
    </row>
    <row r="18" ht="15" customHeight="1" spans="1:24">
      <c r="A18" s="23"/>
      <c r="B18" s="3">
        <v>13</v>
      </c>
      <c r="C18" s="3" t="s">
        <v>51</v>
      </c>
      <c r="D18" s="3">
        <v>18200984468</v>
      </c>
      <c r="E18" s="3"/>
      <c r="F18" s="3"/>
      <c r="G18" s="3"/>
      <c r="H18" s="3">
        <v>0</v>
      </c>
      <c r="I18" s="3">
        <v>0</v>
      </c>
      <c r="J18" s="3">
        <v>0</v>
      </c>
      <c r="K18" s="3">
        <v>0</v>
      </c>
      <c r="L18" s="46">
        <v>0</v>
      </c>
      <c r="M18" s="46">
        <v>0</v>
      </c>
      <c r="N18" s="46">
        <v>0</v>
      </c>
      <c r="O18" s="46">
        <v>1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  <c r="V18" s="60" t="s">
        <v>52</v>
      </c>
      <c r="W18" s="3"/>
      <c r="X18" s="61" t="s">
        <v>28</v>
      </c>
    </row>
    <row r="19" ht="15" customHeight="1" spans="1:24">
      <c r="A19" s="23"/>
      <c r="B19" s="3">
        <v>14</v>
      </c>
      <c r="C19" s="3" t="s">
        <v>53</v>
      </c>
      <c r="D19" s="3">
        <v>13605251668</v>
      </c>
      <c r="E19" s="3"/>
      <c r="F19" s="3"/>
      <c r="G19" s="3"/>
      <c r="H19" s="3">
        <v>0</v>
      </c>
      <c r="I19" s="3">
        <v>0</v>
      </c>
      <c r="J19" s="3">
        <v>0</v>
      </c>
      <c r="K19" s="3">
        <v>0</v>
      </c>
      <c r="L19" s="46">
        <v>0</v>
      </c>
      <c r="M19" s="46">
        <v>0</v>
      </c>
      <c r="N19" s="46">
        <v>0</v>
      </c>
      <c r="O19" s="46">
        <v>1</v>
      </c>
      <c r="P19" s="46">
        <v>1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60" t="s">
        <v>54</v>
      </c>
      <c r="W19" s="3"/>
      <c r="X19" s="61" t="s">
        <v>28</v>
      </c>
    </row>
    <row r="20" ht="15" customHeight="1" spans="1:24">
      <c r="A20" s="23"/>
      <c r="B20" s="3">
        <v>15</v>
      </c>
      <c r="C20" s="3" t="s">
        <v>55</v>
      </c>
      <c r="D20" s="3">
        <v>15556603773</v>
      </c>
      <c r="E20" s="3"/>
      <c r="F20" s="3"/>
      <c r="G20" s="3"/>
      <c r="H20" s="3">
        <v>0</v>
      </c>
      <c r="I20" s="3">
        <v>0</v>
      </c>
      <c r="J20" s="3">
        <v>0</v>
      </c>
      <c r="K20" s="3">
        <v>0</v>
      </c>
      <c r="L20" s="46">
        <v>0</v>
      </c>
      <c r="M20" s="46">
        <v>0</v>
      </c>
      <c r="N20" s="46">
        <v>0</v>
      </c>
      <c r="O20" s="46">
        <v>1</v>
      </c>
      <c r="P20" s="46">
        <v>1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  <c r="V20" s="60" t="s">
        <v>56</v>
      </c>
      <c r="W20" s="3"/>
      <c r="X20" s="61" t="s">
        <v>28</v>
      </c>
    </row>
    <row r="21" ht="15" customHeight="1" spans="1:24">
      <c r="A21" s="23"/>
      <c r="B21" s="3">
        <v>16</v>
      </c>
      <c r="C21" s="3" t="s">
        <v>57</v>
      </c>
      <c r="D21" s="3">
        <v>13721044110</v>
      </c>
      <c r="E21" s="3"/>
      <c r="F21" s="3"/>
      <c r="G21" s="3"/>
      <c r="H21" s="3">
        <v>0</v>
      </c>
      <c r="I21" s="3">
        <v>0</v>
      </c>
      <c r="J21" s="3">
        <v>0</v>
      </c>
      <c r="K21" s="3">
        <v>0</v>
      </c>
      <c r="L21" s="46">
        <v>0</v>
      </c>
      <c r="M21" s="46">
        <v>0</v>
      </c>
      <c r="N21" s="46">
        <v>0</v>
      </c>
      <c r="O21" s="46">
        <v>1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60" t="s">
        <v>58</v>
      </c>
      <c r="W21" s="3"/>
      <c r="X21" s="61" t="s">
        <v>28</v>
      </c>
    </row>
    <row r="22" ht="15" customHeight="1" spans="1:24">
      <c r="A22" s="23"/>
      <c r="B22" s="3">
        <v>17</v>
      </c>
      <c r="C22" s="3" t="s">
        <v>59</v>
      </c>
      <c r="D22" s="3">
        <v>19956577541</v>
      </c>
      <c r="E22" s="3"/>
      <c r="F22" s="3"/>
      <c r="G22" s="3"/>
      <c r="H22" s="3">
        <v>0</v>
      </c>
      <c r="I22" s="3">
        <v>0</v>
      </c>
      <c r="J22" s="3">
        <v>0</v>
      </c>
      <c r="K22" s="3">
        <v>0</v>
      </c>
      <c r="L22" s="46">
        <v>0</v>
      </c>
      <c r="M22" s="46">
        <v>0</v>
      </c>
      <c r="N22" s="46">
        <v>0</v>
      </c>
      <c r="O22" s="46">
        <v>1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60" t="s">
        <v>60</v>
      </c>
      <c r="W22" s="3"/>
      <c r="X22" s="61" t="s">
        <v>28</v>
      </c>
    </row>
    <row r="23" s="6" customFormat="1" ht="15" customHeight="1" spans="1:24">
      <c r="A23" s="23"/>
      <c r="B23" s="3">
        <v>18</v>
      </c>
      <c r="C23" s="4" t="s">
        <v>61</v>
      </c>
      <c r="D23" s="5">
        <v>15855305251</v>
      </c>
      <c r="E23" s="24"/>
      <c r="F23" s="24"/>
      <c r="G23" s="3"/>
      <c r="H23" s="3">
        <v>0</v>
      </c>
      <c r="I23" s="3">
        <v>0</v>
      </c>
      <c r="J23" s="3">
        <v>0</v>
      </c>
      <c r="K23" s="3">
        <v>0</v>
      </c>
      <c r="L23" s="24">
        <v>0</v>
      </c>
      <c r="M23" s="24">
        <v>0</v>
      </c>
      <c r="N23" s="24">
        <v>0</v>
      </c>
      <c r="O23" s="24">
        <v>1</v>
      </c>
      <c r="P23" s="24">
        <v>1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62" t="s">
        <v>62</v>
      </c>
      <c r="W23" s="24"/>
      <c r="X23" s="61" t="s">
        <v>28</v>
      </c>
    </row>
    <row r="24" ht="15" customHeight="1" spans="1:24">
      <c r="A24" s="23"/>
      <c r="B24" s="3">
        <v>19</v>
      </c>
      <c r="C24" s="4" t="s">
        <v>63</v>
      </c>
      <c r="D24" s="5">
        <v>18726242864</v>
      </c>
      <c r="E24" s="3"/>
      <c r="F24" s="3"/>
      <c r="G24" s="3"/>
      <c r="H24" s="3">
        <v>0</v>
      </c>
      <c r="I24" s="3">
        <v>0</v>
      </c>
      <c r="J24" s="3">
        <v>0</v>
      </c>
      <c r="K24" s="3">
        <v>0</v>
      </c>
      <c r="L24" s="46">
        <v>0</v>
      </c>
      <c r="M24" s="46">
        <v>0</v>
      </c>
      <c r="N24" s="46">
        <v>0</v>
      </c>
      <c r="O24" s="46">
        <v>1</v>
      </c>
      <c r="P24" s="46">
        <v>1</v>
      </c>
      <c r="Q24" s="46">
        <v>0</v>
      </c>
      <c r="R24" s="46">
        <v>1</v>
      </c>
      <c r="S24" s="46">
        <v>0</v>
      </c>
      <c r="T24" s="46">
        <v>0</v>
      </c>
      <c r="U24" s="46">
        <v>0</v>
      </c>
      <c r="V24" s="60" t="s">
        <v>64</v>
      </c>
      <c r="W24" s="3"/>
      <c r="X24" s="61" t="s">
        <v>28</v>
      </c>
    </row>
    <row r="25" ht="15" customHeight="1" spans="1:24">
      <c r="A25" s="23"/>
      <c r="B25" s="3">
        <v>20</v>
      </c>
      <c r="C25" s="3" t="s">
        <v>65</v>
      </c>
      <c r="D25" s="3">
        <v>17333256810</v>
      </c>
      <c r="E25" s="3"/>
      <c r="F25" s="3"/>
      <c r="G25" s="3"/>
      <c r="H25" s="3">
        <v>0</v>
      </c>
      <c r="I25" s="3">
        <v>0</v>
      </c>
      <c r="J25" s="3">
        <v>0</v>
      </c>
      <c r="K25" s="3">
        <v>0</v>
      </c>
      <c r="L25" s="46">
        <v>0</v>
      </c>
      <c r="M25" s="46">
        <v>0</v>
      </c>
      <c r="N25" s="46">
        <v>0</v>
      </c>
      <c r="O25" s="46">
        <v>1</v>
      </c>
      <c r="P25" s="46">
        <v>1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60" t="s">
        <v>66</v>
      </c>
      <c r="W25" s="3"/>
      <c r="X25" s="61" t="s">
        <v>28</v>
      </c>
    </row>
    <row r="26" ht="15" customHeight="1" spans="1:24">
      <c r="A26" s="23"/>
      <c r="B26" s="3">
        <v>21</v>
      </c>
      <c r="C26" s="3" t="s">
        <v>67</v>
      </c>
      <c r="D26" s="3">
        <v>17398383147</v>
      </c>
      <c r="E26" s="3"/>
      <c r="F26" s="3"/>
      <c r="G26" s="3"/>
      <c r="H26" s="3">
        <v>0</v>
      </c>
      <c r="I26" s="3">
        <v>0</v>
      </c>
      <c r="J26" s="3">
        <v>0</v>
      </c>
      <c r="K26" s="3">
        <v>0</v>
      </c>
      <c r="L26" s="46">
        <v>0</v>
      </c>
      <c r="M26" s="46">
        <v>0</v>
      </c>
      <c r="N26" s="46">
        <v>0</v>
      </c>
      <c r="O26" s="46">
        <v>0</v>
      </c>
      <c r="P26" s="46">
        <v>1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60" t="s">
        <v>68</v>
      </c>
      <c r="W26" s="3"/>
      <c r="X26" s="61" t="s">
        <v>28</v>
      </c>
    </row>
    <row r="27" ht="15" customHeight="1" spans="1:24">
      <c r="A27" s="25"/>
      <c r="B27" s="3">
        <v>22</v>
      </c>
      <c r="C27" s="3" t="s">
        <v>69</v>
      </c>
      <c r="D27" s="3">
        <v>13696502995</v>
      </c>
      <c r="E27" s="3"/>
      <c r="F27" s="3"/>
      <c r="G27" s="3"/>
      <c r="H27" s="3">
        <v>0</v>
      </c>
      <c r="I27" s="3">
        <v>0</v>
      </c>
      <c r="J27" s="3">
        <v>0</v>
      </c>
      <c r="K27" s="3">
        <v>0</v>
      </c>
      <c r="L27" s="46">
        <v>0</v>
      </c>
      <c r="M27" s="46">
        <v>0</v>
      </c>
      <c r="N27" s="46">
        <v>0</v>
      </c>
      <c r="O27" s="46">
        <v>0</v>
      </c>
      <c r="P27" s="46">
        <v>1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60" t="s">
        <v>70</v>
      </c>
      <c r="W27" s="3"/>
      <c r="X27" s="61" t="s">
        <v>28</v>
      </c>
    </row>
    <row r="28" ht="15" customHeight="1" spans="1:24">
      <c r="A28" s="26"/>
      <c r="B28" s="3"/>
      <c r="C28" s="3"/>
      <c r="D28" s="3"/>
      <c r="E28" s="3"/>
      <c r="F28" s="3"/>
      <c r="G28" s="3"/>
      <c r="H28" s="3"/>
      <c r="I28" s="3"/>
      <c r="J28" s="3"/>
      <c r="K28" s="3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60"/>
      <c r="W28" s="3"/>
      <c r="X28" s="61" t="s">
        <v>28</v>
      </c>
    </row>
    <row r="29" ht="15" customHeight="1" spans="1:24">
      <c r="A29" s="26"/>
      <c r="B29" s="3"/>
      <c r="C29" s="3"/>
      <c r="D29" s="3"/>
      <c r="E29" s="3"/>
      <c r="F29" s="3"/>
      <c r="G29" s="3"/>
      <c r="H29" s="3"/>
      <c r="I29" s="3"/>
      <c r="J29" s="3"/>
      <c r="K29" s="3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60"/>
      <c r="W29" s="3"/>
      <c r="X29" s="61" t="s">
        <v>28</v>
      </c>
    </row>
    <row r="30" ht="15" customHeight="1" spans="1:24">
      <c r="A30" s="27" t="s">
        <v>71</v>
      </c>
      <c r="B30" s="28"/>
      <c r="C30" s="28"/>
      <c r="D30" s="29"/>
      <c r="E30" s="30"/>
      <c r="F30" s="30"/>
      <c r="G30" s="30"/>
      <c r="H30" s="30"/>
      <c r="I30" s="30"/>
      <c r="J30" s="30"/>
      <c r="K30" s="30"/>
      <c r="L30" s="47">
        <f>SUM(L6:L29)</f>
        <v>2</v>
      </c>
      <c r="M30" s="47"/>
      <c r="N30" s="47"/>
      <c r="O30" s="47"/>
      <c r="P30" s="47"/>
      <c r="Q30" s="47">
        <f>SUM(Q6:Q29)</f>
        <v>2</v>
      </c>
      <c r="R30" s="47">
        <f>SUM(R6:R29)</f>
        <v>6</v>
      </c>
      <c r="S30" s="47">
        <f>SUM(S6:S29)</f>
        <v>2</v>
      </c>
      <c r="T30" s="47">
        <f>SUM(T6:T29)</f>
        <v>3</v>
      </c>
      <c r="U30" s="47">
        <f t="shared" ref="U30" si="0">SUM(U6:U29)</f>
        <v>3</v>
      </c>
      <c r="V30" s="63"/>
      <c r="W30" s="30"/>
      <c r="X30" s="64"/>
    </row>
    <row r="31" ht="15.95" customHeight="1" spans="1:3">
      <c r="A31" s="31" t="s">
        <v>72</v>
      </c>
      <c r="B31" s="31"/>
      <c r="C31" s="31"/>
    </row>
    <row r="32" ht="15.95" customHeight="1" spans="3:34">
      <c r="C32" s="31" t="s">
        <v>73</v>
      </c>
      <c r="D32" s="32" t="s">
        <v>74</v>
      </c>
      <c r="E32" s="33"/>
      <c r="F32" s="33"/>
      <c r="G32" s="33"/>
      <c r="H32" s="33"/>
      <c r="I32" s="33"/>
      <c r="J32" s="33"/>
      <c r="K32" s="33"/>
      <c r="L32" s="48"/>
      <c r="M32" s="48"/>
      <c r="N32" s="48"/>
      <c r="O32" s="48"/>
      <c r="P32" s="48"/>
      <c r="Q32" s="48"/>
      <c r="R32" s="48"/>
      <c r="S32" s="48"/>
      <c r="T32" s="48"/>
      <c r="U32" s="48"/>
      <c r="AF32" s="48"/>
      <c r="AG32" s="48"/>
      <c r="AH32" s="48"/>
    </row>
  </sheetData>
  <mergeCells count="29">
    <mergeCell ref="A1:X1"/>
    <mergeCell ref="H4:I4"/>
    <mergeCell ref="J4:K4"/>
    <mergeCell ref="L4:M4"/>
    <mergeCell ref="A30:D30"/>
    <mergeCell ref="A31:C31"/>
    <mergeCell ref="D32:G32"/>
    <mergeCell ref="L32:M32"/>
    <mergeCell ref="AF32:AH32"/>
    <mergeCell ref="A2:A5"/>
    <mergeCell ref="A6:A27"/>
    <mergeCell ref="B2:B5"/>
    <mergeCell ref="C2:C5"/>
    <mergeCell ref="D2:D5"/>
    <mergeCell ref="E2:E5"/>
    <mergeCell ref="F2:F5"/>
    <mergeCell ref="G2:G5"/>
    <mergeCell ref="N4:N5"/>
    <mergeCell ref="O4:O5"/>
    <mergeCell ref="P4:P5"/>
    <mergeCell ref="Q4:Q5"/>
    <mergeCell ref="R4:R5"/>
    <mergeCell ref="S4:S5"/>
    <mergeCell ref="T4:T5"/>
    <mergeCell ref="U4:U5"/>
    <mergeCell ref="V2:V5"/>
    <mergeCell ref="W2:W5"/>
    <mergeCell ref="X2:X5"/>
    <mergeCell ref="H2:U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7"/>
  <sheetViews>
    <sheetView workbookViewId="0">
      <selection activeCell="B29" sqref="A4:B29"/>
    </sheetView>
  </sheetViews>
  <sheetFormatPr defaultColWidth="9" defaultRowHeight="13.5" outlineLevelCol="2"/>
  <cols>
    <col min="2" max="2" width="12.625"/>
  </cols>
  <sheetData>
    <row r="1" spans="1:2">
      <c r="A1" t="s">
        <v>3</v>
      </c>
      <c r="B1" t="s">
        <v>75</v>
      </c>
    </row>
    <row r="2" spans="1:2">
      <c r="A2" t="str">
        <f>总表!C6</f>
        <v>王永征</v>
      </c>
      <c r="B2">
        <f>总表!D6</f>
        <v>18362796877</v>
      </c>
    </row>
    <row r="3" spans="1:2">
      <c r="A3" t="str">
        <f>总表!C7</f>
        <v>许涛</v>
      </c>
      <c r="B3">
        <f>总表!D7</f>
        <v>15250460815</v>
      </c>
    </row>
    <row r="5" hidden="1" spans="1:3">
      <c r="A5" t="str">
        <f>总表!C9</f>
        <v>吴迎澳</v>
      </c>
      <c r="B5">
        <f>总表!D9</f>
        <v>18326694272</v>
      </c>
      <c r="C5">
        <f>总表!Q9</f>
        <v>0</v>
      </c>
    </row>
    <row r="12" hidden="1" spans="1:3">
      <c r="A12" t="str">
        <f>总表!C16</f>
        <v>刘桂林</v>
      </c>
      <c r="B12">
        <f>总表!D16</f>
        <v>15056994336</v>
      </c>
      <c r="C12">
        <f>总表!Q16</f>
        <v>0</v>
      </c>
    </row>
    <row r="14" hidden="1" spans="1:3">
      <c r="A14" t="str">
        <f>总表!C18</f>
        <v>魏怡静</v>
      </c>
      <c r="B14">
        <f>总表!D18</f>
        <v>18200984468</v>
      </c>
      <c r="C14">
        <f>总表!Q18</f>
        <v>0</v>
      </c>
    </row>
    <row r="15" hidden="1" spans="1:3">
      <c r="A15" t="str">
        <f>总表!C19</f>
        <v>许昊</v>
      </c>
      <c r="B15">
        <f>总表!D19</f>
        <v>13605251668</v>
      </c>
      <c r="C15">
        <f>总表!Q19</f>
        <v>0</v>
      </c>
    </row>
    <row r="17" hidden="1" spans="1:3">
      <c r="A17" t="str">
        <f>总表!C21</f>
        <v>杨璐琴</v>
      </c>
      <c r="B17">
        <f>总表!D21</f>
        <v>13721044110</v>
      </c>
      <c r="C17">
        <f>总表!Q21</f>
        <v>0</v>
      </c>
    </row>
  </sheetData>
  <autoFilter ref="A1:C22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2"/>
  <sheetViews>
    <sheetView workbookViewId="0">
      <selection activeCell="A4" sqref="A4"/>
    </sheetView>
  </sheetViews>
  <sheetFormatPr defaultColWidth="9" defaultRowHeight="13.5" outlineLevelCol="2"/>
  <cols>
    <col min="2" max="2" width="12.625"/>
  </cols>
  <sheetData>
    <row r="1" spans="1:2">
      <c r="A1" t="s">
        <v>3</v>
      </c>
      <c r="B1" t="s">
        <v>75</v>
      </c>
    </row>
    <row r="2" spans="1:2">
      <c r="A2" t="str">
        <f>总表!C6</f>
        <v>王永征</v>
      </c>
      <c r="B2">
        <f>总表!D6</f>
        <v>18362796877</v>
      </c>
    </row>
    <row r="3" hidden="1" spans="1:3">
      <c r="A3" t="str">
        <f>总表!C7</f>
        <v>许涛</v>
      </c>
      <c r="B3">
        <f>总表!D7</f>
        <v>15250460815</v>
      </c>
      <c r="C3" t="e">
        <f>总表!#REF!</f>
        <v>#REF!</v>
      </c>
    </row>
    <row r="4" spans="1:2">
      <c r="A4" t="str">
        <f>总表!C8</f>
        <v>程亮</v>
      </c>
      <c r="B4">
        <f>总表!D8</f>
        <v>18118151486</v>
      </c>
    </row>
    <row r="5" hidden="1" spans="1:3">
      <c r="A5" t="str">
        <f>总表!C9</f>
        <v>吴迎澳</v>
      </c>
      <c r="B5">
        <f>总表!D9</f>
        <v>18326694272</v>
      </c>
      <c r="C5" t="e">
        <f>总表!#REF!</f>
        <v>#REF!</v>
      </c>
    </row>
    <row r="6" spans="1:2">
      <c r="A6" t="str">
        <f>总表!C10</f>
        <v>黄亮华</v>
      </c>
      <c r="B6">
        <f>总表!D10</f>
        <v>18556574697</v>
      </c>
    </row>
    <row r="7" spans="1:2">
      <c r="A7" t="str">
        <f>总表!C11</f>
        <v>王文强</v>
      </c>
      <c r="B7">
        <f>总表!D11</f>
        <v>17356582661</v>
      </c>
    </row>
    <row r="8" spans="1:2">
      <c r="A8" t="str">
        <f>总表!C12</f>
        <v>刘叶超</v>
      </c>
      <c r="B8">
        <f>总表!D12</f>
        <v>17398383393</v>
      </c>
    </row>
    <row r="9" hidden="1" spans="1:3">
      <c r="A9" t="str">
        <f>总表!C13</f>
        <v>韩旭</v>
      </c>
      <c r="B9">
        <f>总表!D13</f>
        <v>13625632701</v>
      </c>
      <c r="C9" t="e">
        <f>总表!#REF!</f>
        <v>#REF!</v>
      </c>
    </row>
    <row r="10" spans="1:2">
      <c r="A10" t="str">
        <f>总表!C14</f>
        <v>陶大宇</v>
      </c>
      <c r="B10">
        <f>总表!D14</f>
        <v>15256963250</v>
      </c>
    </row>
    <row r="11" hidden="1" spans="1:3">
      <c r="A11" t="str">
        <f>总表!C15</f>
        <v>郑林</v>
      </c>
      <c r="B11">
        <f>总表!D15</f>
        <v>18324710566</v>
      </c>
      <c r="C11" t="e">
        <f>总表!#REF!</f>
        <v>#REF!</v>
      </c>
    </row>
    <row r="12" hidden="1" spans="1:3">
      <c r="A12" t="str">
        <f>总表!C16</f>
        <v>刘桂林</v>
      </c>
      <c r="B12">
        <f>总表!D16</f>
        <v>15056994336</v>
      </c>
      <c r="C12" t="e">
        <f>总表!#REF!</f>
        <v>#REF!</v>
      </c>
    </row>
    <row r="13" spans="1:2">
      <c r="A13" t="str">
        <f>总表!C17</f>
        <v>周健华</v>
      </c>
      <c r="B13">
        <f>总表!D17</f>
        <v>18326188721</v>
      </c>
    </row>
    <row r="14" hidden="1" spans="1:3">
      <c r="A14" t="str">
        <f>总表!C18</f>
        <v>魏怡静</v>
      </c>
      <c r="B14">
        <f>总表!D18</f>
        <v>18200984468</v>
      </c>
      <c r="C14" t="e">
        <f>总表!#REF!</f>
        <v>#REF!</v>
      </c>
    </row>
    <row r="15" hidden="1" spans="1:3">
      <c r="A15" t="str">
        <f>总表!C19</f>
        <v>许昊</v>
      </c>
      <c r="B15">
        <f>总表!D19</f>
        <v>13605251668</v>
      </c>
      <c r="C15" t="e">
        <f>总表!#REF!</f>
        <v>#REF!</v>
      </c>
    </row>
    <row r="16" spans="1:2">
      <c r="A16" t="str">
        <f>总表!C20</f>
        <v>陈馨</v>
      </c>
      <c r="B16">
        <f>总表!D20</f>
        <v>15556603773</v>
      </c>
    </row>
    <row r="17" spans="1:2">
      <c r="A17" t="str">
        <f>总表!C21</f>
        <v>杨璐琴</v>
      </c>
      <c r="B17">
        <f>总表!D21</f>
        <v>13721044110</v>
      </c>
    </row>
    <row r="18" spans="1:2">
      <c r="A18" t="str">
        <f>总表!C22</f>
        <v>张雯雯</v>
      </c>
      <c r="B18">
        <f>总表!D22</f>
        <v>19956577541</v>
      </c>
    </row>
    <row r="19" spans="1:2">
      <c r="A19" t="str">
        <f>总表!C23</f>
        <v>曹玉娇</v>
      </c>
      <c r="B19">
        <f>总表!D23</f>
        <v>15855305251</v>
      </c>
    </row>
    <row r="20" hidden="1" spans="1:3">
      <c r="A20" t="str">
        <f>总表!C24</f>
        <v>刘雨晴</v>
      </c>
      <c r="B20">
        <f>总表!D24</f>
        <v>18726242864</v>
      </c>
      <c r="C20" t="e">
        <f>总表!#REF!</f>
        <v>#REF!</v>
      </c>
    </row>
    <row r="21" spans="1:2">
      <c r="A21" t="str">
        <f>总表!C25</f>
        <v>徐梦</v>
      </c>
      <c r="B21">
        <f>总表!D25</f>
        <v>17333256810</v>
      </c>
    </row>
    <row r="22" hidden="1" spans="1:3">
      <c r="A22" t="str">
        <f>总表!C26</f>
        <v>江锦闻</v>
      </c>
      <c r="B22">
        <f>总表!D26</f>
        <v>17398383147</v>
      </c>
      <c r="C22" t="e">
        <f>总表!#REF!</f>
        <v>#REF!</v>
      </c>
    </row>
  </sheetData>
  <autoFilter ref="A1:C22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1"/>
  <sheetViews>
    <sheetView workbookViewId="0">
      <selection activeCell="B33" sqref="B32:B33"/>
    </sheetView>
  </sheetViews>
  <sheetFormatPr defaultColWidth="9" defaultRowHeight="13.5" outlineLevelCol="2"/>
  <cols>
    <col min="2" max="2" width="12.625"/>
  </cols>
  <sheetData>
    <row r="1" spans="1:2">
      <c r="A1" t="s">
        <v>3</v>
      </c>
      <c r="B1" t="s">
        <v>75</v>
      </c>
    </row>
    <row r="2" spans="1:2">
      <c r="A2" t="str">
        <f>总表!C6</f>
        <v>王永征</v>
      </c>
      <c r="B2">
        <f>总表!D6</f>
        <v>18362796877</v>
      </c>
    </row>
    <row r="3" hidden="1" spans="1:3">
      <c r="A3" t="str">
        <f>总表!C7</f>
        <v>许涛</v>
      </c>
      <c r="B3">
        <f>总表!D7</f>
        <v>15250460815</v>
      </c>
      <c r="C3">
        <f>总表!R7</f>
        <v>0</v>
      </c>
    </row>
    <row r="4" spans="1:2">
      <c r="A4" t="str">
        <f>总表!C8</f>
        <v>程亮</v>
      </c>
      <c r="B4">
        <f>总表!D8</f>
        <v>18118151486</v>
      </c>
    </row>
    <row r="5" hidden="1" spans="1:3">
      <c r="A5" t="str">
        <f>总表!C9</f>
        <v>吴迎澳</v>
      </c>
      <c r="B5">
        <f>总表!D9</f>
        <v>18326694272</v>
      </c>
      <c r="C5">
        <f>总表!R9</f>
        <v>1</v>
      </c>
    </row>
    <row r="6" hidden="1" spans="1:3">
      <c r="A6" t="str">
        <f>总表!C10</f>
        <v>黄亮华</v>
      </c>
      <c r="B6">
        <f>总表!D10</f>
        <v>18556574697</v>
      </c>
      <c r="C6">
        <f>总表!R10</f>
        <v>0</v>
      </c>
    </row>
    <row r="7" hidden="1" spans="1:3">
      <c r="A7" t="str">
        <f>总表!C11</f>
        <v>王文强</v>
      </c>
      <c r="B7">
        <f>总表!D11</f>
        <v>17356582661</v>
      </c>
      <c r="C7">
        <f>总表!R11</f>
        <v>0</v>
      </c>
    </row>
    <row r="8" hidden="1" spans="1:3">
      <c r="A8" t="str">
        <f>总表!C12</f>
        <v>刘叶超</v>
      </c>
      <c r="B8">
        <f>总表!D12</f>
        <v>17398383393</v>
      </c>
      <c r="C8">
        <f>总表!R12</f>
        <v>1</v>
      </c>
    </row>
    <row r="9" spans="1:2">
      <c r="A9" s="3" t="s">
        <v>33</v>
      </c>
      <c r="B9" s="3">
        <v>18326694272</v>
      </c>
    </row>
    <row r="10" hidden="1" spans="1:3">
      <c r="A10" s="3" t="s">
        <v>39</v>
      </c>
      <c r="B10" s="3">
        <v>17398383393</v>
      </c>
      <c r="C10">
        <f>总表!R15</f>
        <v>0</v>
      </c>
    </row>
    <row r="11" hidden="1" spans="1:3">
      <c r="A11" s="3" t="s">
        <v>43</v>
      </c>
      <c r="B11" s="3">
        <v>15256963250</v>
      </c>
      <c r="C11">
        <f>总表!R16</f>
        <v>0</v>
      </c>
    </row>
    <row r="12" spans="1:2">
      <c r="A12" s="4" t="s">
        <v>63</v>
      </c>
      <c r="B12" s="5">
        <v>18726242864</v>
      </c>
    </row>
    <row r="13" hidden="1" spans="1:3">
      <c r="A13" t="str">
        <f>总表!C18</f>
        <v>魏怡静</v>
      </c>
      <c r="B13">
        <f>总表!D18</f>
        <v>18200984468</v>
      </c>
      <c r="C13">
        <f>总表!R18</f>
        <v>0</v>
      </c>
    </row>
    <row r="14" spans="1:2">
      <c r="A14" s="3" t="s">
        <v>39</v>
      </c>
      <c r="B14" s="3">
        <v>17398383393</v>
      </c>
    </row>
    <row r="15" hidden="1" spans="1:3">
      <c r="A15" t="str">
        <f>总表!C20</f>
        <v>陈馨</v>
      </c>
      <c r="B15">
        <f>总表!D20</f>
        <v>15556603773</v>
      </c>
      <c r="C15">
        <f>总表!R20</f>
        <v>0</v>
      </c>
    </row>
    <row r="16" hidden="1" spans="1:3">
      <c r="A16" t="str">
        <f>总表!C21</f>
        <v>杨璐琴</v>
      </c>
      <c r="B16">
        <f>总表!D21</f>
        <v>13721044110</v>
      </c>
      <c r="C16">
        <f>总表!R21</f>
        <v>0</v>
      </c>
    </row>
    <row r="17" spans="1:2">
      <c r="A17" s="3" t="s">
        <v>43</v>
      </c>
      <c r="B17" s="3">
        <v>15256963250</v>
      </c>
    </row>
    <row r="18" hidden="1" spans="1:3">
      <c r="A18" t="str">
        <f>总表!C23</f>
        <v>曹玉娇</v>
      </c>
      <c r="B18">
        <f>总表!D23</f>
        <v>15855305251</v>
      </c>
      <c r="C18">
        <f>总表!R23</f>
        <v>0</v>
      </c>
    </row>
    <row r="19" hidden="1" spans="1:3">
      <c r="A19" t="str">
        <f>总表!C24</f>
        <v>刘雨晴</v>
      </c>
      <c r="B19">
        <f>总表!D24</f>
        <v>18726242864</v>
      </c>
      <c r="C19">
        <f>总表!R24</f>
        <v>1</v>
      </c>
    </row>
    <row r="20" hidden="1" spans="1:3">
      <c r="A20" t="str">
        <f>总表!C25</f>
        <v>徐梦</v>
      </c>
      <c r="B20">
        <f>总表!D25</f>
        <v>17333256810</v>
      </c>
      <c r="C20">
        <f>总表!R25</f>
        <v>0</v>
      </c>
    </row>
    <row r="21" hidden="1" spans="1:3">
      <c r="A21" t="str">
        <f>总表!C26</f>
        <v>江锦闻</v>
      </c>
      <c r="B21">
        <f>总表!D26</f>
        <v>17398383147</v>
      </c>
      <c r="C21">
        <f>总表!R26</f>
        <v>0</v>
      </c>
    </row>
  </sheetData>
  <autoFilter ref="A1:C21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8"/>
  <sheetViews>
    <sheetView workbookViewId="0">
      <selection activeCell="A6" sqref="A6:B23"/>
    </sheetView>
  </sheetViews>
  <sheetFormatPr defaultColWidth="9" defaultRowHeight="13.5" outlineLevelCol="2"/>
  <cols>
    <col min="2" max="2" width="12.625"/>
  </cols>
  <sheetData>
    <row r="1" spans="1:2">
      <c r="A1" t="s">
        <v>3</v>
      </c>
      <c r="B1" t="s">
        <v>75</v>
      </c>
    </row>
    <row r="2" spans="1:2">
      <c r="A2" t="str">
        <f>总表!C6</f>
        <v>王永征</v>
      </c>
      <c r="B2">
        <f>总表!D6</f>
        <v>18362796877</v>
      </c>
    </row>
    <row r="3" spans="1:2">
      <c r="A3" t="str">
        <f>总表!C7</f>
        <v>许涛</v>
      </c>
      <c r="B3">
        <f>总表!D7</f>
        <v>15250460815</v>
      </c>
    </row>
    <row r="4" spans="1:2">
      <c r="A4" t="str">
        <f>总表!C8</f>
        <v>程亮</v>
      </c>
      <c r="B4">
        <f>总表!D8</f>
        <v>18118151486</v>
      </c>
    </row>
    <row r="5" hidden="1" spans="1:3">
      <c r="A5" t="str">
        <f>总表!C9</f>
        <v>吴迎澳</v>
      </c>
      <c r="B5">
        <f>总表!D9</f>
        <v>18326694272</v>
      </c>
      <c r="C5">
        <f>总表!S9</f>
        <v>0</v>
      </c>
    </row>
    <row r="7" hidden="1" spans="1:3">
      <c r="A7" t="str">
        <f>总表!C11</f>
        <v>王文强</v>
      </c>
      <c r="B7">
        <f>总表!D11</f>
        <v>17356582661</v>
      </c>
      <c r="C7">
        <f>总表!S11</f>
        <v>0</v>
      </c>
    </row>
    <row r="11" hidden="1" spans="1:3">
      <c r="A11" t="str">
        <f>总表!C15</f>
        <v>郑林</v>
      </c>
      <c r="B11">
        <f>总表!D15</f>
        <v>18324710566</v>
      </c>
      <c r="C11">
        <f>总表!S15</f>
        <v>0</v>
      </c>
    </row>
    <row r="12" hidden="1" spans="1:3">
      <c r="A12" t="str">
        <f>总表!C16</f>
        <v>刘桂林</v>
      </c>
      <c r="B12">
        <f>总表!D16</f>
        <v>15056994336</v>
      </c>
      <c r="C12">
        <f>总表!S16</f>
        <v>0</v>
      </c>
    </row>
    <row r="15" hidden="1" spans="1:3">
      <c r="A15" t="str">
        <f>总表!C19</f>
        <v>许昊</v>
      </c>
      <c r="B15">
        <f>总表!D19</f>
        <v>13605251668</v>
      </c>
      <c r="C15">
        <f>总表!S19</f>
        <v>0</v>
      </c>
    </row>
    <row r="18" hidden="1" spans="1:3">
      <c r="A18" t="str">
        <f>总表!C22</f>
        <v>张雯雯</v>
      </c>
      <c r="B18">
        <f>总表!D22</f>
        <v>19956577541</v>
      </c>
      <c r="C18">
        <f>总表!S22</f>
        <v>0</v>
      </c>
    </row>
  </sheetData>
  <autoFilter ref="A1:C22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2"/>
  <sheetViews>
    <sheetView workbookViewId="0">
      <selection activeCell="D40" sqref="D40"/>
    </sheetView>
  </sheetViews>
  <sheetFormatPr defaultColWidth="9" defaultRowHeight="13.5" outlineLevelCol="2"/>
  <cols>
    <col min="2" max="2" width="12.625"/>
  </cols>
  <sheetData>
    <row r="1" spans="1:2">
      <c r="A1" t="s">
        <v>3</v>
      </c>
      <c r="B1" t="s">
        <v>75</v>
      </c>
    </row>
    <row r="2" spans="1:2">
      <c r="A2" t="str">
        <f>总表!C6</f>
        <v>王永征</v>
      </c>
      <c r="B2">
        <f>总表!D6</f>
        <v>18362796877</v>
      </c>
    </row>
    <row r="3" spans="1:2">
      <c r="A3" t="str">
        <f>总表!C7</f>
        <v>许涛</v>
      </c>
      <c r="B3">
        <f>总表!D7</f>
        <v>15250460815</v>
      </c>
    </row>
    <row r="4" spans="1:2">
      <c r="A4" t="str">
        <f>总表!C8</f>
        <v>程亮</v>
      </c>
      <c r="B4">
        <f>总表!D8</f>
        <v>18118151486</v>
      </c>
    </row>
    <row r="7" hidden="1" spans="1:3">
      <c r="A7" t="str">
        <f>总表!C11</f>
        <v>王文强</v>
      </c>
      <c r="B7">
        <f>总表!D11</f>
        <v>17356582661</v>
      </c>
      <c r="C7">
        <f>总表!T11</f>
        <v>0</v>
      </c>
    </row>
    <row r="8" hidden="1" spans="1:3">
      <c r="A8" t="str">
        <f>总表!C12</f>
        <v>刘叶超</v>
      </c>
      <c r="B8">
        <f>总表!D12</f>
        <v>17398383393</v>
      </c>
      <c r="C8">
        <f>总表!T12</f>
        <v>0</v>
      </c>
    </row>
    <row r="9" hidden="1" spans="1:3">
      <c r="A9" t="str">
        <f>总表!C13</f>
        <v>韩旭</v>
      </c>
      <c r="B9">
        <f>总表!D13</f>
        <v>13625632701</v>
      </c>
      <c r="C9">
        <f>总表!T13</f>
        <v>0</v>
      </c>
    </row>
    <row r="11" hidden="1" spans="1:3">
      <c r="A11" t="str">
        <f>总表!C15</f>
        <v>郑林</v>
      </c>
      <c r="B11">
        <f>总表!D15</f>
        <v>18324710566</v>
      </c>
      <c r="C11">
        <f>总表!T15</f>
        <v>0</v>
      </c>
    </row>
    <row r="14" hidden="1" spans="1:3">
      <c r="A14" t="str">
        <f>总表!C18</f>
        <v>魏怡静</v>
      </c>
      <c r="B14">
        <f>总表!D18</f>
        <v>18200984468</v>
      </c>
      <c r="C14">
        <f>总表!T18</f>
        <v>0</v>
      </c>
    </row>
    <row r="15" hidden="1" spans="1:3">
      <c r="A15" t="str">
        <f>总表!C19</f>
        <v>许昊</v>
      </c>
      <c r="B15">
        <f>总表!D19</f>
        <v>13605251668</v>
      </c>
      <c r="C15">
        <f>总表!T19</f>
        <v>0</v>
      </c>
    </row>
    <row r="16" hidden="1" spans="1:3">
      <c r="A16" t="str">
        <f>总表!C20</f>
        <v>陈馨</v>
      </c>
      <c r="B16">
        <f>总表!D20</f>
        <v>15556603773</v>
      </c>
      <c r="C16">
        <f>总表!T20</f>
        <v>0</v>
      </c>
    </row>
    <row r="17" hidden="1" spans="1:3">
      <c r="A17" t="str">
        <f>总表!C21</f>
        <v>杨璐琴</v>
      </c>
      <c r="B17">
        <f>总表!D21</f>
        <v>13721044110</v>
      </c>
      <c r="C17">
        <f>总表!T21</f>
        <v>0</v>
      </c>
    </row>
    <row r="18" hidden="1" spans="1:3">
      <c r="A18" t="str">
        <f>总表!C22</f>
        <v>张雯雯</v>
      </c>
      <c r="B18">
        <f>总表!D22</f>
        <v>19956577541</v>
      </c>
      <c r="C18">
        <f>总表!T22</f>
        <v>0</v>
      </c>
    </row>
    <row r="19" hidden="1" spans="1:3">
      <c r="A19" t="str">
        <f>总表!C23</f>
        <v>曹玉娇</v>
      </c>
      <c r="B19">
        <f>总表!D23</f>
        <v>15855305251</v>
      </c>
      <c r="C19">
        <f>总表!T23</f>
        <v>0</v>
      </c>
    </row>
    <row r="20" hidden="1" spans="1:3">
      <c r="A20" t="str">
        <f>总表!C24</f>
        <v>刘雨晴</v>
      </c>
      <c r="B20">
        <f>总表!D24</f>
        <v>18726242864</v>
      </c>
      <c r="C20">
        <f>总表!T24</f>
        <v>0</v>
      </c>
    </row>
    <row r="21" hidden="1" spans="1:3">
      <c r="A21" t="str">
        <f>总表!C25</f>
        <v>徐梦</v>
      </c>
      <c r="B21">
        <f>总表!D25</f>
        <v>17333256810</v>
      </c>
      <c r="C21">
        <f>总表!T25</f>
        <v>0</v>
      </c>
    </row>
    <row r="22" hidden="1" spans="1:3">
      <c r="A22" t="str">
        <f>总表!C26</f>
        <v>江锦闻</v>
      </c>
      <c r="B22">
        <f>总表!D26</f>
        <v>17398383147</v>
      </c>
      <c r="C22">
        <f>总表!T26</f>
        <v>0</v>
      </c>
    </row>
  </sheetData>
  <autoFilter ref="A1:C22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22"/>
  <sheetViews>
    <sheetView workbookViewId="0">
      <selection activeCell="D20" sqref="A20:D20"/>
    </sheetView>
  </sheetViews>
  <sheetFormatPr defaultColWidth="9" defaultRowHeight="13.5" outlineLevelCol="3"/>
  <cols>
    <col min="2" max="2" width="12.625"/>
    <col min="3" max="3" width="23" customWidth="1"/>
  </cols>
  <sheetData>
    <row r="1" spans="1:3">
      <c r="A1" t="s">
        <v>3</v>
      </c>
      <c r="B1" t="s">
        <v>75</v>
      </c>
      <c r="C1" t="s">
        <v>76</v>
      </c>
    </row>
    <row r="2" spans="1:3">
      <c r="A2" t="str">
        <f>总表!C6</f>
        <v>王永征</v>
      </c>
      <c r="B2">
        <f>总表!D6</f>
        <v>18362796877</v>
      </c>
      <c r="C2" t="str">
        <f>总表!V6</f>
        <v>130929198712118013</v>
      </c>
    </row>
    <row r="3" spans="1:3">
      <c r="A3" t="str">
        <f>总表!C7</f>
        <v>许涛</v>
      </c>
      <c r="B3">
        <f>总表!D7</f>
        <v>15250460815</v>
      </c>
      <c r="C3" t="str">
        <f>总表!V7</f>
        <v>34242619830306301X</v>
      </c>
    </row>
    <row r="4" spans="1:3">
      <c r="A4" t="str">
        <f>总表!C8</f>
        <v>程亮</v>
      </c>
      <c r="B4">
        <f>总表!D8</f>
        <v>18118151486</v>
      </c>
      <c r="C4" t="str">
        <f>总表!V8</f>
        <v>340881198506300817</v>
      </c>
    </row>
    <row r="7" hidden="1" spans="1:4">
      <c r="A7" t="str">
        <f>总表!C11</f>
        <v>王文强</v>
      </c>
      <c r="B7">
        <f>总表!D11</f>
        <v>17356582661</v>
      </c>
      <c r="C7" t="str">
        <f>总表!V11</f>
        <v>340822199702173311</v>
      </c>
      <c r="D7" t="e">
        <f>总表!#REF!</f>
        <v>#REF!</v>
      </c>
    </row>
    <row r="11" hidden="1" spans="1:4">
      <c r="A11" t="str">
        <f>总表!C15</f>
        <v>郑林</v>
      </c>
      <c r="B11">
        <f>总表!D15</f>
        <v>18324710566</v>
      </c>
      <c r="C11" t="str">
        <f>总表!V15</f>
        <v>340123199710085803</v>
      </c>
      <c r="D11" t="e">
        <f>总表!#REF!</f>
        <v>#REF!</v>
      </c>
    </row>
    <row r="17" hidden="1" spans="1:4">
      <c r="A17" t="str">
        <f>总表!C21</f>
        <v>杨璐琴</v>
      </c>
      <c r="B17">
        <f>总表!D21</f>
        <v>13721044110</v>
      </c>
      <c r="C17" t="str">
        <f>总表!V21</f>
        <v>34022219981103262X</v>
      </c>
      <c r="D17" t="e">
        <f>总表!#REF!</f>
        <v>#REF!</v>
      </c>
    </row>
    <row r="21" hidden="1" spans="1:4">
      <c r="A21" t="str">
        <f>总表!C25</f>
        <v>徐梦</v>
      </c>
      <c r="B21">
        <f>总表!D25</f>
        <v>17333256810</v>
      </c>
      <c r="D21" t="e">
        <f>总表!#REF!</f>
        <v>#REF!</v>
      </c>
    </row>
    <row r="22" hidden="1" spans="1:4">
      <c r="A22" t="str">
        <f>总表!C26</f>
        <v>江锦闻</v>
      </c>
      <c r="B22">
        <f>总表!D26</f>
        <v>17398383147</v>
      </c>
      <c r="D22" t="e">
        <f>总表!#REF!</f>
        <v>#REF!</v>
      </c>
    </row>
  </sheetData>
  <autoFilter ref="A1:D22">
    <filterColumn colId="3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5" sqref="A5:C21"/>
    </sheetView>
  </sheetViews>
  <sheetFormatPr defaultColWidth="9" defaultRowHeight="13.5" outlineLevelRow="3" outlineLevelCol="2"/>
  <cols>
    <col min="2" max="2" width="12.625"/>
    <col min="3" max="3" width="26.5" customWidth="1"/>
  </cols>
  <sheetData>
    <row r="1" spans="1:3">
      <c r="A1" t="s">
        <v>3</v>
      </c>
      <c r="B1" t="s">
        <v>75</v>
      </c>
      <c r="C1" t="s">
        <v>76</v>
      </c>
    </row>
    <row r="2" spans="1:3">
      <c r="A2" t="str">
        <f>总表!C6</f>
        <v>王永征</v>
      </c>
      <c r="B2">
        <f>总表!D6</f>
        <v>18362796877</v>
      </c>
      <c r="C2" t="str">
        <f>总表!V6</f>
        <v>130929198712118013</v>
      </c>
    </row>
    <row r="3" spans="1:3">
      <c r="A3" t="str">
        <f>总表!C7</f>
        <v>许涛</v>
      </c>
      <c r="B3">
        <f>总表!D7</f>
        <v>15250460815</v>
      </c>
      <c r="C3" t="str">
        <f>总表!V7</f>
        <v>34242619830306301X</v>
      </c>
    </row>
    <row r="4" spans="1:3">
      <c r="A4" t="str">
        <f>总表!C8</f>
        <v>程亮</v>
      </c>
      <c r="B4">
        <f>总表!D8</f>
        <v>18118151486</v>
      </c>
      <c r="C4" t="str">
        <f>总表!V8</f>
        <v>340881198506300817</v>
      </c>
    </row>
  </sheetData>
  <autoFilter ref="A1:D21"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C24" sqref="C24"/>
    </sheetView>
  </sheetViews>
  <sheetFormatPr defaultColWidth="9" defaultRowHeight="13.5" outlineLevelCol="1"/>
  <cols>
    <col min="2" max="2" width="11.125"/>
  </cols>
  <sheetData>
    <row r="1" spans="1:2">
      <c r="A1" t="s">
        <v>3</v>
      </c>
      <c r="B1" t="s">
        <v>75</v>
      </c>
    </row>
    <row r="2" spans="1:2">
      <c r="A2" s="2" t="s">
        <v>26</v>
      </c>
      <c r="B2" s="3">
        <v>18362796877</v>
      </c>
    </row>
    <row r="3" spans="1:2">
      <c r="A3" s="3" t="s">
        <v>33</v>
      </c>
      <c r="B3" s="3">
        <v>18326694272</v>
      </c>
    </row>
    <row r="4" spans="1:2">
      <c r="A4" s="3" t="s">
        <v>35</v>
      </c>
      <c r="B4" s="3">
        <v>18556574697</v>
      </c>
    </row>
    <row r="5" spans="1:2">
      <c r="A5" s="3" t="s">
        <v>37</v>
      </c>
      <c r="B5" s="3">
        <v>17356582661</v>
      </c>
    </row>
    <row r="6" spans="1:2">
      <c r="A6" s="3" t="s">
        <v>39</v>
      </c>
      <c r="B6" s="3">
        <v>17398383393</v>
      </c>
    </row>
    <row r="7" spans="1:2">
      <c r="A7" s="3" t="s">
        <v>41</v>
      </c>
      <c r="B7" s="3">
        <v>13625632701</v>
      </c>
    </row>
    <row r="8" spans="1:2">
      <c r="A8" s="3" t="s">
        <v>43</v>
      </c>
      <c r="B8" s="3">
        <v>15256963250</v>
      </c>
    </row>
    <row r="9" spans="1:2">
      <c r="A9" s="3" t="s">
        <v>45</v>
      </c>
      <c r="B9" s="3">
        <v>18324710566</v>
      </c>
    </row>
    <row r="10" spans="1:2">
      <c r="A10" s="3" t="s">
        <v>47</v>
      </c>
      <c r="B10" s="3">
        <v>15056994336</v>
      </c>
    </row>
    <row r="11" spans="1:2">
      <c r="A11" s="3" t="s">
        <v>49</v>
      </c>
      <c r="B11" s="3">
        <v>18326188721</v>
      </c>
    </row>
    <row r="12" spans="1:2">
      <c r="A12" s="3" t="s">
        <v>51</v>
      </c>
      <c r="B12" s="3">
        <v>18200984468</v>
      </c>
    </row>
    <row r="13" spans="1:2">
      <c r="A13" s="3" t="s">
        <v>53</v>
      </c>
      <c r="B13" s="3">
        <v>13605251668</v>
      </c>
    </row>
    <row r="14" spans="1:2">
      <c r="A14" s="3" t="s">
        <v>55</v>
      </c>
      <c r="B14" s="3">
        <v>15556603773</v>
      </c>
    </row>
    <row r="15" spans="1:2">
      <c r="A15" s="3" t="s">
        <v>57</v>
      </c>
      <c r="B15" s="3">
        <v>13721044110</v>
      </c>
    </row>
    <row r="16" spans="1:2">
      <c r="A16" s="3" t="s">
        <v>59</v>
      </c>
      <c r="B16" s="3">
        <v>19956577541</v>
      </c>
    </row>
    <row r="17" spans="1:2">
      <c r="A17" s="4" t="s">
        <v>61</v>
      </c>
      <c r="B17" s="5">
        <v>15855305251</v>
      </c>
    </row>
    <row r="18" spans="1:2">
      <c r="A18" s="4" t="s">
        <v>63</v>
      </c>
      <c r="B18" s="5">
        <v>18726242864</v>
      </c>
    </row>
    <row r="19" spans="1:2">
      <c r="A19" s="3" t="s">
        <v>65</v>
      </c>
      <c r="B19" s="3">
        <v>17333256810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A32" sqref="A32"/>
    </sheetView>
  </sheetViews>
  <sheetFormatPr defaultColWidth="9" defaultRowHeight="13.5" outlineLevelCol="2"/>
  <cols>
    <col min="1" max="1" width="29.125" customWidth="1"/>
  </cols>
  <sheetData>
    <row r="1" ht="14.25" spans="1:3">
      <c r="A1" s="1" t="s">
        <v>77</v>
      </c>
      <c r="B1" s="1"/>
      <c r="C1" s="1" t="s">
        <v>78</v>
      </c>
    </row>
    <row r="2" ht="14.25" spans="1:3">
      <c r="A2" s="1" t="s">
        <v>79</v>
      </c>
      <c r="B2" s="1" t="s">
        <v>80</v>
      </c>
      <c r="C2" s="1">
        <v>149.9</v>
      </c>
    </row>
    <row r="3" ht="14.25" spans="1:3">
      <c r="A3" s="1" t="s">
        <v>81</v>
      </c>
      <c r="B3" s="1" t="s">
        <v>82</v>
      </c>
      <c r="C3" s="1">
        <v>185.9</v>
      </c>
    </row>
    <row r="4" ht="14.25" spans="1:3">
      <c r="A4" s="1" t="s">
        <v>83</v>
      </c>
      <c r="B4" s="1" t="s">
        <v>82</v>
      </c>
      <c r="C4" s="1">
        <v>154.7</v>
      </c>
    </row>
    <row r="5" ht="14.25" spans="1:3">
      <c r="A5" s="1" t="s">
        <v>84</v>
      </c>
      <c r="B5" s="1" t="s">
        <v>80</v>
      </c>
      <c r="C5" s="1">
        <v>152.7</v>
      </c>
    </row>
    <row r="6" ht="14.25" spans="1:3">
      <c r="A6" s="1" t="s">
        <v>85</v>
      </c>
      <c r="B6" s="1" t="s">
        <v>80</v>
      </c>
      <c r="C6" s="1">
        <v>173.4</v>
      </c>
    </row>
    <row r="7" ht="14.25" spans="1:3">
      <c r="A7" s="1" t="s">
        <v>86</v>
      </c>
      <c r="B7" s="1" t="s">
        <v>82</v>
      </c>
      <c r="C7" s="1">
        <v>177.9</v>
      </c>
    </row>
    <row r="8" ht="14.25" spans="1:3">
      <c r="A8" s="1" t="s">
        <v>87</v>
      </c>
      <c r="B8" s="1" t="s">
        <v>82</v>
      </c>
      <c r="C8" s="1">
        <v>182.2</v>
      </c>
    </row>
    <row r="9" ht="14.25" spans="1:3">
      <c r="A9" s="1" t="s">
        <v>88</v>
      </c>
      <c r="B9" s="1" t="s">
        <v>80</v>
      </c>
      <c r="C9" s="1">
        <v>185.1</v>
      </c>
    </row>
    <row r="10" ht="14.25" spans="1:3">
      <c r="A10" s="1" t="s">
        <v>89</v>
      </c>
      <c r="B10" s="1" t="s">
        <v>80</v>
      </c>
      <c r="C10" s="1">
        <v>151.7</v>
      </c>
    </row>
    <row r="11" ht="14.25" spans="1:3">
      <c r="A11" s="1" t="s">
        <v>89</v>
      </c>
      <c r="B11" s="1" t="s">
        <v>82</v>
      </c>
      <c r="C11" s="1">
        <v>177.9</v>
      </c>
    </row>
    <row r="12" ht="14.25" spans="1:3">
      <c r="A12" s="1" t="s">
        <v>90</v>
      </c>
      <c r="B12" s="1" t="s">
        <v>82</v>
      </c>
      <c r="C12" s="1">
        <v>164.4</v>
      </c>
    </row>
    <row r="13" ht="14.25" spans="1:3">
      <c r="A13" s="1" t="s">
        <v>91</v>
      </c>
      <c r="B13" s="1" t="s">
        <v>80</v>
      </c>
      <c r="C13" s="1">
        <v>141.8</v>
      </c>
    </row>
    <row r="14" ht="14.25" spans="1:3">
      <c r="A14" s="1" t="s">
        <v>92</v>
      </c>
      <c r="B14" s="1" t="s">
        <v>80</v>
      </c>
      <c r="C14" s="1">
        <v>156.7</v>
      </c>
    </row>
    <row r="15" ht="14.25" spans="1:3">
      <c r="A15" s="1" t="s">
        <v>92</v>
      </c>
      <c r="B15" s="1" t="s">
        <v>82</v>
      </c>
      <c r="C15" s="1">
        <v>185.9</v>
      </c>
    </row>
    <row r="16" ht="14.25" spans="1:3">
      <c r="A16" s="1" t="s">
        <v>93</v>
      </c>
      <c r="B16" s="1" t="s">
        <v>80</v>
      </c>
      <c r="C16" s="1">
        <v>178</v>
      </c>
    </row>
    <row r="17" ht="14.25" spans="1:3">
      <c r="A17" s="1" t="s">
        <v>93</v>
      </c>
      <c r="B17" s="1" t="s">
        <v>82</v>
      </c>
      <c r="C17" s="1">
        <v>173.4</v>
      </c>
    </row>
    <row r="18" ht="14.25" spans="1:3">
      <c r="A18" s="1" t="s">
        <v>94</v>
      </c>
      <c r="B18" s="1" t="s">
        <v>80</v>
      </c>
      <c r="C18" s="1">
        <v>143.7</v>
      </c>
    </row>
    <row r="19" ht="14.25" spans="1:3">
      <c r="A19" s="1" t="s">
        <v>94</v>
      </c>
      <c r="B19" s="1" t="s">
        <v>82</v>
      </c>
      <c r="C19" s="1">
        <v>169.59</v>
      </c>
    </row>
    <row r="20" ht="14.25" spans="1:3">
      <c r="A20" s="1" t="s">
        <v>95</v>
      </c>
      <c r="B20" s="1" t="s">
        <v>80</v>
      </c>
      <c r="C20" s="1">
        <v>132.5</v>
      </c>
    </row>
    <row r="21" ht="14.25" spans="1:3">
      <c r="A21" s="1" t="s">
        <v>95</v>
      </c>
      <c r="B21" s="1" t="s">
        <v>82</v>
      </c>
      <c r="C21" s="1">
        <v>167.4</v>
      </c>
    </row>
    <row r="22" ht="14.25" spans="1:3">
      <c r="A22" s="1" t="s">
        <v>96</v>
      </c>
      <c r="B22" s="1" t="s">
        <v>82</v>
      </c>
      <c r="C22" s="1">
        <v>152.8</v>
      </c>
    </row>
    <row r="23" ht="14.25" spans="1:3">
      <c r="A23" s="1" t="s">
        <v>96</v>
      </c>
      <c r="B23" s="1" t="s">
        <v>80</v>
      </c>
      <c r="C23" s="1">
        <v>167.4</v>
      </c>
    </row>
    <row r="24" ht="14.25" spans="1:3">
      <c r="A24" s="1" t="s">
        <v>97</v>
      </c>
      <c r="B24" s="1" t="s">
        <v>82</v>
      </c>
      <c r="C24" s="1">
        <v>150.7</v>
      </c>
    </row>
    <row r="25" ht="14.25" spans="1:3">
      <c r="A25" s="1" t="s">
        <v>97</v>
      </c>
      <c r="B25" s="1" t="s">
        <v>80</v>
      </c>
      <c r="C25" s="1">
        <v>192</v>
      </c>
    </row>
    <row r="26" ht="14.25" spans="1:3">
      <c r="A26" s="1" t="s">
        <v>98</v>
      </c>
      <c r="B26" s="1" t="s">
        <v>82</v>
      </c>
      <c r="C26" s="1">
        <v>136.7</v>
      </c>
    </row>
    <row r="27" ht="14.25" spans="1:3">
      <c r="A27" s="1" t="s">
        <v>98</v>
      </c>
      <c r="B27" s="1" t="s">
        <v>80</v>
      </c>
      <c r="C27" s="1">
        <v>134.4</v>
      </c>
    </row>
    <row r="28" ht="14.25" spans="1:3">
      <c r="A28" s="1" t="s">
        <v>99</v>
      </c>
      <c r="B28" s="1" t="s">
        <v>80</v>
      </c>
      <c r="C28" s="1">
        <v>156.6</v>
      </c>
    </row>
    <row r="29" ht="14.25" spans="1:3">
      <c r="A29" s="1" t="s">
        <v>99</v>
      </c>
      <c r="B29" s="1" t="s">
        <v>82</v>
      </c>
      <c r="C29" s="1">
        <v>134.4</v>
      </c>
    </row>
    <row r="30" ht="14.25" spans="1:3">
      <c r="A30" s="1" t="s">
        <v>100</v>
      </c>
      <c r="B30" s="1" t="s">
        <v>82</v>
      </c>
      <c r="C30" s="1">
        <v>147.6</v>
      </c>
    </row>
    <row r="31" ht="14.25" spans="1:3">
      <c r="A31" s="1" t="s">
        <v>100</v>
      </c>
      <c r="B31" s="1" t="s">
        <v>80</v>
      </c>
      <c r="C31" s="1">
        <v>164.8</v>
      </c>
    </row>
    <row r="32" ht="14.25" spans="1:3">
      <c r="A32" s="1" t="s">
        <v>101</v>
      </c>
      <c r="B32" s="1" t="s">
        <v>80</v>
      </c>
      <c r="C32" s="1">
        <v>157.4</v>
      </c>
    </row>
    <row r="33" ht="14.25" spans="1:3">
      <c r="A33" s="1" t="s">
        <v>102</v>
      </c>
      <c r="B33" s="1" t="s">
        <v>82</v>
      </c>
      <c r="C33" s="1">
        <v>152.8</v>
      </c>
    </row>
    <row r="34" ht="14.25" spans="1:3">
      <c r="A34" s="1" t="s">
        <v>103</v>
      </c>
      <c r="B34" s="1" t="s">
        <v>80</v>
      </c>
      <c r="C34" s="1">
        <v>159.6</v>
      </c>
    </row>
    <row r="35" ht="14.25" spans="1:3">
      <c r="A35" s="1" t="s">
        <v>103</v>
      </c>
      <c r="B35" s="1" t="s">
        <v>82</v>
      </c>
      <c r="C35" s="1">
        <v>140.6</v>
      </c>
    </row>
    <row r="36" ht="14.25" spans="1:3">
      <c r="A36" s="1" t="s">
        <v>104</v>
      </c>
      <c r="B36" s="1" t="s">
        <v>80</v>
      </c>
      <c r="C36" s="1">
        <v>156.6</v>
      </c>
    </row>
    <row r="37" ht="14.25" spans="1:3">
      <c r="A37" s="1" t="s">
        <v>104</v>
      </c>
      <c r="B37" s="1" t="s">
        <v>82</v>
      </c>
      <c r="C37" s="1">
        <v>149.6</v>
      </c>
    </row>
    <row r="38" ht="14.25" spans="1:3">
      <c r="A38" s="1" t="s">
        <v>105</v>
      </c>
      <c r="B38" s="1" t="s">
        <v>80</v>
      </c>
      <c r="C38" s="1">
        <v>156.5</v>
      </c>
    </row>
    <row r="39" ht="14.25" spans="1:3">
      <c r="A39" s="1" t="s">
        <v>105</v>
      </c>
      <c r="B39" s="1" t="s">
        <v>82</v>
      </c>
      <c r="C39" s="1">
        <v>132.9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5" sqref="C15:C16"/>
    </sheetView>
  </sheetViews>
  <sheetFormatPr defaultColWidth="9" defaultRowHeight="13.5" outlineLevelRow="3" outlineLevelCol="1"/>
  <cols>
    <col min="2" max="2" width="12.625"/>
  </cols>
  <sheetData>
    <row r="1" spans="1:2">
      <c r="A1" t="s">
        <v>3</v>
      </c>
      <c r="B1" t="s">
        <v>75</v>
      </c>
    </row>
    <row r="2" spans="1:2">
      <c r="A2" t="str">
        <f>总表!C6</f>
        <v>王永征</v>
      </c>
      <c r="B2">
        <f>总表!D6</f>
        <v>18362796877</v>
      </c>
    </row>
    <row r="3" spans="1:2">
      <c r="A3" t="str">
        <f>总表!C7</f>
        <v>许涛</v>
      </c>
      <c r="B3">
        <f>总表!D7</f>
        <v>15250460815</v>
      </c>
    </row>
    <row r="4" spans="1:2">
      <c r="A4" t="str">
        <f>总表!C8</f>
        <v>程亮</v>
      </c>
      <c r="B4">
        <f>总表!D8</f>
        <v>18118151486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总表</vt:lpstr>
      <vt:lpstr>钱大</vt:lpstr>
      <vt:lpstr>紫金</vt:lpstr>
      <vt:lpstr>壹伴客</vt:lpstr>
      <vt:lpstr>苏宁金融</vt:lpstr>
      <vt:lpstr>云端金融</vt:lpstr>
      <vt:lpstr>国泰</vt:lpstr>
      <vt:lpstr>安信</vt:lpstr>
      <vt:lpstr>浦发</vt:lpstr>
      <vt:lpstr>蜂狂购</vt:lpstr>
      <vt:lpstr>华夏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2018-03-17T11:04:41Z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