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单数!$A$1:$B$31</definedName>
  </definedNames>
  <calcPr calcId="144525"/>
</workbook>
</file>

<file path=xl/sharedStrings.xml><?xml version="1.0" encoding="utf-8"?>
<sst xmlns="http://schemas.openxmlformats.org/spreadsheetml/2006/main" count="89">
  <si>
    <t>2018年4月12日网点每日报表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</si>
  <si>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</si>
  <si>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</si>
  <si>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</si>
  <si>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</si>
  <si>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</si>
  <si>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</si>
  <si>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</si>
  <si>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</si>
  <si>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</si>
  <si>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</si>
  <si>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</si>
  <si>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</si>
  <si>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招商生活</t>
  </si>
  <si>
    <t>聚宝</t>
  </si>
  <si>
    <t>探探</t>
  </si>
  <si>
    <t>微众银行</t>
  </si>
  <si>
    <t>朝阳纯绑卡</t>
  </si>
  <si>
    <t>银联钱包</t>
  </si>
  <si>
    <t>钱大掌柜</t>
  </si>
  <si>
    <t>陆金所</t>
  </si>
  <si>
    <t>杭州银行</t>
  </si>
  <si>
    <t>昆仑银行</t>
  </si>
  <si>
    <t>浙商</t>
  </si>
  <si>
    <t>一淘</t>
  </si>
  <si>
    <t>民生银行</t>
  </si>
  <si>
    <t>国泰限3</t>
  </si>
  <si>
    <t>山西不限3</t>
  </si>
  <si>
    <t>财通限3</t>
  </si>
  <si>
    <t>光大限3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</si>
  <si>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</si>
  <si>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</si>
  <si>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</si>
  <si>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</si>
  <si>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</si>
  <si>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</si>
  <si>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银河不限3</t>
  </si>
  <si>
    <t>东吴限3</t>
  </si>
  <si>
    <t>是否完成</t>
  </si>
  <si>
    <t>后6位</t>
  </si>
  <si>
    <t>资金账号</t>
  </si>
  <si>
    <t>交易密码</t>
  </si>
  <si>
    <t>杨雨</t>
  </si>
  <si>
    <t>刘畅</t>
  </si>
  <si>
    <t>0580091357</t>
  </si>
  <si>
    <t>195400017211</t>
  </si>
  <si>
    <t>341621199807011929</t>
  </si>
  <si>
    <t>中介</t>
  </si>
  <si>
    <t>李琳</t>
  </si>
  <si>
    <t>0580091356</t>
  </si>
  <si>
    <t>342501199909108625</t>
  </si>
  <si>
    <t>195400017209</t>
  </si>
  <si>
    <t>202100003692</t>
  </si>
  <si>
    <t>029000600630</t>
  </si>
  <si>
    <t>徐丽萍</t>
  </si>
  <si>
    <t>195400017215</t>
  </si>
  <si>
    <t>202100003691</t>
  </si>
  <si>
    <t>029000600629</t>
  </si>
  <si>
    <t>342601199906157128</t>
  </si>
  <si>
    <t>代理</t>
  </si>
  <si>
    <t>曹艳华</t>
  </si>
  <si>
    <t>0580091383</t>
  </si>
  <si>
    <t>195400017318</t>
  </si>
  <si>
    <t>202100003760</t>
  </si>
  <si>
    <t>341282199911237320</t>
  </si>
  <si>
    <t>徐丽华</t>
  </si>
  <si>
    <t>6216923517707635</t>
  </si>
  <si>
    <t>0580091381</t>
  </si>
  <si>
    <t>195400017317</t>
  </si>
  <si>
    <t>202100003753</t>
  </si>
  <si>
    <t>340823199706307520</t>
  </si>
  <si>
    <t>吴悦</t>
  </si>
  <si>
    <t>0580091382</t>
  </si>
  <si>
    <t>202100003758</t>
  </si>
  <si>
    <t>029000600807</t>
  </si>
  <si>
    <t>341126199911265325</t>
  </si>
  <si>
    <t>刘美</t>
  </si>
  <si>
    <t>6216923517718417</t>
  </si>
  <si>
    <t>340828199903010541</t>
  </si>
  <si>
    <t>029000600842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</si>
  <si>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</si>
  <si>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</si>
  <si>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</si>
  <si>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</si>
  <si>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</si>
  <si>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</si>
  <si>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</si>
  <si>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招商纯绑卡</t>
  </si>
  <si>
    <t>浙商银行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</si>
</sst>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29" applyNumberFormat="0" applyAlignment="0" applyProtection="0">
      <alignment vertical="center"/>
    </xf>
    <xf numFmtId="0" fontId="18" fillId="14" borderId="27" applyNumberFormat="0" applyAlignment="0" applyProtection="0">
      <alignment vertical="center"/>
    </xf>
    <xf numFmtId="0" fontId="19" fillId="19" borderId="3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6" xfId="0" applyFont="1" applyFill="1" applyBorder="1" quotePrefix="1">
      <alignment vertical="center"/>
    </xf>
    <xf numFmtId="0" fontId="1" fillId="0" borderId="6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zoomScale="90" zoomScaleNormal="90" workbookViewId="0">
      <pane xSplit="9" ySplit="5" topLeftCell="J6" activePane="bottomRight" state="frozen"/>
      <selection/>
      <selection pane="topRight"/>
      <selection pane="bottomLeft"/>
      <selection pane="bottomRight" activeCell="BC13" sqref="BC13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24" width="9" style="3"/>
    <col min="25" max="25" width="19.7166666666667" style="3" customWidth="1"/>
    <col min="26" max="26" width="9" style="3"/>
    <col min="27" max="27" width="17.6416666666667" style="3" customWidth="1"/>
    <col min="28" max="28" width="12.6333333333333" style="3" customWidth="1"/>
    <col min="29" max="31" width="16.5166666666667" style="3" customWidth="1"/>
    <col min="32" max="32" width="8.19166666666667" style="3" customWidth="1"/>
    <col min="33" max="33" width="20.1416666666667" style="3" customWidth="1"/>
    <col min="34" max="34" width="11.25" style="3" customWidth="1"/>
    <col min="35" max="35" width="18.3333333333333" style="3" customWidth="1"/>
    <col min="36" max="36" width="9" style="3"/>
    <col min="37" max="37" width="17.9166666666667" style="3" customWidth="1"/>
    <col min="38" max="38" width="9" style="3"/>
    <col min="39" max="39" width="11.8" style="3" customWidth="1"/>
    <col min="40" max="40" width="9" style="3"/>
    <col min="41" max="43" width="15.6833333333333" style="3" customWidth="1"/>
    <col min="44" max="44" width="10.975" style="3" customWidth="1"/>
    <col min="45" max="45" width="15.6833333333333" style="3" customWidth="1"/>
    <col min="46" max="46" width="12.775" style="3" customWidth="1"/>
    <col min="47" max="50" width="15.6833333333333" style="3" customWidth="1"/>
    <col min="51" max="51" width="15.55" style="3" customWidth="1"/>
    <col min="52" max="52" width="21.6583333333333" style="3" customWidth="1"/>
    <col min="53" max="53" width="17.875" style="2" customWidth="1"/>
    <col min="54" max="16384" width="9" style="2"/>
  </cols>
  <sheetData>
    <row r="1" ht="27" customHeight="1" spans="1:55">
      <c r="A1" s="4" t="s">
        <v>0</v>
      </c>
      <c r="B1" s="4"/>
      <c r="C1" s="4"/>
      <c r="D1" s="4"/>
      <c r="E1" s="4"/>
      <c r="F1" s="4"/>
      <c r="G1" s="4"/>
      <c r="H1" s="4"/>
      <c r="I1" s="4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4"/>
      <c r="BB1" s="4"/>
      <c r="BC1" s="4"/>
    </row>
    <row r="2" ht="15" customHeight="1" spans="1:5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4" t="s">
        <v>7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6" t="s">
        <v>8</v>
      </c>
      <c r="BB2" s="6" t="s">
        <v>9</v>
      </c>
      <c r="BC2" s="45" t="s">
        <v>10</v>
      </c>
    </row>
    <row r="3" ht="15" customHeight="1" spans="1:55">
      <c r="A3" s="9"/>
      <c r="B3" s="10"/>
      <c r="C3" s="10"/>
      <c r="D3" s="10"/>
      <c r="E3" s="10"/>
      <c r="F3" s="11"/>
      <c r="G3" s="12"/>
      <c r="H3" s="12"/>
      <c r="I3" s="26"/>
      <c r="J3" s="27" t="s">
        <v>11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39" t="s">
        <v>12</v>
      </c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41"/>
      <c r="BA3" s="10"/>
      <c r="BB3" s="10"/>
      <c r="BC3" s="46"/>
    </row>
    <row r="4" ht="15" customHeight="1" spans="1:55">
      <c r="A4" s="9"/>
      <c r="B4" s="10"/>
      <c r="C4" s="10"/>
      <c r="D4" s="10"/>
      <c r="E4" s="10"/>
      <c r="F4" s="11"/>
      <c r="G4" s="12"/>
      <c r="H4" s="12"/>
      <c r="I4" s="27"/>
      <c r="J4" s="28" t="s">
        <v>13</v>
      </c>
      <c r="K4" s="28" t="s">
        <v>14</v>
      </c>
      <c r="L4" s="29" t="s">
        <v>15</v>
      </c>
      <c r="M4" s="29" t="s">
        <v>16</v>
      </c>
      <c r="N4" s="30"/>
      <c r="O4" s="29" t="s">
        <v>17</v>
      </c>
      <c r="P4" s="29" t="s">
        <v>18</v>
      </c>
      <c r="Q4" s="29" t="s">
        <v>19</v>
      </c>
      <c r="R4" s="29" t="s">
        <v>20</v>
      </c>
      <c r="S4" s="29" t="s">
        <v>21</v>
      </c>
      <c r="T4" s="29" t="s">
        <v>22</v>
      </c>
      <c r="U4" s="30"/>
      <c r="V4" s="29" t="s">
        <v>23</v>
      </c>
      <c r="W4" s="30"/>
      <c r="X4" s="29" t="s">
        <v>24</v>
      </c>
      <c r="Y4" s="30"/>
      <c r="Z4" s="40" t="s">
        <v>25</v>
      </c>
      <c r="AA4" s="41"/>
      <c r="AB4" s="42" t="s">
        <v>26</v>
      </c>
      <c r="AC4" s="42"/>
      <c r="AD4" s="42" t="s">
        <v>27</v>
      </c>
      <c r="AE4" s="42"/>
      <c r="AF4" s="41" t="s">
        <v>28</v>
      </c>
      <c r="AG4" s="42"/>
      <c r="AH4" s="39" t="s">
        <v>29</v>
      </c>
      <c r="AI4" s="39"/>
      <c r="AJ4" s="39" t="s">
        <v>30</v>
      </c>
      <c r="AK4" s="41"/>
      <c r="AL4" s="43" t="s">
        <v>31</v>
      </c>
      <c r="AM4" s="44"/>
      <c r="AN4" s="39" t="s">
        <v>32</v>
      </c>
      <c r="AO4" s="39"/>
      <c r="AP4" s="40" t="s">
        <v>33</v>
      </c>
      <c r="AQ4" s="41"/>
      <c r="AR4" s="39" t="s">
        <v>34</v>
      </c>
      <c r="AS4" s="39"/>
      <c r="AT4" s="39" t="s">
        <v>35</v>
      </c>
      <c r="AU4" s="39"/>
      <c r="AV4" s="39"/>
      <c r="AW4" s="39" t="s">
        <v>36</v>
      </c>
      <c r="AX4" s="39"/>
      <c r="AY4" s="40" t="s">
        <v>37</v>
      </c>
      <c r="AZ4" s="39"/>
      <c r="BA4" s="10"/>
      <c r="BB4" s="10"/>
      <c r="BC4" s="46"/>
    </row>
    <row r="5" ht="15" customHeight="1" spans="1:55">
      <c r="A5" s="9"/>
      <c r="B5" s="10"/>
      <c r="C5" s="10"/>
      <c r="D5" s="10"/>
      <c r="E5" s="10"/>
      <c r="F5" s="13"/>
      <c r="G5" s="14"/>
      <c r="H5" s="14"/>
      <c r="I5" s="27"/>
      <c r="J5" s="31"/>
      <c r="K5" s="31"/>
      <c r="L5" s="32"/>
      <c r="M5" s="33" t="s">
        <v>38</v>
      </c>
      <c r="N5" s="33" t="s">
        <v>39</v>
      </c>
      <c r="O5" s="32"/>
      <c r="P5" s="32"/>
      <c r="Q5" s="32"/>
      <c r="R5" s="32"/>
      <c r="S5" s="32"/>
      <c r="T5" s="32" t="s">
        <v>38</v>
      </c>
      <c r="U5" s="32" t="s">
        <v>40</v>
      </c>
      <c r="V5" s="32" t="s">
        <v>38</v>
      </c>
      <c r="W5" s="32" t="s">
        <v>40</v>
      </c>
      <c r="X5" s="38" t="s">
        <v>38</v>
      </c>
      <c r="Y5" s="38" t="s">
        <v>40</v>
      </c>
      <c r="Z5" s="38" t="s">
        <v>38</v>
      </c>
      <c r="AA5" s="38" t="s">
        <v>40</v>
      </c>
      <c r="AB5" s="42" t="s">
        <v>38</v>
      </c>
      <c r="AC5" s="42" t="s">
        <v>40</v>
      </c>
      <c r="AD5" s="42" t="s">
        <v>38</v>
      </c>
      <c r="AE5" s="42" t="s">
        <v>40</v>
      </c>
      <c r="AF5" s="41" t="s">
        <v>38</v>
      </c>
      <c r="AG5" s="42" t="s">
        <v>40</v>
      </c>
      <c r="AH5" s="42" t="str">
        <f>AJ5</f>
        <v>是否完成</v>
      </c>
      <c r="AI5" s="42" t="str">
        <f>AK5</f>
        <v>资金账号</v>
      </c>
      <c r="AJ5" s="42" t="s">
        <v>38</v>
      </c>
      <c r="AK5" s="42" t="s">
        <v>40</v>
      </c>
      <c r="AL5" s="31" t="str">
        <f>AJ5</f>
        <v>是否完成</v>
      </c>
      <c r="AM5" s="31" t="str">
        <f>AK5</f>
        <v>资金账号</v>
      </c>
      <c r="AN5" s="42" t="str">
        <f>AJ5</f>
        <v>是否完成</v>
      </c>
      <c r="AO5" s="42" t="str">
        <f>AK5</f>
        <v>资金账号</v>
      </c>
      <c r="AP5" s="42" t="s">
        <v>38</v>
      </c>
      <c r="AQ5" s="42" t="s">
        <v>40</v>
      </c>
      <c r="AR5" s="42" t="s">
        <v>38</v>
      </c>
      <c r="AS5" s="42" t="s">
        <v>40</v>
      </c>
      <c r="AT5" s="42" t="s">
        <v>38</v>
      </c>
      <c r="AU5" s="42" t="s">
        <v>40</v>
      </c>
      <c r="AV5" s="42" t="s">
        <v>41</v>
      </c>
      <c r="AW5" s="42" t="s">
        <v>38</v>
      </c>
      <c r="AX5" s="42" t="s">
        <v>40</v>
      </c>
      <c r="AY5" s="42" t="str">
        <f>AN5</f>
        <v>是否完成</v>
      </c>
      <c r="AZ5" s="42" t="str">
        <f>AO5</f>
        <v>资金账号</v>
      </c>
      <c r="BA5" s="10"/>
      <c r="BB5" s="10"/>
      <c r="BC5" s="46"/>
    </row>
    <row r="6" ht="15" customHeight="1" spans="1:55">
      <c r="A6" s="15"/>
      <c r="B6" s="16">
        <v>1</v>
      </c>
      <c r="C6" s="16" t="s">
        <v>42</v>
      </c>
      <c r="D6" s="16">
        <v>15956741509</v>
      </c>
      <c r="E6" s="16">
        <v>50</v>
      </c>
      <c r="F6" s="16"/>
      <c r="G6" s="16">
        <v>20</v>
      </c>
      <c r="H6" s="16" t="s">
        <v>43</v>
      </c>
      <c r="I6" s="16"/>
      <c r="J6" s="34">
        <v>1</v>
      </c>
      <c r="K6" s="34">
        <v>1</v>
      </c>
      <c r="L6" s="34">
        <v>1</v>
      </c>
      <c r="M6" s="34">
        <v>0</v>
      </c>
      <c r="N6" s="34"/>
      <c r="O6" s="34">
        <v>0</v>
      </c>
      <c r="P6" s="34">
        <v>0</v>
      </c>
      <c r="Q6" s="34">
        <v>1</v>
      </c>
      <c r="R6" s="34">
        <v>0</v>
      </c>
      <c r="S6" s="34">
        <v>1</v>
      </c>
      <c r="T6" s="34">
        <v>0</v>
      </c>
      <c r="U6" s="34"/>
      <c r="V6" s="34">
        <v>1</v>
      </c>
      <c r="W6" s="34">
        <v>416302</v>
      </c>
      <c r="X6" s="34">
        <v>0</v>
      </c>
      <c r="Y6" s="34"/>
      <c r="Z6" s="34">
        <v>0</v>
      </c>
      <c r="AA6" s="34"/>
      <c r="AB6" s="34">
        <v>0</v>
      </c>
      <c r="AC6" s="34"/>
      <c r="AD6" s="34">
        <v>0</v>
      </c>
      <c r="AE6" s="34"/>
      <c r="AF6" s="34">
        <v>0</v>
      </c>
      <c r="AG6" s="34"/>
      <c r="AH6" s="34">
        <v>1</v>
      </c>
      <c r="AI6" s="34">
        <v>80306559</v>
      </c>
      <c r="AJ6" s="34">
        <v>0</v>
      </c>
      <c r="AK6" s="34"/>
      <c r="AL6" s="34">
        <v>0</v>
      </c>
      <c r="AM6" s="34"/>
      <c r="AN6" s="34">
        <v>1</v>
      </c>
      <c r="AO6" s="49" t="s">
        <v>44</v>
      </c>
      <c r="AP6" s="34">
        <v>0</v>
      </c>
      <c r="AQ6" s="34"/>
      <c r="AR6" s="34">
        <v>0</v>
      </c>
      <c r="AS6" s="34"/>
      <c r="AT6" s="34">
        <v>1</v>
      </c>
      <c r="AU6" s="49" t="s">
        <v>45</v>
      </c>
      <c r="AV6" s="34">
        <v>147258</v>
      </c>
      <c r="AW6" s="34">
        <v>0</v>
      </c>
      <c r="AX6" s="34"/>
      <c r="AY6" s="34">
        <v>0</v>
      </c>
      <c r="AZ6" s="34"/>
      <c r="BA6" s="50" t="s">
        <v>46</v>
      </c>
      <c r="BB6" s="16"/>
      <c r="BC6" s="47" t="s">
        <v>47</v>
      </c>
    </row>
    <row r="7" ht="15" customHeight="1" spans="1:55">
      <c r="A7" s="15"/>
      <c r="B7" s="16">
        <v>2</v>
      </c>
      <c r="C7" s="16" t="s">
        <v>48</v>
      </c>
      <c r="D7" s="16">
        <v>17356391525</v>
      </c>
      <c r="E7" s="16">
        <v>70</v>
      </c>
      <c r="F7" s="16"/>
      <c r="G7" s="16">
        <v>30</v>
      </c>
      <c r="H7" s="16" t="s">
        <v>43</v>
      </c>
      <c r="I7" s="16"/>
      <c r="J7" s="34">
        <v>1</v>
      </c>
      <c r="K7" s="34">
        <v>1</v>
      </c>
      <c r="L7" s="34">
        <v>1</v>
      </c>
      <c r="M7" s="34">
        <v>0</v>
      </c>
      <c r="N7" s="34"/>
      <c r="O7" s="34">
        <v>1</v>
      </c>
      <c r="P7" s="34">
        <v>1</v>
      </c>
      <c r="Q7" s="34">
        <v>1</v>
      </c>
      <c r="R7" s="34">
        <v>1</v>
      </c>
      <c r="S7" s="34">
        <v>0</v>
      </c>
      <c r="T7" s="34">
        <v>0</v>
      </c>
      <c r="U7" s="34"/>
      <c r="V7" s="34">
        <v>1</v>
      </c>
      <c r="W7" s="34">
        <v>1</v>
      </c>
      <c r="X7" s="34">
        <v>0</v>
      </c>
      <c r="Y7" s="34"/>
      <c r="Z7" s="34">
        <v>0</v>
      </c>
      <c r="AA7" s="34"/>
      <c r="AB7" s="34">
        <v>1</v>
      </c>
      <c r="AC7" s="34">
        <v>10089160</v>
      </c>
      <c r="AD7" s="34">
        <v>0</v>
      </c>
      <c r="AE7" s="34"/>
      <c r="AF7" s="34">
        <v>0</v>
      </c>
      <c r="AG7" s="34"/>
      <c r="AH7" s="34">
        <v>1</v>
      </c>
      <c r="AI7" s="34">
        <v>80306732</v>
      </c>
      <c r="AJ7" s="34">
        <v>0</v>
      </c>
      <c r="AK7" s="34"/>
      <c r="AL7" s="34">
        <v>0</v>
      </c>
      <c r="AM7" s="34"/>
      <c r="AN7" s="34">
        <v>1</v>
      </c>
      <c r="AO7" s="49" t="s">
        <v>49</v>
      </c>
      <c r="AP7" s="34">
        <v>0</v>
      </c>
      <c r="AQ7" s="34"/>
      <c r="AR7" s="34">
        <v>1</v>
      </c>
      <c r="AS7" s="49" t="s">
        <v>50</v>
      </c>
      <c r="AT7" s="34">
        <v>1</v>
      </c>
      <c r="AU7" s="49" t="s">
        <v>51</v>
      </c>
      <c r="AV7" s="34">
        <v>147258</v>
      </c>
      <c r="AW7" s="34">
        <v>1</v>
      </c>
      <c r="AX7" s="49" t="s">
        <v>52</v>
      </c>
      <c r="AY7" s="34">
        <v>1</v>
      </c>
      <c r="AZ7" s="49" t="s">
        <v>53</v>
      </c>
      <c r="BA7" s="50" t="s">
        <v>50</v>
      </c>
      <c r="BB7" s="16"/>
      <c r="BC7" s="47" t="s">
        <v>47</v>
      </c>
    </row>
    <row r="8" ht="15" customHeight="1" spans="1:55">
      <c r="A8" s="15"/>
      <c r="B8" s="16">
        <v>3</v>
      </c>
      <c r="C8" s="16" t="s">
        <v>54</v>
      </c>
      <c r="D8" s="16">
        <v>15556539571</v>
      </c>
      <c r="E8" s="16">
        <v>42</v>
      </c>
      <c r="F8" s="16"/>
      <c r="G8" s="16">
        <v>20</v>
      </c>
      <c r="H8" s="16" t="s">
        <v>43</v>
      </c>
      <c r="I8" s="16"/>
      <c r="J8" s="34">
        <v>0</v>
      </c>
      <c r="K8" s="34">
        <v>0</v>
      </c>
      <c r="L8" s="34">
        <v>1</v>
      </c>
      <c r="M8" s="34">
        <v>0</v>
      </c>
      <c r="N8" s="34"/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/>
      <c r="V8" s="34">
        <v>0</v>
      </c>
      <c r="W8" s="34"/>
      <c r="X8" s="34">
        <v>0</v>
      </c>
      <c r="Y8" s="34"/>
      <c r="Z8" s="34">
        <v>0</v>
      </c>
      <c r="AA8" s="34"/>
      <c r="AB8" s="34">
        <v>1</v>
      </c>
      <c r="AC8" s="34">
        <v>10089158</v>
      </c>
      <c r="AD8" s="34">
        <v>0</v>
      </c>
      <c r="AE8" s="34"/>
      <c r="AF8" s="34">
        <v>0</v>
      </c>
      <c r="AG8" s="34"/>
      <c r="AH8" s="34">
        <v>1</v>
      </c>
      <c r="AI8" s="34">
        <v>80306681</v>
      </c>
      <c r="AJ8" s="34">
        <v>0</v>
      </c>
      <c r="AK8" s="34"/>
      <c r="AL8" s="34">
        <v>0</v>
      </c>
      <c r="AM8" s="34"/>
      <c r="AN8" s="34">
        <v>0</v>
      </c>
      <c r="AO8" s="34"/>
      <c r="AP8" s="34">
        <v>0</v>
      </c>
      <c r="AQ8" s="34"/>
      <c r="AR8" s="34">
        <v>1</v>
      </c>
      <c r="AS8" s="34">
        <v>2014824</v>
      </c>
      <c r="AT8" s="34">
        <v>1</v>
      </c>
      <c r="AU8" s="49" t="s">
        <v>55</v>
      </c>
      <c r="AV8" s="34">
        <v>147258</v>
      </c>
      <c r="AW8" s="34">
        <v>1</v>
      </c>
      <c r="AX8" s="49" t="s">
        <v>56</v>
      </c>
      <c r="AY8" s="34">
        <v>1</v>
      </c>
      <c r="AZ8" s="49" t="s">
        <v>57</v>
      </c>
      <c r="BA8" s="50" t="s">
        <v>58</v>
      </c>
      <c r="BB8" s="16"/>
      <c r="BC8" s="47" t="s">
        <v>59</v>
      </c>
    </row>
    <row r="9" ht="15" customHeight="1" spans="1:55">
      <c r="A9" s="15"/>
      <c r="B9" s="16">
        <v>4</v>
      </c>
      <c r="C9" s="16" t="s">
        <v>60</v>
      </c>
      <c r="D9" s="16">
        <v>14792458678</v>
      </c>
      <c r="E9" s="16">
        <v>47</v>
      </c>
      <c r="F9" s="16"/>
      <c r="G9" s="16">
        <v>20</v>
      </c>
      <c r="H9" s="16" t="s">
        <v>43</v>
      </c>
      <c r="I9" s="16"/>
      <c r="J9" s="34">
        <v>0</v>
      </c>
      <c r="K9" s="34">
        <v>1</v>
      </c>
      <c r="L9" s="34">
        <v>0</v>
      </c>
      <c r="M9" s="34">
        <v>1</v>
      </c>
      <c r="N9" s="34">
        <v>678459</v>
      </c>
      <c r="O9" s="34">
        <v>0</v>
      </c>
      <c r="P9" s="34">
        <v>0</v>
      </c>
      <c r="Q9" s="34">
        <v>1</v>
      </c>
      <c r="R9" s="34">
        <v>0</v>
      </c>
      <c r="S9" s="34">
        <v>1</v>
      </c>
      <c r="T9" s="34">
        <v>0</v>
      </c>
      <c r="U9" s="34"/>
      <c r="V9" s="34">
        <v>0</v>
      </c>
      <c r="W9" s="34"/>
      <c r="X9" s="34">
        <v>0</v>
      </c>
      <c r="Y9" s="34"/>
      <c r="Z9" s="34">
        <v>0</v>
      </c>
      <c r="AA9" s="34"/>
      <c r="AB9" s="34">
        <v>1</v>
      </c>
      <c r="AC9" s="34">
        <v>10089247</v>
      </c>
      <c r="AD9" s="34">
        <v>0</v>
      </c>
      <c r="AE9" s="34"/>
      <c r="AF9" s="34">
        <v>0</v>
      </c>
      <c r="AG9" s="34"/>
      <c r="AH9" s="34">
        <v>1</v>
      </c>
      <c r="AI9" s="34">
        <v>80307022</v>
      </c>
      <c r="AJ9" s="34">
        <v>0</v>
      </c>
      <c r="AK9" s="34"/>
      <c r="AL9" s="34">
        <v>0</v>
      </c>
      <c r="AM9" s="34"/>
      <c r="AN9" s="34">
        <v>1</v>
      </c>
      <c r="AO9" s="49" t="s">
        <v>61</v>
      </c>
      <c r="AP9" s="34">
        <v>0</v>
      </c>
      <c r="AQ9" s="34"/>
      <c r="AR9" s="34">
        <v>0</v>
      </c>
      <c r="AS9" s="34"/>
      <c r="AT9" s="34">
        <v>1</v>
      </c>
      <c r="AU9" s="49" t="s">
        <v>62</v>
      </c>
      <c r="AV9" s="34">
        <v>147258</v>
      </c>
      <c r="AW9" s="34">
        <v>1</v>
      </c>
      <c r="AX9" s="49" t="s">
        <v>63</v>
      </c>
      <c r="AY9" s="34">
        <v>0</v>
      </c>
      <c r="AZ9" s="34"/>
      <c r="BA9" s="50" t="s">
        <v>64</v>
      </c>
      <c r="BB9" s="16"/>
      <c r="BC9" s="47" t="s">
        <v>59</v>
      </c>
    </row>
    <row r="10" ht="15" customHeight="1" spans="1:55">
      <c r="A10" s="15"/>
      <c r="B10" s="16">
        <v>5</v>
      </c>
      <c r="C10" s="16" t="s">
        <v>65</v>
      </c>
      <c r="D10" s="16">
        <v>13156515087</v>
      </c>
      <c r="E10" s="16">
        <v>73</v>
      </c>
      <c r="F10" s="16"/>
      <c r="G10" s="16">
        <v>20</v>
      </c>
      <c r="H10" s="16" t="s">
        <v>43</v>
      </c>
      <c r="I10" s="16"/>
      <c r="J10" s="34">
        <v>0</v>
      </c>
      <c r="K10" s="34">
        <v>1</v>
      </c>
      <c r="L10" s="34">
        <v>0</v>
      </c>
      <c r="M10" s="34">
        <v>1</v>
      </c>
      <c r="N10" s="34">
        <v>345883</v>
      </c>
      <c r="O10" s="34">
        <v>0</v>
      </c>
      <c r="P10" s="34">
        <v>1</v>
      </c>
      <c r="Q10" s="34">
        <v>1</v>
      </c>
      <c r="R10" s="34">
        <v>0</v>
      </c>
      <c r="S10" s="34">
        <v>1</v>
      </c>
      <c r="T10" s="34">
        <v>1</v>
      </c>
      <c r="U10" s="34">
        <v>907601</v>
      </c>
      <c r="V10" s="34">
        <v>1</v>
      </c>
      <c r="W10" s="34">
        <v>421518</v>
      </c>
      <c r="X10" s="34">
        <v>0</v>
      </c>
      <c r="Y10" s="34"/>
      <c r="Z10" s="34">
        <v>1</v>
      </c>
      <c r="AA10" s="49" t="s">
        <v>66</v>
      </c>
      <c r="AB10" s="34">
        <v>1</v>
      </c>
      <c r="AC10" s="34">
        <v>10089219</v>
      </c>
      <c r="AD10" s="34">
        <v>0</v>
      </c>
      <c r="AE10" s="34"/>
      <c r="AF10" s="34">
        <v>0</v>
      </c>
      <c r="AG10" s="34"/>
      <c r="AH10" s="34">
        <v>1</v>
      </c>
      <c r="AI10" s="34">
        <v>80307087</v>
      </c>
      <c r="AJ10" s="34">
        <v>0</v>
      </c>
      <c r="AK10" s="34"/>
      <c r="AL10" s="34">
        <v>0</v>
      </c>
      <c r="AM10" s="34"/>
      <c r="AN10" s="34">
        <v>1</v>
      </c>
      <c r="AO10" s="49" t="s">
        <v>67</v>
      </c>
      <c r="AP10" s="34">
        <v>0</v>
      </c>
      <c r="AQ10" s="34"/>
      <c r="AR10" s="34">
        <v>0</v>
      </c>
      <c r="AS10" s="34"/>
      <c r="AT10" s="34">
        <v>1</v>
      </c>
      <c r="AU10" s="49" t="s">
        <v>68</v>
      </c>
      <c r="AV10" s="34">
        <v>147258</v>
      </c>
      <c r="AW10" s="34">
        <v>1</v>
      </c>
      <c r="AX10" s="49" t="s">
        <v>69</v>
      </c>
      <c r="AY10" s="34">
        <v>0</v>
      </c>
      <c r="AZ10" s="34"/>
      <c r="BA10" s="50" t="s">
        <v>70</v>
      </c>
      <c r="BB10" s="16"/>
      <c r="BC10" s="47" t="s">
        <v>59</v>
      </c>
    </row>
    <row r="11" ht="15" customHeight="1" spans="1:55">
      <c r="A11" s="15"/>
      <c r="B11" s="16">
        <v>6</v>
      </c>
      <c r="C11" s="16" t="s">
        <v>71</v>
      </c>
      <c r="D11" s="16">
        <v>15675502536</v>
      </c>
      <c r="E11" s="16">
        <v>70</v>
      </c>
      <c r="F11" s="16"/>
      <c r="G11" s="16">
        <v>30</v>
      </c>
      <c r="H11" s="16" t="s">
        <v>43</v>
      </c>
      <c r="I11" s="16"/>
      <c r="J11" s="34">
        <v>0</v>
      </c>
      <c r="K11" s="34">
        <v>0</v>
      </c>
      <c r="L11" s="34">
        <v>0</v>
      </c>
      <c r="M11" s="34">
        <v>1</v>
      </c>
      <c r="N11" s="34">
        <v>624688</v>
      </c>
      <c r="O11" s="34">
        <v>0</v>
      </c>
      <c r="P11" s="34">
        <v>0</v>
      </c>
      <c r="Q11" s="34">
        <v>1</v>
      </c>
      <c r="R11" s="34">
        <v>0</v>
      </c>
      <c r="S11" s="34">
        <v>1</v>
      </c>
      <c r="T11" s="34">
        <v>1</v>
      </c>
      <c r="U11" s="34">
        <v>907700</v>
      </c>
      <c r="V11" s="34">
        <v>1</v>
      </c>
      <c r="W11" s="34">
        <v>421666</v>
      </c>
      <c r="X11" s="34">
        <v>0</v>
      </c>
      <c r="Y11" s="34"/>
      <c r="Z11" s="34">
        <v>0</v>
      </c>
      <c r="AA11" s="34"/>
      <c r="AB11" s="34">
        <v>1</v>
      </c>
      <c r="AC11" s="34">
        <v>10089246</v>
      </c>
      <c r="AD11" s="34">
        <v>0</v>
      </c>
      <c r="AE11" s="34"/>
      <c r="AF11" s="34">
        <v>0</v>
      </c>
      <c r="AG11" s="34"/>
      <c r="AH11" s="34">
        <v>1</v>
      </c>
      <c r="AI11" s="34">
        <v>80306992</v>
      </c>
      <c r="AJ11" s="34">
        <v>0</v>
      </c>
      <c r="AK11" s="34"/>
      <c r="AL11" s="34">
        <v>0</v>
      </c>
      <c r="AM11" s="34"/>
      <c r="AN11" s="34">
        <v>1</v>
      </c>
      <c r="AO11" s="49" t="s">
        <v>72</v>
      </c>
      <c r="AP11" s="34">
        <v>0</v>
      </c>
      <c r="AQ11" s="34"/>
      <c r="AR11" s="34">
        <v>0</v>
      </c>
      <c r="AS11" s="34"/>
      <c r="AT11" s="34">
        <v>0</v>
      </c>
      <c r="AU11" s="34"/>
      <c r="AV11" s="34"/>
      <c r="AW11" s="34">
        <v>1</v>
      </c>
      <c r="AX11" s="49" t="s">
        <v>73</v>
      </c>
      <c r="AY11" s="34">
        <v>1</v>
      </c>
      <c r="AZ11" s="49" t="s">
        <v>74</v>
      </c>
      <c r="BA11" s="50" t="s">
        <v>75</v>
      </c>
      <c r="BB11" s="16"/>
      <c r="BC11" s="47" t="str">
        <f>BC7</f>
        <v>中介</v>
      </c>
    </row>
    <row r="12" ht="15" customHeight="1" spans="1:55">
      <c r="A12" s="15"/>
      <c r="B12" s="16">
        <v>7</v>
      </c>
      <c r="C12" s="16" t="s">
        <v>76</v>
      </c>
      <c r="D12" s="16">
        <v>13857702550</v>
      </c>
      <c r="E12" s="16">
        <v>60</v>
      </c>
      <c r="F12" s="16"/>
      <c r="G12" s="16">
        <v>20</v>
      </c>
      <c r="H12" s="16" t="s">
        <v>43</v>
      </c>
      <c r="I12" s="16"/>
      <c r="J12" s="34">
        <v>0</v>
      </c>
      <c r="K12" s="34">
        <v>1</v>
      </c>
      <c r="L12" s="34">
        <v>0</v>
      </c>
      <c r="M12" s="34">
        <v>1</v>
      </c>
      <c r="N12" s="34">
        <v>166779</v>
      </c>
      <c r="O12" s="34">
        <v>0</v>
      </c>
      <c r="P12" s="34">
        <v>0</v>
      </c>
      <c r="Q12" s="34">
        <v>1</v>
      </c>
      <c r="R12" s="34">
        <v>0</v>
      </c>
      <c r="S12" s="34">
        <v>0</v>
      </c>
      <c r="T12" s="34">
        <v>1</v>
      </c>
      <c r="U12" s="34">
        <v>907718</v>
      </c>
      <c r="V12" s="34">
        <v>1</v>
      </c>
      <c r="W12" s="34">
        <v>421708</v>
      </c>
      <c r="X12" s="34">
        <v>0</v>
      </c>
      <c r="Y12" s="34"/>
      <c r="Z12" s="34">
        <v>1</v>
      </c>
      <c r="AA12" s="49" t="s">
        <v>77</v>
      </c>
      <c r="AB12" s="34">
        <v>1</v>
      </c>
      <c r="AC12" s="34">
        <v>10089222</v>
      </c>
      <c r="AD12" s="34">
        <v>0</v>
      </c>
      <c r="AE12" s="34"/>
      <c r="AF12" s="34">
        <v>0</v>
      </c>
      <c r="AG12" s="34"/>
      <c r="AH12" s="34">
        <v>1</v>
      </c>
      <c r="AI12" s="34">
        <v>80307344</v>
      </c>
      <c r="AJ12" s="34">
        <v>0</v>
      </c>
      <c r="AK12" s="34"/>
      <c r="AL12" s="34">
        <v>0</v>
      </c>
      <c r="AM12" s="34"/>
      <c r="AN12" s="34">
        <v>0</v>
      </c>
      <c r="AO12" s="34"/>
      <c r="AP12" s="34">
        <v>0</v>
      </c>
      <c r="AQ12" s="34"/>
      <c r="AR12" s="34">
        <v>0</v>
      </c>
      <c r="AS12" s="34"/>
      <c r="AT12" s="34">
        <v>0</v>
      </c>
      <c r="AU12" s="34"/>
      <c r="AV12" s="34"/>
      <c r="AW12" s="34">
        <v>1</v>
      </c>
      <c r="AX12" s="49" t="s">
        <v>78</v>
      </c>
      <c r="AY12" s="34">
        <v>1</v>
      </c>
      <c r="AZ12" s="49" t="s">
        <v>79</v>
      </c>
      <c r="BA12" s="50" t="s">
        <v>78</v>
      </c>
      <c r="BB12" s="16"/>
      <c r="BC12" s="47" t="str">
        <f>BC11</f>
        <v>中介</v>
      </c>
    </row>
    <row r="13" ht="15" customHeight="1" spans="1:55">
      <c r="A13" s="15"/>
      <c r="B13" s="16"/>
      <c r="C13" s="16"/>
      <c r="D13" s="16"/>
      <c r="E13" s="16"/>
      <c r="F13" s="16"/>
      <c r="G13" s="16"/>
      <c r="H13" s="16"/>
      <c r="I13" s="16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16"/>
      <c r="BB13" s="16"/>
      <c r="BC13" s="47"/>
    </row>
    <row r="14" ht="15" customHeight="1" spans="1:55">
      <c r="A14" s="15"/>
      <c r="B14" s="16"/>
      <c r="C14" s="16"/>
      <c r="D14" s="16"/>
      <c r="E14" s="16"/>
      <c r="F14" s="16"/>
      <c r="G14" s="16"/>
      <c r="H14" s="16"/>
      <c r="I14" s="16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16"/>
      <c r="BB14" s="16"/>
      <c r="BC14" s="47"/>
    </row>
    <row r="15" ht="15" customHeight="1" spans="1:55">
      <c r="A15" s="15"/>
      <c r="B15" s="16"/>
      <c r="C15" s="16"/>
      <c r="D15" s="16"/>
      <c r="E15" s="16"/>
      <c r="F15" s="16"/>
      <c r="G15" s="16"/>
      <c r="H15" s="16"/>
      <c r="I15" s="16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16"/>
      <c r="BB15" s="16"/>
      <c r="BC15" s="47"/>
    </row>
    <row r="16" ht="15" customHeight="1" spans="1:55">
      <c r="A16" s="15"/>
      <c r="B16" s="16"/>
      <c r="C16" s="16"/>
      <c r="D16" s="16"/>
      <c r="E16" s="16"/>
      <c r="F16" s="16"/>
      <c r="G16" s="16"/>
      <c r="H16" s="16"/>
      <c r="I16" s="16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16"/>
      <c r="BB16" s="16"/>
      <c r="BC16" s="47"/>
    </row>
    <row r="17" ht="15" customHeight="1" spans="1:55">
      <c r="A17" s="15"/>
      <c r="B17" s="16"/>
      <c r="C17" s="16"/>
      <c r="D17" s="16"/>
      <c r="E17" s="16"/>
      <c r="F17" s="16"/>
      <c r="G17" s="16"/>
      <c r="H17" s="16"/>
      <c r="I17" s="16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16"/>
      <c r="BB17" s="16"/>
      <c r="BC17" s="47"/>
    </row>
    <row r="18" ht="15" customHeight="1" spans="1:55">
      <c r="A18" s="17" t="s">
        <v>80</v>
      </c>
      <c r="B18" s="18"/>
      <c r="C18" s="18"/>
      <c r="D18" s="19"/>
      <c r="E18" s="20">
        <v>412</v>
      </c>
      <c r="F18" s="20"/>
      <c r="G18" s="20"/>
      <c r="H18" s="20"/>
      <c r="I18" s="20">
        <f>SUM(I6:I17)</f>
        <v>0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>
        <f>SUM(AF6:AF17)</f>
        <v>0</v>
      </c>
      <c r="AG18" s="35"/>
      <c r="AH18" s="35"/>
      <c r="AI18" s="35"/>
      <c r="AJ18" s="35">
        <f>SUM(AJ6:AJ17)</f>
        <v>0</v>
      </c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20"/>
      <c r="BB18" s="20"/>
      <c r="BC18" s="48"/>
    </row>
    <row r="19" ht="15" customHeight="1" spans="1:4">
      <c r="A19" s="21" t="s">
        <v>81</v>
      </c>
      <c r="B19" s="21"/>
      <c r="C19" s="21"/>
      <c r="D19" s="2">
        <v>572</v>
      </c>
    </row>
    <row r="20" ht="15" customHeight="1" spans="3:52">
      <c r="C20" s="21" t="s">
        <v>82</v>
      </c>
      <c r="D20" s="21" t="s">
        <v>83</v>
      </c>
      <c r="E20" s="22">
        <v>412</v>
      </c>
      <c r="F20" s="22"/>
      <c r="G20" s="22"/>
      <c r="H20" s="22"/>
      <c r="I20" s="22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ht="15" customHeight="1" spans="4:5">
      <c r="D21" s="2" t="s">
        <v>84</v>
      </c>
      <c r="E21" s="2">
        <v>160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.95" customHeight="1"/>
    <row r="29" ht="15.95" customHeight="1"/>
  </sheetData>
  <mergeCells count="45">
    <mergeCell ref="A1:BC1"/>
    <mergeCell ref="J2:AZ2"/>
    <mergeCell ref="J3:AA3"/>
    <mergeCell ref="AB3:AZ3"/>
    <mergeCell ref="M4:N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V4"/>
    <mergeCell ref="AW4:AX4"/>
    <mergeCell ref="AY4:AZ4"/>
    <mergeCell ref="A18:D18"/>
    <mergeCell ref="A19:C19"/>
    <mergeCell ref="AF20:AG20"/>
    <mergeCell ref="AH20:AZ20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O4:O5"/>
    <mergeCell ref="P4:P5"/>
    <mergeCell ref="Q4:Q5"/>
    <mergeCell ref="R4:R5"/>
    <mergeCell ref="S4:S5"/>
    <mergeCell ref="BA2:BA5"/>
    <mergeCell ref="BB2:BB5"/>
    <mergeCell ref="BC2:B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2"/>
  <sheetViews>
    <sheetView workbookViewId="0">
      <selection activeCell="B2" sqref="B2:B32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85</v>
      </c>
      <c r="B1" t="s">
        <v>86</v>
      </c>
    </row>
    <row r="2" spans="1:2">
      <c r="A2" s="1" t="s">
        <v>87</v>
      </c>
      <c r="B2">
        <v>2</v>
      </c>
    </row>
    <row r="3" hidden="1" spans="1:2">
      <c r="A3" t="e">
        <f>总表!#REF!</f>
        <v>#REF!</v>
      </c>
      <c r="B3" t="e">
        <f>总表!#REF!</f>
        <v>#REF!</v>
      </c>
    </row>
    <row r="4" spans="1:2">
      <c r="A4" s="1" t="s">
        <v>14</v>
      </c>
      <c r="B4">
        <v>5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str">
        <f>总表!AJ4</f>
        <v>华融2不限3</v>
      </c>
      <c r="B11">
        <f>总表!AJ18</f>
        <v>0</v>
      </c>
    </row>
    <row r="12" hidden="1" spans="1:2">
      <c r="A12" t="e">
        <f>总表!#REF!</f>
        <v>#REF!</v>
      </c>
      <c r="B12" t="e">
        <f>总表!#REF!</f>
        <v>#REF!</v>
      </c>
    </row>
    <row r="13" hidden="1" spans="1:2">
      <c r="A13" t="e">
        <f>总表!#REF!</f>
        <v>#REF!</v>
      </c>
      <c r="B13" t="e">
        <f>总表!#REF!</f>
        <v>#REF!</v>
      </c>
    </row>
    <row r="14" hidden="1" spans="1:2">
      <c r="A14" t="e">
        <f>总表!#REF!</f>
        <v>#REF!</v>
      </c>
      <c r="B14" t="e">
        <f>总表!#REF!</f>
        <v>#REF!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4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6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4</v>
      </c>
    </row>
    <row r="22" spans="1:2">
      <c r="A22" s="1" t="s">
        <v>22</v>
      </c>
      <c r="B22">
        <v>3</v>
      </c>
    </row>
    <row r="23" spans="1:2">
      <c r="A23" s="1" t="s">
        <v>88</v>
      </c>
      <c r="B23">
        <v>5</v>
      </c>
    </row>
    <row r="24" spans="1:2">
      <c r="A24" s="1" t="s">
        <v>25</v>
      </c>
      <c r="B24">
        <v>2</v>
      </c>
    </row>
    <row r="25" spans="1:2">
      <c r="A25" s="1" t="s">
        <v>26</v>
      </c>
      <c r="B25">
        <v>6</v>
      </c>
    </row>
    <row r="26" spans="1:2">
      <c r="A26" s="1" t="s">
        <v>29</v>
      </c>
      <c r="B26">
        <v>7</v>
      </c>
    </row>
    <row r="27" spans="1:2">
      <c r="A27" s="1" t="s">
        <v>32</v>
      </c>
      <c r="B27">
        <v>5</v>
      </c>
    </row>
    <row r="28" spans="1:2">
      <c r="A28" s="1" t="s">
        <v>34</v>
      </c>
      <c r="B28">
        <v>2</v>
      </c>
    </row>
    <row r="29" spans="1:2">
      <c r="A29" s="1" t="s">
        <v>35</v>
      </c>
      <c r="B29">
        <v>5</v>
      </c>
    </row>
    <row r="30" spans="1:2">
      <c r="A30" s="1" t="s">
        <v>36</v>
      </c>
      <c r="B30">
        <v>6</v>
      </c>
    </row>
    <row r="31" spans="1:2">
      <c r="A31" s="1" t="s">
        <v>37</v>
      </c>
      <c r="B31">
        <v>4</v>
      </c>
    </row>
    <row r="32" spans="2:2">
      <c r="B32">
        <f>SUBTOTAL(9,B2:B31)</f>
        <v>73</v>
      </c>
    </row>
  </sheetData>
  <autoFilter ref="A1:B31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2018-04-27T11:23:40Z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