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总表" sheetId="2" r:id="rId1"/>
    <sheet name="苏宁" sheetId="26" r:id="rId2"/>
    <sheet name="甘肃" sheetId="27" r:id="rId3"/>
    <sheet name="紫金" sheetId="4" r:id="rId4"/>
    <sheet name="华夏" sheetId="6" r:id="rId5"/>
    <sheet name="微信扫码" sheetId="21" r:id="rId6"/>
    <sheet name="海通" sheetId="23" r:id="rId7"/>
    <sheet name="新时代" sheetId="24" r:id="rId8"/>
    <sheet name="安信证卷" sheetId="25" r:id="rId9"/>
    <sheet name="东北证卷" sheetId="28" r:id="rId10"/>
    <sheet name="单数" sheetId="29" r:id="rId11"/>
  </sheets>
  <definedNames>
    <definedName name="_xlnm._FilterDatabase" localSheetId="3" hidden="1">紫金!$A$1:$C$3</definedName>
  </definedNames>
  <calcPr calcId="144525"/>
</workbook>
</file>

<file path=xl/sharedStrings.xml><?xml version="1.0" encoding="utf-8"?>
<sst xmlns="http://schemas.openxmlformats.org/spreadsheetml/2006/main" count="44">
  <si>
    <t>2018年03月23日网点每日报表（紫蓬山）</t>
  </si>
  <si>
    <t>类别</t>
  </si>
  <si>
    <t>序号</t>
  </si>
  <si>
    <t>姓名</t>
  </si>
  <si>
    <t>手机号</t>
  </si>
  <si>
    <t>兼职工资</t>
  </si>
  <si>
    <t>代理费</t>
  </si>
  <si>
    <t>身份证号</t>
  </si>
  <si>
    <t>手续费</t>
  </si>
  <si>
    <t>渠道</t>
  </si>
  <si>
    <t>证券单</t>
  </si>
  <si>
    <t>苏宁</t>
  </si>
  <si>
    <t>甘肃</t>
  </si>
  <si>
    <t>紫金</t>
  </si>
  <si>
    <t>华夏</t>
  </si>
  <si>
    <t>微信扫码</t>
  </si>
  <si>
    <t>海通</t>
  </si>
  <si>
    <t>新时代</t>
  </si>
  <si>
    <t>安信</t>
  </si>
  <si>
    <t>东北</t>
  </si>
  <si>
    <t>是否完成</t>
  </si>
  <si>
    <t>资金账号</t>
  </si>
  <si>
    <t>张传玉</t>
  </si>
  <si>
    <t>叶桂莲</t>
  </si>
  <si>
    <t>342921199902184841</t>
  </si>
  <si>
    <t>中介</t>
  </si>
  <si>
    <t>黄程程</t>
  </si>
  <si>
    <t>050100612808</t>
  </si>
  <si>
    <t>A263684029</t>
  </si>
  <si>
    <t>340123199812237900</t>
  </si>
  <si>
    <t>苗腾莉</t>
  </si>
  <si>
    <t>341322199712242820</t>
  </si>
  <si>
    <t>黄婷婷</t>
  </si>
  <si>
    <t>340123199706197300</t>
  </si>
  <si>
    <t>合计：</t>
  </si>
  <si>
    <t>网点发生费用合计：</t>
  </si>
  <si>
    <t>其中：</t>
  </si>
  <si>
    <t>1、兼职工资：70</t>
  </si>
  <si>
    <t>3、有效户手续费：</t>
  </si>
  <si>
    <t>5、联璧：</t>
  </si>
  <si>
    <t>手机号码</t>
  </si>
  <si>
    <t>单名</t>
  </si>
  <si>
    <t>单数</t>
  </si>
  <si>
    <t>海通证卷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</si>
</sst>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8" fillId="22" borderId="2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20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8" applyNumberFormat="0" applyFill="0" applyAlignment="0" applyProtection="0">
      <alignment vertical="center"/>
    </xf>
    <xf numFmtId="0" fontId="5" fillId="0" borderId="18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0" borderId="2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19" applyNumberFormat="0" applyAlignment="0" applyProtection="0">
      <alignment vertical="center"/>
    </xf>
    <xf numFmtId="0" fontId="19" fillId="13" borderId="23" applyNumberFormat="0" applyAlignment="0" applyProtection="0">
      <alignment vertical="center"/>
    </xf>
    <xf numFmtId="0" fontId="4" fillId="4" borderId="17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20" fillId="0" borderId="24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>
      <alignment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4" xfId="0" applyFont="1" applyFill="1" applyBorder="1">
      <alignment vertical="center"/>
    </xf>
    <xf numFmtId="0" fontId="1" fillId="0" borderId="10" xfId="0" applyFont="1" applyFill="1" applyBorder="1">
      <alignment vertical="center"/>
    </xf>
    <xf numFmtId="0" fontId="1" fillId="0" borderId="0" xfId="0" applyFont="1" applyFill="1" applyAlignment="1">
      <alignment horizontal="left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5" xfId="0" applyFont="1" applyBorder="1">
      <alignment vertical="center"/>
    </xf>
    <xf numFmtId="0" fontId="1" fillId="0" borderId="16" xfId="0" applyFont="1" applyBorder="1">
      <alignment vertical="center"/>
    </xf>
    <xf numFmtId="0" fontId="1" fillId="0" borderId="4" xfId="0" applyFont="1" applyBorder="1" quotePrefix="1">
      <alignment vertical="center"/>
    </xf>
    <xf numFmtId="0" fontId="1" fillId="0" borderId="4" xfId="0" applyFont="1" applyFill="1" applyBorder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32"/>
  <sheetViews>
    <sheetView tabSelected="1" zoomScale="90" zoomScaleNormal="90" workbookViewId="0">
      <pane xSplit="6" ySplit="5" topLeftCell="G6" activePane="bottomRight" state="frozen"/>
      <selection/>
      <selection pane="topRight"/>
      <selection pane="bottomLeft"/>
      <selection pane="bottomRight" activeCell="A2" sqref="A2:A5"/>
    </sheetView>
  </sheetViews>
  <sheetFormatPr defaultColWidth="9" defaultRowHeight="12"/>
  <cols>
    <col min="1" max="1" width="6.25" style="1" customWidth="1"/>
    <col min="2" max="2" width="3.5" style="1" customWidth="1"/>
    <col min="3" max="3" width="7.625" style="1" customWidth="1"/>
    <col min="4" max="4" width="14.125" style="1" customWidth="1"/>
    <col min="5" max="8" width="9" style="1"/>
    <col min="9" max="11" width="9.16666666666667" style="2" customWidth="1"/>
    <col min="12" max="12" width="7.25" style="2" customWidth="1"/>
    <col min="13" max="13" width="10.125" style="2"/>
    <col min="14" max="14" width="13.1833333333333" style="2" customWidth="1"/>
    <col min="15" max="15" width="11.8" style="2" customWidth="1"/>
    <col min="16" max="16" width="12.6416666666667" style="2" customWidth="1"/>
    <col min="17" max="19" width="19.575" style="2" customWidth="1"/>
    <col min="20" max="20" width="18.75" style="1" customWidth="1"/>
    <col min="21" max="16384" width="9" style="1"/>
  </cols>
  <sheetData>
    <row r="1" ht="27" customHeight="1" spans="1:22">
      <c r="A1" s="3" t="s">
        <v>0</v>
      </c>
      <c r="B1" s="3"/>
      <c r="C1" s="3"/>
      <c r="D1" s="3"/>
      <c r="E1" s="3"/>
      <c r="F1" s="3"/>
      <c r="G1" s="3"/>
      <c r="H1" s="3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3"/>
      <c r="U1" s="3"/>
      <c r="V1" s="3"/>
    </row>
    <row r="2" ht="15" customHeight="1" spans="1:22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/>
      <c r="H2" s="5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5" t="s">
        <v>7</v>
      </c>
      <c r="U2" s="5" t="s">
        <v>8</v>
      </c>
      <c r="V2" s="30" t="s">
        <v>9</v>
      </c>
    </row>
    <row r="3" ht="15" customHeight="1" spans="1:22">
      <c r="A3" s="6"/>
      <c r="B3" s="7"/>
      <c r="C3" s="7"/>
      <c r="D3" s="7"/>
      <c r="E3" s="7"/>
      <c r="F3" s="7"/>
      <c r="G3" s="7"/>
      <c r="H3" s="7"/>
      <c r="I3" s="22"/>
      <c r="J3" s="23"/>
      <c r="K3" s="23"/>
      <c r="L3" s="23" t="s">
        <v>10</v>
      </c>
      <c r="M3" s="24"/>
      <c r="N3" s="24"/>
      <c r="O3" s="24"/>
      <c r="P3" s="24"/>
      <c r="Q3" s="24"/>
      <c r="R3" s="24"/>
      <c r="S3" s="31"/>
      <c r="T3" s="7"/>
      <c r="U3" s="7"/>
      <c r="V3" s="32"/>
    </row>
    <row r="4" ht="15" customHeight="1" spans="1:22">
      <c r="A4" s="6"/>
      <c r="B4" s="7"/>
      <c r="C4" s="7"/>
      <c r="D4" s="7"/>
      <c r="E4" s="7"/>
      <c r="F4" s="7"/>
      <c r="G4" s="8" t="s">
        <v>11</v>
      </c>
      <c r="H4" s="9" t="s">
        <v>12</v>
      </c>
      <c r="I4" s="22" t="s">
        <v>13</v>
      </c>
      <c r="J4" s="25" t="s">
        <v>14</v>
      </c>
      <c r="K4" s="25" t="s">
        <v>15</v>
      </c>
      <c r="L4" s="22" t="s">
        <v>16</v>
      </c>
      <c r="M4" s="22"/>
      <c r="N4" s="22" t="s">
        <v>17</v>
      </c>
      <c r="O4" s="22"/>
      <c r="P4" s="22" t="s">
        <v>18</v>
      </c>
      <c r="Q4" s="22"/>
      <c r="R4" s="23" t="s">
        <v>19</v>
      </c>
      <c r="S4" s="31"/>
      <c r="T4" s="7"/>
      <c r="U4" s="7"/>
      <c r="V4" s="32"/>
    </row>
    <row r="5" ht="15" customHeight="1" spans="1:22">
      <c r="A5" s="6"/>
      <c r="B5" s="7"/>
      <c r="C5" s="7"/>
      <c r="D5" s="7"/>
      <c r="E5" s="7"/>
      <c r="F5" s="7"/>
      <c r="G5" s="10"/>
      <c r="H5" s="11"/>
      <c r="I5" s="22"/>
      <c r="J5" s="26"/>
      <c r="K5" s="26"/>
      <c r="L5" s="22" t="s">
        <v>20</v>
      </c>
      <c r="M5" s="22" t="s">
        <v>21</v>
      </c>
      <c r="N5" s="22" t="s">
        <v>20</v>
      </c>
      <c r="O5" s="22" t="s">
        <v>21</v>
      </c>
      <c r="P5" s="22" t="s">
        <v>20</v>
      </c>
      <c r="Q5" s="22" t="s">
        <v>21</v>
      </c>
      <c r="R5" s="22" t="s">
        <v>20</v>
      </c>
      <c r="S5" s="22" t="s">
        <v>21</v>
      </c>
      <c r="T5" s="7"/>
      <c r="U5" s="7"/>
      <c r="V5" s="32"/>
    </row>
    <row r="6" ht="15" customHeight="1" spans="1:22">
      <c r="A6" s="12" t="s">
        <v>22</v>
      </c>
      <c r="B6" s="13">
        <v>1</v>
      </c>
      <c r="C6" s="13" t="s">
        <v>23</v>
      </c>
      <c r="D6" s="13">
        <v>13167602378</v>
      </c>
      <c r="E6" s="13">
        <v>45</v>
      </c>
      <c r="F6" s="13">
        <v>20</v>
      </c>
      <c r="G6" s="13">
        <v>1</v>
      </c>
      <c r="H6" s="13">
        <v>1</v>
      </c>
      <c r="I6" s="27">
        <v>1</v>
      </c>
      <c r="J6" s="27">
        <v>1</v>
      </c>
      <c r="K6" s="27">
        <v>1</v>
      </c>
      <c r="L6" s="27">
        <v>1</v>
      </c>
      <c r="M6" s="27">
        <v>0</v>
      </c>
      <c r="N6" s="27">
        <v>1</v>
      </c>
      <c r="O6" s="27">
        <v>0</v>
      </c>
      <c r="P6" s="27">
        <v>1</v>
      </c>
      <c r="Q6" s="27"/>
      <c r="R6" s="27">
        <v>1</v>
      </c>
      <c r="S6" s="27"/>
      <c r="T6" s="35" t="s">
        <v>24</v>
      </c>
      <c r="U6" s="13"/>
      <c r="V6" s="33" t="s">
        <v>25</v>
      </c>
    </row>
    <row r="7" ht="15" customHeight="1" spans="1:22">
      <c r="A7" s="12" t="s">
        <v>22</v>
      </c>
      <c r="B7" s="13">
        <v>2</v>
      </c>
      <c r="C7" s="13" t="s">
        <v>26</v>
      </c>
      <c r="D7" s="13">
        <v>13675603164</v>
      </c>
      <c r="E7" s="13">
        <v>40</v>
      </c>
      <c r="F7" s="13">
        <v>20</v>
      </c>
      <c r="G7" s="13">
        <v>1</v>
      </c>
      <c r="H7" s="13">
        <v>1</v>
      </c>
      <c r="I7" s="27">
        <v>1</v>
      </c>
      <c r="J7" s="27">
        <v>1</v>
      </c>
      <c r="K7" s="27">
        <v>0</v>
      </c>
      <c r="L7" s="27">
        <v>1</v>
      </c>
      <c r="M7" s="27">
        <v>3236042955</v>
      </c>
      <c r="N7" s="27">
        <v>1</v>
      </c>
      <c r="O7" s="27">
        <v>0</v>
      </c>
      <c r="P7" s="27">
        <v>1</v>
      </c>
      <c r="Q7" s="36" t="s">
        <v>27</v>
      </c>
      <c r="R7" s="27">
        <v>1</v>
      </c>
      <c r="S7" s="27" t="s">
        <v>28</v>
      </c>
      <c r="T7" s="35" t="s">
        <v>29</v>
      </c>
      <c r="U7" s="13"/>
      <c r="V7" s="33" t="s">
        <v>25</v>
      </c>
    </row>
    <row r="8" ht="15" customHeight="1" spans="1:22">
      <c r="A8" s="12" t="str">
        <f>A7</f>
        <v>张传玉</v>
      </c>
      <c r="B8" s="13">
        <v>3</v>
      </c>
      <c r="C8" s="13" t="s">
        <v>30</v>
      </c>
      <c r="D8" s="13">
        <v>18155163228</v>
      </c>
      <c r="E8" s="13">
        <v>30</v>
      </c>
      <c r="F8" s="13">
        <v>10</v>
      </c>
      <c r="G8" s="13">
        <v>0</v>
      </c>
      <c r="H8" s="13">
        <v>0</v>
      </c>
      <c r="I8" s="27">
        <v>0</v>
      </c>
      <c r="J8" s="27">
        <v>0</v>
      </c>
      <c r="K8" s="27">
        <v>1</v>
      </c>
      <c r="L8" s="27">
        <v>1</v>
      </c>
      <c r="M8" s="27">
        <v>3236042947</v>
      </c>
      <c r="N8" s="27">
        <v>1</v>
      </c>
      <c r="O8" s="27">
        <v>0</v>
      </c>
      <c r="P8" s="27">
        <v>1</v>
      </c>
      <c r="Q8" s="27"/>
      <c r="R8" s="27">
        <v>0</v>
      </c>
      <c r="S8" s="27"/>
      <c r="T8" s="35" t="s">
        <v>31</v>
      </c>
      <c r="U8" s="13"/>
      <c r="V8" s="33" t="s">
        <v>25</v>
      </c>
    </row>
    <row r="9" ht="15" customHeight="1" spans="1:22">
      <c r="A9" s="12" t="str">
        <f>A8</f>
        <v>张传玉</v>
      </c>
      <c r="B9" s="13">
        <v>4</v>
      </c>
      <c r="C9" s="13" t="s">
        <v>32</v>
      </c>
      <c r="D9" s="13">
        <v>13856530142</v>
      </c>
      <c r="E9" s="13">
        <v>40</v>
      </c>
      <c r="F9" s="13">
        <v>20</v>
      </c>
      <c r="G9" s="13">
        <v>1</v>
      </c>
      <c r="H9" s="13">
        <v>1</v>
      </c>
      <c r="I9" s="27">
        <v>0</v>
      </c>
      <c r="J9" s="27">
        <v>1</v>
      </c>
      <c r="K9" s="27">
        <v>1</v>
      </c>
      <c r="L9" s="27">
        <v>1</v>
      </c>
      <c r="M9" s="27">
        <v>3236042942</v>
      </c>
      <c r="N9" s="27">
        <v>1</v>
      </c>
      <c r="O9" s="27">
        <v>0</v>
      </c>
      <c r="P9" s="27">
        <v>1</v>
      </c>
      <c r="Q9" s="27"/>
      <c r="R9" s="27">
        <v>1</v>
      </c>
      <c r="S9" s="27"/>
      <c r="T9" s="35" t="s">
        <v>33</v>
      </c>
      <c r="U9" s="13"/>
      <c r="V9" s="33" t="s">
        <v>25</v>
      </c>
    </row>
    <row r="10" ht="15" customHeight="1" spans="1:22">
      <c r="A10" s="12"/>
      <c r="B10" s="13"/>
      <c r="C10" s="13"/>
      <c r="D10" s="13"/>
      <c r="E10" s="13"/>
      <c r="F10" s="13"/>
      <c r="G10" s="13"/>
      <c r="H10" s="13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13"/>
      <c r="U10" s="13"/>
      <c r="V10" s="33"/>
    </row>
    <row r="11" ht="15" customHeight="1" spans="1:22">
      <c r="A11" s="12"/>
      <c r="B11" s="13"/>
      <c r="C11" s="13"/>
      <c r="D11" s="13"/>
      <c r="E11" s="13"/>
      <c r="F11" s="13"/>
      <c r="G11" s="13"/>
      <c r="H11" s="13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13"/>
      <c r="U11" s="13"/>
      <c r="V11" s="33"/>
    </row>
    <row r="12" ht="15" customHeight="1" spans="1:22">
      <c r="A12" s="12"/>
      <c r="B12" s="13"/>
      <c r="C12" s="13"/>
      <c r="D12" s="13"/>
      <c r="E12" s="13"/>
      <c r="F12" s="13"/>
      <c r="G12" s="13"/>
      <c r="H12" s="13"/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13"/>
      <c r="U12" s="13"/>
      <c r="V12" s="33"/>
    </row>
    <row r="13" ht="15" customHeight="1" spans="1:22">
      <c r="A13" s="12"/>
      <c r="B13" s="13"/>
      <c r="C13" s="13"/>
      <c r="D13" s="13"/>
      <c r="E13" s="13"/>
      <c r="F13" s="13"/>
      <c r="G13" s="13"/>
      <c r="H13" s="13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13"/>
      <c r="U13" s="13"/>
      <c r="V13" s="33"/>
    </row>
    <row r="14" ht="15" customHeight="1" spans="1:22">
      <c r="A14" s="12"/>
      <c r="B14" s="13"/>
      <c r="C14" s="13"/>
      <c r="D14" s="13"/>
      <c r="E14" s="13"/>
      <c r="F14" s="13"/>
      <c r="G14" s="13"/>
      <c r="H14" s="13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13"/>
      <c r="U14" s="13"/>
      <c r="V14" s="33"/>
    </row>
    <row r="15" ht="15" customHeight="1" spans="1:22">
      <c r="A15" s="12"/>
      <c r="B15" s="13"/>
      <c r="C15" s="13"/>
      <c r="D15" s="13"/>
      <c r="E15" s="13"/>
      <c r="F15" s="13"/>
      <c r="G15" s="13"/>
      <c r="H15" s="13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13"/>
      <c r="U15" s="13"/>
      <c r="V15" s="33"/>
    </row>
    <row r="16" ht="15" customHeight="1" spans="1:22">
      <c r="A16" s="12"/>
      <c r="B16" s="13"/>
      <c r="C16" s="13"/>
      <c r="D16" s="13"/>
      <c r="E16" s="13"/>
      <c r="F16" s="13"/>
      <c r="G16" s="13"/>
      <c r="H16" s="13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13"/>
      <c r="U16" s="13"/>
      <c r="V16" s="33"/>
    </row>
    <row r="17" ht="15" customHeight="1" spans="1:22">
      <c r="A17" s="12"/>
      <c r="B17" s="13"/>
      <c r="C17" s="13"/>
      <c r="D17" s="13"/>
      <c r="E17" s="13"/>
      <c r="F17" s="13"/>
      <c r="G17" s="13"/>
      <c r="H17" s="13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13"/>
      <c r="U17" s="13"/>
      <c r="V17" s="33"/>
    </row>
    <row r="18" ht="15" customHeight="1" spans="1:22">
      <c r="A18" s="12"/>
      <c r="B18" s="13"/>
      <c r="C18" s="13"/>
      <c r="D18" s="13"/>
      <c r="E18" s="13"/>
      <c r="F18" s="13"/>
      <c r="G18" s="13"/>
      <c r="H18" s="13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13"/>
      <c r="U18" s="13"/>
      <c r="V18" s="33"/>
    </row>
    <row r="19" ht="15" customHeight="1" spans="1:22">
      <c r="A19" s="12"/>
      <c r="B19" s="13"/>
      <c r="C19" s="13"/>
      <c r="D19" s="13"/>
      <c r="E19" s="13"/>
      <c r="F19" s="13"/>
      <c r="G19" s="13"/>
      <c r="H19" s="13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13"/>
      <c r="U19" s="13"/>
      <c r="V19" s="33"/>
    </row>
    <row r="20" ht="15" customHeight="1" spans="1:22">
      <c r="A20" s="12"/>
      <c r="B20" s="13"/>
      <c r="C20" s="13"/>
      <c r="D20" s="13"/>
      <c r="E20" s="13"/>
      <c r="F20" s="13"/>
      <c r="G20" s="13"/>
      <c r="H20" s="13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13"/>
      <c r="U20" s="13"/>
      <c r="V20" s="33"/>
    </row>
    <row r="21" ht="15" customHeight="1" spans="1:22">
      <c r="A21" s="12"/>
      <c r="B21" s="13"/>
      <c r="C21" s="13"/>
      <c r="D21" s="13"/>
      <c r="E21" s="13"/>
      <c r="F21" s="13"/>
      <c r="G21" s="13"/>
      <c r="H21" s="13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13"/>
      <c r="U21" s="13"/>
      <c r="V21" s="33"/>
    </row>
    <row r="22" ht="15" customHeight="1" spans="1:22">
      <c r="A22" s="12"/>
      <c r="B22" s="13"/>
      <c r="C22" s="13"/>
      <c r="D22" s="13"/>
      <c r="E22" s="13"/>
      <c r="F22" s="13"/>
      <c r="G22" s="13"/>
      <c r="H22" s="13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13"/>
      <c r="U22" s="13"/>
      <c r="V22" s="33"/>
    </row>
    <row r="23" ht="15" customHeight="1" spans="1:22">
      <c r="A23" s="12"/>
      <c r="B23" s="13"/>
      <c r="C23" s="13"/>
      <c r="D23" s="13"/>
      <c r="E23" s="13"/>
      <c r="F23" s="13"/>
      <c r="G23" s="13"/>
      <c r="H23" s="13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13"/>
      <c r="U23" s="13"/>
      <c r="V23" s="33"/>
    </row>
    <row r="24" ht="15" customHeight="1" spans="1:22">
      <c r="A24" s="12"/>
      <c r="B24" s="13"/>
      <c r="C24" s="13"/>
      <c r="D24" s="13"/>
      <c r="E24" s="13"/>
      <c r="F24" s="13"/>
      <c r="G24" s="13"/>
      <c r="H24" s="13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13"/>
      <c r="U24" s="13"/>
      <c r="V24" s="33"/>
    </row>
    <row r="25" ht="15" customHeight="1" spans="1:22">
      <c r="A25" s="12"/>
      <c r="B25" s="13"/>
      <c r="C25" s="13"/>
      <c r="D25" s="13"/>
      <c r="E25" s="13"/>
      <c r="F25" s="13"/>
      <c r="G25" s="13"/>
      <c r="H25" s="13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13"/>
      <c r="U25" s="13"/>
      <c r="V25" s="33"/>
    </row>
    <row r="26" ht="15" customHeight="1" spans="1:22">
      <c r="A26" s="12"/>
      <c r="B26" s="13"/>
      <c r="C26" s="13"/>
      <c r="D26" s="13"/>
      <c r="E26" s="13"/>
      <c r="F26" s="13"/>
      <c r="G26" s="13"/>
      <c r="H26" s="13"/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13"/>
      <c r="U26" s="13"/>
      <c r="V26" s="33"/>
    </row>
    <row r="27" ht="15" customHeight="1" spans="1:22">
      <c r="A27" s="12"/>
      <c r="B27" s="13"/>
      <c r="C27" s="13"/>
      <c r="D27" s="13"/>
      <c r="E27" s="13"/>
      <c r="F27" s="13"/>
      <c r="G27" s="13"/>
      <c r="H27" s="13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13"/>
      <c r="U27" s="13"/>
      <c r="V27" s="33"/>
    </row>
    <row r="28" ht="15" customHeight="1" spans="1:22">
      <c r="A28" s="12"/>
      <c r="B28" s="13"/>
      <c r="C28" s="13"/>
      <c r="D28" s="13"/>
      <c r="E28" s="13"/>
      <c r="F28" s="13"/>
      <c r="G28" s="13"/>
      <c r="H28" s="13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13"/>
      <c r="U28" s="13"/>
      <c r="V28" s="33"/>
    </row>
    <row r="29" ht="15" customHeight="1" spans="1:22">
      <c r="A29" s="12"/>
      <c r="B29" s="13"/>
      <c r="C29" s="13"/>
      <c r="D29" s="13"/>
      <c r="E29" s="13"/>
      <c r="F29" s="13"/>
      <c r="G29" s="13"/>
      <c r="H29" s="13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13"/>
      <c r="U29" s="13"/>
      <c r="V29" s="33"/>
    </row>
    <row r="30" ht="15" customHeight="1" spans="1:22">
      <c r="A30" s="14" t="s">
        <v>34</v>
      </c>
      <c r="B30" s="15"/>
      <c r="C30" s="15"/>
      <c r="D30" s="16"/>
      <c r="E30" s="17">
        <f>SUM(E6:E29)</f>
        <v>155</v>
      </c>
      <c r="F30" s="17">
        <f>SUM(F6:F29)</f>
        <v>70</v>
      </c>
      <c r="G30" s="17">
        <f>SUM(G6:G7)</f>
        <v>2</v>
      </c>
      <c r="H30" s="17">
        <f>SUM(H6:H9)</f>
        <v>3</v>
      </c>
      <c r="I30" s="28">
        <f>SUM(I6:I29)</f>
        <v>2</v>
      </c>
      <c r="J30" s="28">
        <f>SUM(J6:J9)</f>
        <v>3</v>
      </c>
      <c r="K30" s="28">
        <f>SUM(K6:K9)</f>
        <v>3</v>
      </c>
      <c r="L30" s="28">
        <f>SUM(L6:L29)</f>
        <v>4</v>
      </c>
      <c r="M30" s="28"/>
      <c r="N30" s="28">
        <f>SUM(N6:N29)</f>
        <v>4</v>
      </c>
      <c r="O30" s="28"/>
      <c r="P30" s="28">
        <f>SUM(P6:P29)</f>
        <v>4</v>
      </c>
      <c r="Q30" s="28"/>
      <c r="R30" s="28">
        <f>SUM(R5:R9)</f>
        <v>3</v>
      </c>
      <c r="S30" s="28"/>
      <c r="T30" s="17"/>
      <c r="U30" s="17"/>
      <c r="V30" s="34"/>
    </row>
    <row r="31" ht="15.95" customHeight="1" spans="1:4">
      <c r="A31" s="18" t="s">
        <v>35</v>
      </c>
      <c r="B31" s="18"/>
      <c r="C31" s="18"/>
      <c r="D31" s="1">
        <v>225</v>
      </c>
    </row>
    <row r="32" ht="15.95" customHeight="1" spans="3:16">
      <c r="C32" s="18" t="s">
        <v>36</v>
      </c>
      <c r="D32" s="19" t="s">
        <v>37</v>
      </c>
      <c r="E32" s="19"/>
      <c r="F32" s="19"/>
      <c r="G32" s="19"/>
      <c r="H32" s="19"/>
      <c r="I32" s="29" t="s">
        <v>38</v>
      </c>
      <c r="J32" s="29"/>
      <c r="K32" s="29"/>
      <c r="L32" s="29"/>
      <c r="M32" s="29"/>
      <c r="O32" s="29" t="s">
        <v>39</v>
      </c>
      <c r="P32" s="29"/>
    </row>
  </sheetData>
  <mergeCells count="26">
    <mergeCell ref="A1:V1"/>
    <mergeCell ref="I2:Q2"/>
    <mergeCell ref="L3:S3"/>
    <mergeCell ref="L4:M4"/>
    <mergeCell ref="N4:O4"/>
    <mergeCell ref="P4:Q4"/>
    <mergeCell ref="R4:S4"/>
    <mergeCell ref="A30:D30"/>
    <mergeCell ref="A31:C31"/>
    <mergeCell ref="D32:F32"/>
    <mergeCell ref="I32:M32"/>
    <mergeCell ref="O32:P32"/>
    <mergeCell ref="A2:A5"/>
    <mergeCell ref="B2:B5"/>
    <mergeCell ref="C2:C5"/>
    <mergeCell ref="D2:D5"/>
    <mergeCell ref="E2:E5"/>
    <mergeCell ref="F2:F5"/>
    <mergeCell ref="G4:G5"/>
    <mergeCell ref="H4:H5"/>
    <mergeCell ref="I4:I5"/>
    <mergeCell ref="J4:J5"/>
    <mergeCell ref="K4:K5"/>
    <mergeCell ref="T2:T5"/>
    <mergeCell ref="U2:U5"/>
    <mergeCell ref="V2:V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5" sqref="B5"/>
    </sheetView>
  </sheetViews>
  <sheetFormatPr defaultColWidth="9" defaultRowHeight="13.5" outlineLevelRow="3" outlineLevelCol="1"/>
  <cols>
    <col min="2" max="2" width="12.625"/>
  </cols>
  <sheetData>
    <row r="1" spans="1:2">
      <c r="A1" t="s">
        <v>3</v>
      </c>
      <c r="B1" t="s">
        <v>4</v>
      </c>
    </row>
    <row r="2" spans="1:2">
      <c r="A2" t="str">
        <f>总表!C6</f>
        <v>叶桂莲</v>
      </c>
      <c r="B2">
        <f>总表!D6</f>
        <v>13167602378</v>
      </c>
    </row>
    <row r="3" spans="1:2">
      <c r="A3" t="str">
        <f>总表!C7</f>
        <v>黄程程</v>
      </c>
      <c r="B3">
        <f>总表!D7</f>
        <v>13675603164</v>
      </c>
    </row>
    <row r="4" spans="1:2">
      <c r="A4" t="str">
        <f>总表!C9</f>
        <v>黄婷婷</v>
      </c>
      <c r="B4">
        <f>总表!D9</f>
        <v>13856530142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5" sqref="B5"/>
    </sheetView>
  </sheetViews>
  <sheetFormatPr defaultColWidth="9" defaultRowHeight="13.5" outlineLevelRow="3" outlineLevelCol="1"/>
  <cols>
    <col min="2" max="2" width="12.625"/>
  </cols>
  <sheetData>
    <row r="1" spans="1:2">
      <c r="A1" t="s">
        <v>3</v>
      </c>
      <c r="B1" t="s">
        <v>4</v>
      </c>
    </row>
    <row r="2" spans="1:2">
      <c r="A2" t="str">
        <f>总表!C6</f>
        <v>叶桂莲</v>
      </c>
      <c r="B2">
        <f>总表!D6</f>
        <v>13167602378</v>
      </c>
    </row>
    <row r="3" spans="1:2">
      <c r="A3" t="str">
        <f>总表!C7</f>
        <v>黄程程</v>
      </c>
      <c r="B3">
        <f>总表!D7</f>
        <v>13675603164</v>
      </c>
    </row>
    <row r="4" spans="1:2">
      <c r="A4" t="str">
        <f>总表!C9</f>
        <v>黄婷婷</v>
      </c>
      <c r="B4">
        <f>总表!D9</f>
        <v>13856530142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A4" sqref="A4"/>
    </sheetView>
  </sheetViews>
  <sheetFormatPr defaultColWidth="9" defaultRowHeight="13.5" outlineLevelRow="2" outlineLevelCol="1"/>
  <cols>
    <col min="2" max="2" width="12.625"/>
  </cols>
  <sheetData>
    <row r="1" spans="1:2">
      <c r="A1" t="s">
        <v>3</v>
      </c>
      <c r="B1" t="s">
        <v>4</v>
      </c>
    </row>
    <row r="2" spans="1:2">
      <c r="A2" t="str">
        <f>总表!C6</f>
        <v>叶桂莲</v>
      </c>
      <c r="B2">
        <f>总表!D6</f>
        <v>13167602378</v>
      </c>
    </row>
    <row r="3" spans="1:2">
      <c r="A3" t="str">
        <f>总表!C7</f>
        <v>黄程程</v>
      </c>
      <c r="B3">
        <f>总表!D7</f>
        <v>13675603164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5" sqref="B5"/>
    </sheetView>
  </sheetViews>
  <sheetFormatPr defaultColWidth="9" defaultRowHeight="13.5" outlineLevelRow="3" outlineLevelCol="1"/>
  <cols>
    <col min="2" max="2" width="12.625"/>
    <col min="4" max="4" width="11.875" customWidth="1"/>
  </cols>
  <sheetData>
    <row r="1" spans="1:2">
      <c r="A1" t="s">
        <v>3</v>
      </c>
      <c r="B1" t="s">
        <v>40</v>
      </c>
    </row>
    <row r="2" spans="1:2">
      <c r="A2" t="str">
        <f>总表!C6</f>
        <v>叶桂莲</v>
      </c>
      <c r="B2">
        <f>总表!D6</f>
        <v>13167602378</v>
      </c>
    </row>
    <row r="3" spans="1:2">
      <c r="A3" t="str">
        <f>总表!C7</f>
        <v>黄程程</v>
      </c>
      <c r="B3">
        <f>总表!D7</f>
        <v>13675603164</v>
      </c>
    </row>
    <row r="4" spans="1:2">
      <c r="A4" t="str">
        <f>总表!C9</f>
        <v>黄婷婷</v>
      </c>
      <c r="B4">
        <f>总表!D9</f>
        <v>13856530142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5" sqref="B5"/>
    </sheetView>
  </sheetViews>
  <sheetFormatPr defaultColWidth="9" defaultRowHeight="13.5" outlineLevelRow="3" outlineLevelCol="1"/>
  <cols>
    <col min="1" max="2" width="12.625"/>
    <col min="4" max="4" width="18.625" customWidth="1"/>
  </cols>
  <sheetData>
    <row r="1" spans="1:2">
      <c r="A1" t="s">
        <v>3</v>
      </c>
      <c r="B1" t="s">
        <v>40</v>
      </c>
    </row>
    <row r="2" spans="1:2">
      <c r="A2" t="str">
        <f>总表!C6</f>
        <v>叶桂莲</v>
      </c>
      <c r="B2">
        <f>总表!D6</f>
        <v>13167602378</v>
      </c>
    </row>
    <row r="3" spans="1:2">
      <c r="A3" t="str">
        <f>总表!C8</f>
        <v>苗腾莉</v>
      </c>
      <c r="B3">
        <f>总表!D8</f>
        <v>18155163228</v>
      </c>
    </row>
    <row r="4" spans="1:2">
      <c r="A4" t="str">
        <f>总表!C9</f>
        <v>黄婷婷</v>
      </c>
      <c r="B4">
        <f>总表!D9</f>
        <v>13856530142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6" sqref="D6"/>
    </sheetView>
  </sheetViews>
  <sheetFormatPr defaultColWidth="9" defaultRowHeight="13.5" outlineLevelRow="4" outlineLevelCol="3"/>
  <cols>
    <col min="2" max="2" width="12.625"/>
    <col min="3" max="3" width="11.5"/>
    <col min="4" max="4" width="18.25" customWidth="1"/>
  </cols>
  <sheetData>
    <row r="1" spans="1:4">
      <c r="A1" t="s">
        <v>3</v>
      </c>
      <c r="B1" t="s">
        <v>40</v>
      </c>
      <c r="C1" t="s">
        <v>21</v>
      </c>
      <c r="D1" t="s">
        <v>7</v>
      </c>
    </row>
    <row r="2" spans="1:4">
      <c r="A2" t="str">
        <f>总表!C6</f>
        <v>叶桂莲</v>
      </c>
      <c r="B2">
        <f>总表!D6</f>
        <v>13167602378</v>
      </c>
      <c r="C2">
        <f>总表!O6</f>
        <v>0</v>
      </c>
      <c r="D2" s="37" t="str">
        <f>总表!T6</f>
        <v>342921199902184841</v>
      </c>
    </row>
    <row r="3" spans="1:4">
      <c r="A3" t="str">
        <f>总表!C7</f>
        <v>黄程程</v>
      </c>
      <c r="B3">
        <f>总表!D7</f>
        <v>13675603164</v>
      </c>
      <c r="C3">
        <f>总表!M7</f>
        <v>3236042955</v>
      </c>
      <c r="D3" s="37" t="str">
        <f>总表!T7</f>
        <v>340123199812237900</v>
      </c>
    </row>
    <row r="4" spans="1:4">
      <c r="A4" t="str">
        <f>总表!C8</f>
        <v>苗腾莉</v>
      </c>
      <c r="B4">
        <f>总表!D8</f>
        <v>18155163228</v>
      </c>
      <c r="C4">
        <f>总表!M8</f>
        <v>3236042947</v>
      </c>
      <c r="D4" s="37" t="str">
        <f>总表!T8</f>
        <v>341322199712242820</v>
      </c>
    </row>
    <row r="5" spans="1:4">
      <c r="A5" t="str">
        <f>总表!C9</f>
        <v>黄婷婷</v>
      </c>
      <c r="B5">
        <f>总表!D9</f>
        <v>13856530142</v>
      </c>
      <c r="C5">
        <f>总表!M9</f>
        <v>3236042942</v>
      </c>
      <c r="D5" s="37" t="str">
        <f>总表!T9</f>
        <v>340123199706197300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6" sqref="D6"/>
    </sheetView>
  </sheetViews>
  <sheetFormatPr defaultColWidth="9" defaultRowHeight="13.5" outlineLevelRow="4" outlineLevelCol="3"/>
  <cols>
    <col min="2" max="2" width="12.625"/>
    <col min="3" max="3" width="13.5" customWidth="1"/>
    <col min="4" max="4" width="18.5" customWidth="1"/>
  </cols>
  <sheetData>
    <row r="1" spans="1:4">
      <c r="A1" t="s">
        <v>3</v>
      </c>
      <c r="B1" t="s">
        <v>40</v>
      </c>
      <c r="C1" t="s">
        <v>21</v>
      </c>
      <c r="D1" t="s">
        <v>7</v>
      </c>
    </row>
    <row r="2" spans="1:4">
      <c r="A2" t="str">
        <f>总表!C6</f>
        <v>叶桂莲</v>
      </c>
      <c r="B2">
        <f>总表!D6</f>
        <v>13167602378</v>
      </c>
      <c r="C2">
        <f>总表!Q6</f>
        <v>0</v>
      </c>
      <c r="D2" s="37" t="str">
        <f>总表!T6</f>
        <v>342921199902184841</v>
      </c>
    </row>
    <row r="3" spans="1:4">
      <c r="A3" t="str">
        <f>总表!C7</f>
        <v>黄程程</v>
      </c>
      <c r="B3">
        <f>总表!D7</f>
        <v>13675603164</v>
      </c>
      <c r="C3">
        <v>0</v>
      </c>
      <c r="D3" s="37" t="str">
        <f>总表!T7</f>
        <v>340123199812237900</v>
      </c>
    </row>
    <row r="4" spans="1:4">
      <c r="A4" t="str">
        <f>总表!C8</f>
        <v>苗腾莉</v>
      </c>
      <c r="B4">
        <f>总表!D8</f>
        <v>18155163228</v>
      </c>
      <c r="C4">
        <v>0</v>
      </c>
      <c r="D4" s="37" t="str">
        <f>总表!T8</f>
        <v>341322199712242820</v>
      </c>
    </row>
    <row r="5" spans="1:4">
      <c r="A5" t="str">
        <f>总表!C9</f>
        <v>黄婷婷</v>
      </c>
      <c r="B5">
        <f>总表!D9</f>
        <v>13856530142</v>
      </c>
      <c r="C5">
        <v>0</v>
      </c>
      <c r="D5" s="37" t="str">
        <f>总表!T9</f>
        <v>340123199706197300</v>
      </c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6" sqref="D6"/>
    </sheetView>
  </sheetViews>
  <sheetFormatPr defaultColWidth="9" defaultRowHeight="13.5" outlineLevelRow="4" outlineLevelCol="3"/>
  <cols>
    <col min="2" max="2" width="12.625"/>
    <col min="3" max="3" width="12.75" customWidth="1"/>
    <col min="4" max="4" width="21.625" customWidth="1"/>
  </cols>
  <sheetData>
    <row r="1" spans="1:4">
      <c r="A1" t="s">
        <v>3</v>
      </c>
      <c r="B1" t="s">
        <v>4</v>
      </c>
      <c r="C1" t="s">
        <v>21</v>
      </c>
      <c r="D1" t="s">
        <v>7</v>
      </c>
    </row>
    <row r="2" spans="1:4">
      <c r="A2" t="str">
        <f>总表!C6</f>
        <v>叶桂莲</v>
      </c>
      <c r="B2">
        <f>总表!D6</f>
        <v>13167602378</v>
      </c>
      <c r="C2">
        <v>0</v>
      </c>
      <c r="D2" s="37" t="str">
        <f>总表!T6</f>
        <v>342921199902184841</v>
      </c>
    </row>
    <row r="3" spans="1:4">
      <c r="A3" t="str">
        <f>总表!C7</f>
        <v>黄程程</v>
      </c>
      <c r="B3">
        <f>总表!D7</f>
        <v>13675603164</v>
      </c>
      <c r="C3" s="37" t="str">
        <f>总表!Q7</f>
        <v>050100612808</v>
      </c>
      <c r="D3" s="37" t="str">
        <f>总表!T7</f>
        <v>340123199812237900</v>
      </c>
    </row>
    <row r="4" spans="1:4">
      <c r="A4" t="str">
        <f>总表!C8</f>
        <v>苗腾莉</v>
      </c>
      <c r="B4">
        <f>总表!D8</f>
        <v>18155163228</v>
      </c>
      <c r="C4">
        <f>总表!Q8</f>
        <v>0</v>
      </c>
      <c r="D4" s="37" t="str">
        <f>总表!T8</f>
        <v>341322199712242820</v>
      </c>
    </row>
    <row r="5" spans="1:4">
      <c r="A5" t="str">
        <f>总表!C9</f>
        <v>黄婷婷</v>
      </c>
      <c r="B5">
        <f>总表!D9</f>
        <v>13856530142</v>
      </c>
      <c r="C5">
        <f>总表!Q9</f>
        <v>0</v>
      </c>
      <c r="D5" s="37" t="str">
        <f>总表!T9</f>
        <v>340123199706197300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5" sqref="D5"/>
    </sheetView>
  </sheetViews>
  <sheetFormatPr defaultColWidth="9" defaultRowHeight="13.5" outlineLevelRow="3" outlineLevelCol="3"/>
  <cols>
    <col min="2" max="2" width="12.625"/>
    <col min="3" max="3" width="11.625" customWidth="1"/>
    <col min="4" max="4" width="22.75" customWidth="1"/>
  </cols>
  <sheetData>
    <row r="1" spans="1:4">
      <c r="A1" t="s">
        <v>3</v>
      </c>
      <c r="B1" t="s">
        <v>4</v>
      </c>
      <c r="C1" t="s">
        <v>21</v>
      </c>
      <c r="D1" t="s">
        <v>7</v>
      </c>
    </row>
    <row r="2" spans="1:4">
      <c r="A2" t="str">
        <f>总表!C6</f>
        <v>叶桂莲</v>
      </c>
      <c r="B2">
        <f>总表!D6</f>
        <v>13167602378</v>
      </c>
      <c r="C2">
        <f>总表!S6</f>
        <v>0</v>
      </c>
      <c r="D2" s="37" t="str">
        <f>总表!T6</f>
        <v>342921199902184841</v>
      </c>
    </row>
    <row r="3" spans="1:4">
      <c r="A3" t="str">
        <f>总表!C7</f>
        <v>黄程程</v>
      </c>
      <c r="B3">
        <f>总表!D7</f>
        <v>13675603164</v>
      </c>
      <c r="C3" t="str">
        <f>总表!S7</f>
        <v>A263684029</v>
      </c>
      <c r="D3" s="37" t="str">
        <f>总表!T7</f>
        <v>340123199812237900</v>
      </c>
    </row>
    <row r="4" spans="1:4">
      <c r="A4" t="str">
        <f>总表!C9</f>
        <v>黄婷婷</v>
      </c>
      <c r="B4">
        <f>总表!D9</f>
        <v>13856530142</v>
      </c>
      <c r="C4">
        <f>总表!S9</f>
        <v>0</v>
      </c>
      <c r="D4" s="37" t="str">
        <f>总表!T9</f>
        <v>340123199706197300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B11" sqref="B11"/>
    </sheetView>
  </sheetViews>
  <sheetFormatPr defaultColWidth="9" defaultRowHeight="13.5" outlineLevelCol="1"/>
  <sheetData>
    <row r="1" spans="1:2">
      <c r="A1" t="s">
        <v>41</v>
      </c>
      <c r="B1" t="s">
        <v>42</v>
      </c>
    </row>
    <row r="2" spans="1:2">
      <c r="A2" t="s">
        <v>11</v>
      </c>
      <c r="B2">
        <v>2</v>
      </c>
    </row>
    <row r="3" spans="1:2">
      <c r="A3" t="s">
        <v>12</v>
      </c>
      <c r="B3">
        <v>3</v>
      </c>
    </row>
    <row r="4" spans="1:2">
      <c r="A4" t="s">
        <v>13</v>
      </c>
      <c r="B4">
        <v>2</v>
      </c>
    </row>
    <row r="5" spans="1:2">
      <c r="A5" t="s">
        <v>14</v>
      </c>
      <c r="B5">
        <v>3</v>
      </c>
    </row>
    <row r="6" spans="1:2">
      <c r="A6" t="s">
        <v>15</v>
      </c>
      <c r="B6">
        <v>3</v>
      </c>
    </row>
    <row r="7" spans="1:2">
      <c r="A7" t="s">
        <v>43</v>
      </c>
      <c r="B7">
        <v>4</v>
      </c>
    </row>
    <row r="8" spans="1:2">
      <c r="A8" t="s">
        <v>17</v>
      </c>
      <c r="B8">
        <v>4</v>
      </c>
    </row>
    <row r="9" spans="1:2">
      <c r="A9" t="s">
        <v>18</v>
      </c>
      <c r="B9">
        <v>4</v>
      </c>
    </row>
    <row r="10" spans="1:2">
      <c r="A10" t="s">
        <v>19</v>
      </c>
      <c r="B10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总表</vt:lpstr>
      <vt:lpstr>苏宁</vt:lpstr>
      <vt:lpstr>甘肃</vt:lpstr>
      <vt:lpstr>紫金</vt:lpstr>
      <vt:lpstr>华夏</vt:lpstr>
      <vt:lpstr>微信扫码</vt:lpstr>
      <vt:lpstr>海通</vt:lpstr>
      <vt:lpstr>新时代</vt:lpstr>
      <vt:lpstr>安信证卷</vt:lpstr>
      <vt:lpstr>东北证卷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2018-01-22T01:42:00Z</dcterms:created>
  <dcterms:modified xsi:type="dcterms:W3CDTF">2018-03-23T11:18:19Z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