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3895" windowHeight="10350"/>
  </bookViews>
  <sheets>
    <sheet name="总表" sheetId="2" r:id="rId1"/>
    <sheet name="单数" sheetId="21" r:id="rId2"/>
  </sheets>
  <definedNames>
    <definedName name="_xlnm._FilterDatabase" localSheetId="1" hidden="1">单数!$A$1:$B$22</definedName>
  </definedNames>
  <calcPr calcId="125725"/>
</workbook>
</file>

<file path=xl/calcChain.xml><?xml version="1.0" encoding="utf-8"?>
<calcChain xmlns="http://schemas.openxmlformats.org/spreadsheetml/2006/main">
  <c r="L39" i="2"/>
  <c r="B5" i="21" s="1"/>
  <c r="AJ39" i="2"/>
  <c r="B23" i="21" s="1"/>
  <c r="A23"/>
  <c r="Q39" i="2"/>
  <c r="B21" i="21" s="1"/>
  <c r="A21"/>
  <c r="P39" i="2"/>
  <c r="B20" i="21" s="1"/>
  <c r="A20"/>
  <c r="A19"/>
  <c r="A18"/>
  <c r="A17"/>
  <c r="A16"/>
  <c r="A15"/>
  <c r="A14"/>
  <c r="A13"/>
  <c r="A12"/>
  <c r="A11"/>
  <c r="A10"/>
  <c r="A9"/>
  <c r="A8"/>
  <c r="A7"/>
  <c r="A5"/>
  <c r="A4"/>
  <c r="A3"/>
  <c r="A2"/>
  <c r="K39" i="2"/>
  <c r="B4" i="21" s="1"/>
  <c r="AL39" i="2"/>
  <c r="B19" i="21" s="1"/>
  <c r="AH39" i="2"/>
  <c r="B18" i="21" s="1"/>
  <c r="AF39" i="2"/>
  <c r="B17" i="21" s="1"/>
  <c r="AD39" i="2"/>
  <c r="B16" i="21" s="1"/>
  <c r="AB39" i="2"/>
  <c r="B15" i="21" s="1"/>
  <c r="Z39" i="2"/>
  <c r="B14" i="21" s="1"/>
  <c r="X39" i="2"/>
  <c r="B13" i="21" s="1"/>
  <c r="V39" i="2"/>
  <c r="B12" i="21" s="1"/>
  <c r="T39" i="2"/>
  <c r="B11" i="21" s="1"/>
  <c r="R39" i="2"/>
  <c r="B10" i="21" s="1"/>
  <c r="O39" i="2"/>
  <c r="B9" i="21" s="1"/>
  <c r="N39" i="2"/>
  <c r="B8" i="21" s="1"/>
  <c r="M39" i="2"/>
  <c r="B7" i="21" s="1"/>
  <c r="I39" i="2"/>
  <c r="B3" i="21" s="1"/>
  <c r="H39" i="2"/>
  <c r="B2" i="21" s="1"/>
  <c r="G39" i="2"/>
  <c r="I41" s="1"/>
  <c r="E39"/>
  <c r="E41" s="1"/>
  <c r="D40" l="1"/>
</calcChain>
</file>

<file path=xl/sharedStrings.xml><?xml version="1.0" encoding="utf-8"?>
<sst xmlns="http://schemas.openxmlformats.org/spreadsheetml/2006/main" count="109" uniqueCount="76">
  <si>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</si>
  <si>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</si>
  <si>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</si>
  <si>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</si>
  <si>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</si>
  <si>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</si>
  <si>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</si>
  <si>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</si>
  <si>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</si>
  <si>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</si>
  <si>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</si>
  <si>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</si>
  <si>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证券单</t>
  </si>
  <si>
    <t>银联</t>
  </si>
  <si>
    <t>是否完成</t>
  </si>
  <si>
    <t>资金账号</t>
  </si>
  <si>
    <t>合计：</t>
  </si>
  <si>
    <t>网点发生费用合计：</t>
  </si>
  <si>
    <t>其中：</t>
  </si>
  <si>
    <t>3、有效户手续费：0</t>
  </si>
  <si>
    <t>4、兼职尾款：0</t>
  </si>
  <si>
    <t>5、联璧：</t>
  </si>
  <si>
    <t>单名</t>
  </si>
  <si>
    <t>单数</t>
  </si>
  <si>
    <t>钱大掌柜</t>
    <phoneticPr fontId="3" type="noConversion"/>
  </si>
  <si>
    <t>国泰</t>
    <phoneticPr fontId="3" type="noConversion"/>
  </si>
  <si>
    <t>转单1元费：</t>
    <phoneticPr fontId="3" type="noConversion"/>
  </si>
  <si>
    <t>1、兼职工资：</t>
    <phoneticPr fontId="3" type="noConversion"/>
  </si>
  <si>
    <t>2、代理费:</t>
    <phoneticPr fontId="3" type="noConversion"/>
  </si>
  <si>
    <t>资金账号</t>
    <phoneticPr fontId="3" type="noConversion"/>
  </si>
  <si>
    <t>华夏</t>
    <phoneticPr fontId="3" type="noConversion"/>
  </si>
  <si>
    <t>是否完成</t>
    <phoneticPr fontId="3" type="noConversion"/>
  </si>
  <si>
    <t>资金帐号</t>
    <phoneticPr fontId="3" type="noConversion"/>
  </si>
  <si>
    <t>安信5</t>
    <phoneticPr fontId="3" type="noConversion"/>
  </si>
  <si>
    <t>玖富</t>
    <phoneticPr fontId="3" type="noConversion"/>
  </si>
  <si>
    <t>聚宝</t>
    <phoneticPr fontId="3" type="noConversion"/>
  </si>
  <si>
    <t>民生银行</t>
    <phoneticPr fontId="3" type="noConversion"/>
  </si>
  <si>
    <t>账号</t>
    <phoneticPr fontId="3" type="noConversion"/>
  </si>
  <si>
    <t>光大证券</t>
    <phoneticPr fontId="3" type="noConversion"/>
  </si>
  <si>
    <t>杭州</t>
    <phoneticPr fontId="3" type="noConversion"/>
  </si>
  <si>
    <t>新时代证券</t>
    <phoneticPr fontId="3" type="noConversion"/>
  </si>
  <si>
    <t>山西证券</t>
    <phoneticPr fontId="3" type="noConversion"/>
  </si>
  <si>
    <t>东北证券</t>
    <phoneticPr fontId="3" type="noConversion"/>
  </si>
  <si>
    <t>340824199407146022</t>
    <phoneticPr fontId="3" type="noConversion"/>
  </si>
  <si>
    <t>付学娟</t>
    <phoneticPr fontId="3" type="noConversion"/>
  </si>
  <si>
    <t>方芳</t>
    <phoneticPr fontId="3" type="noConversion"/>
  </si>
  <si>
    <t>340823199003262522</t>
    <phoneticPr fontId="3" type="noConversion"/>
  </si>
  <si>
    <t>340823199003262522</t>
    <phoneticPr fontId="3" type="noConversion"/>
  </si>
  <si>
    <t>340824199407146022</t>
    <phoneticPr fontId="3" type="noConversion"/>
  </si>
  <si>
    <t>袁宇霞</t>
    <phoneticPr fontId="3" type="noConversion"/>
  </si>
  <si>
    <t>海通</t>
    <phoneticPr fontId="3" type="noConversion"/>
  </si>
  <si>
    <t>340827199904224721</t>
    <phoneticPr fontId="3" type="noConversion"/>
  </si>
  <si>
    <t>340827199904224721</t>
    <phoneticPr fontId="3" type="noConversion"/>
  </si>
  <si>
    <t>东北</t>
    <phoneticPr fontId="3" type="noConversion"/>
  </si>
  <si>
    <t>汪仕</t>
    <phoneticPr fontId="3" type="noConversion"/>
  </si>
  <si>
    <t>微众有折</t>
    <phoneticPr fontId="3" type="noConversion"/>
  </si>
  <si>
    <t>微众银行</t>
    <phoneticPr fontId="3" type="noConversion"/>
  </si>
  <si>
    <t>340825199901093823</t>
    <phoneticPr fontId="3" type="noConversion"/>
  </si>
  <si>
    <t>340825199901093823</t>
    <phoneticPr fontId="3" type="noConversion"/>
  </si>
  <si>
    <t>340825199901093823</t>
    <phoneticPr fontId="3" type="noConversion"/>
  </si>
  <si>
    <t>李兴月</t>
    <phoneticPr fontId="3" type="noConversion"/>
  </si>
  <si>
    <t>昆仑</t>
    <phoneticPr fontId="3" type="noConversion"/>
  </si>
  <si>
    <t>341226199701011023</t>
    <phoneticPr fontId="3" type="noConversion"/>
  </si>
  <si>
    <t>341226199701011023</t>
    <phoneticPr fontId="3" type="noConversion"/>
  </si>
  <si>
    <t>中投</t>
    <phoneticPr fontId="3" type="noConversion"/>
  </si>
  <si>
    <t>国联</t>
    <phoneticPr fontId="3" type="noConversion"/>
  </si>
  <si>
    <t>王丹丹</t>
    <phoneticPr fontId="3" type="noConversion"/>
  </si>
  <si>
    <t>341124199906281029</t>
    <phoneticPr fontId="3" type="noConversion"/>
  </si>
  <si>
    <t>341124199906281029</t>
    <phoneticPr fontId="3" type="noConversion"/>
  </si>
  <si>
    <t>王琳琳</t>
    <phoneticPr fontId="3" type="noConversion"/>
  </si>
  <si>
    <t>342221199808273022</t>
    <phoneticPr fontId="3" type="noConversion"/>
  </si>
  <si>
    <t>342221199808273022</t>
    <phoneticPr fontId="3" type="noConversion"/>
  </si>
  <si>
    <t>江军</t>
    <phoneticPr fontId="3" type="noConversion"/>
  </si>
  <si>
    <t>342401199807215870</t>
    <phoneticPr fontId="3" type="noConversion"/>
  </si>
  <si>
    <t>342401199807215870</t>
    <phoneticPr fontId="3" type="noConversion"/>
  </si>
  <si>
    <r>
      <t>2018年4月18</t>
    </r>
    <r>
      <rPr>
        <b/>
        <sz val="14"/>
        <color theme="1"/>
        <rFont val="宋体"/>
        <charset val="134"/>
        <scheme val="minor"/>
      </rPr>
      <t>日网点每日报表</t>
    </r>
    <phoneticPr fontId="3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</si>
</sst>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rgb="FFFF0000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0" borderId="11" xfId="0" applyFont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17" xfId="0" applyFont="1" applyBorder="1">
      <alignment vertical="center"/>
    </xf>
    <xf numFmtId="0" fontId="1" fillId="0" borderId="17" xfId="0" applyFont="1" applyFill="1" applyBorder="1">
      <alignment vertical="center"/>
    </xf>
    <xf numFmtId="0" fontId="1" fillId="0" borderId="18" xfId="0" applyFont="1" applyBorder="1">
      <alignment vertical="center"/>
    </xf>
    <xf numFmtId="0" fontId="1" fillId="0" borderId="5" xfId="0" quotePrefix="1" applyFont="1" applyFill="1" applyBorder="1">
      <alignment vertical="center"/>
    </xf>
    <xf numFmtId="0" fontId="1" fillId="0" borderId="5" xfId="0" quotePrefix="1" applyFont="1" applyBorder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>
      <alignment vertical="center"/>
    </xf>
    <xf numFmtId="0" fontId="6" fillId="0" borderId="5" xfId="0" quotePrefix="1" applyFont="1" applyBorder="1">
      <alignment vertical="center"/>
    </xf>
    <xf numFmtId="0" fontId="6" fillId="0" borderId="5" xfId="0" applyFont="1" applyBorder="1">
      <alignment vertical="center"/>
    </xf>
    <xf numFmtId="0" fontId="6" fillId="0" borderId="5" xfId="0" applyFont="1" applyFill="1" applyBorder="1">
      <alignment vertical="center"/>
    </xf>
    <xf numFmtId="0" fontId="6" fillId="0" borderId="5" xfId="0" quotePrefix="1" applyFont="1" applyFill="1" applyBorder="1">
      <alignment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7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41"/>
  <sheetViews>
    <sheetView tabSelected="1" zoomScale="90" zoomScaleNormal="90" workbookViewId="0">
      <pane xSplit="7" ySplit="5" topLeftCell="H6" activePane="bottomRight" state="frozen"/>
      <selection pane="topRight"/>
      <selection pane="bottomLeft"/>
      <selection pane="bottomRight" activeCell="N25" sqref="N25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4.125" style="2" customWidth="1"/>
    <col min="5" max="5" width="9" style="2"/>
    <col min="6" max="6" width="9" style="2" hidden="1" customWidth="1"/>
    <col min="7" max="7" width="9" style="2"/>
    <col min="8" max="8" width="9" style="1"/>
    <col min="9" max="9" width="7.25" style="1" customWidth="1"/>
    <col min="10" max="10" width="10.625" style="1" customWidth="1"/>
    <col min="11" max="17" width="9" style="1"/>
    <col min="18" max="18" width="7.25" style="1" customWidth="1"/>
    <col min="19" max="19" width="15.625" style="1" customWidth="1"/>
    <col min="20" max="20" width="7.125" style="1" customWidth="1"/>
    <col min="21" max="21" width="15.875" style="1" customWidth="1"/>
    <col min="22" max="22" width="9.25" style="1"/>
    <col min="23" max="23" width="18.625" style="1" customWidth="1"/>
    <col min="24" max="24" width="7.25" style="1" customWidth="1"/>
    <col min="25" max="25" width="15.875" style="1" customWidth="1"/>
    <col min="26" max="26" width="9" style="1"/>
    <col min="27" max="27" width="16.25" style="1" customWidth="1"/>
    <col min="28" max="28" width="9" style="1"/>
    <col min="29" max="29" width="16.25" style="1" customWidth="1"/>
    <col min="30" max="30" width="9" style="1"/>
    <col min="31" max="31" width="16.125" style="1" customWidth="1"/>
    <col min="32" max="32" width="9" style="1"/>
    <col min="33" max="33" width="15.625" style="1" customWidth="1"/>
    <col min="34" max="34" width="9" style="1"/>
    <col min="35" max="35" width="16" style="1" customWidth="1"/>
    <col min="36" max="36" width="9.75" style="1" customWidth="1"/>
    <col min="37" max="37" width="15.875" style="1" customWidth="1"/>
    <col min="38" max="38" width="7.125" style="1" customWidth="1"/>
    <col min="39" max="39" width="16.5" style="1" customWidth="1"/>
    <col min="40" max="40" width="17.875" style="2" customWidth="1"/>
    <col min="41" max="16384" width="9" style="2"/>
  </cols>
  <sheetData>
    <row r="1" spans="1:42" ht="27" customHeight="1" thickBot="1">
      <c r="A1" s="38" t="s">
        <v>75</v>
      </c>
      <c r="B1" s="39"/>
      <c r="C1" s="39"/>
      <c r="D1" s="39"/>
      <c r="E1" s="39"/>
      <c r="F1" s="39"/>
      <c r="G1" s="39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39"/>
      <c r="AO1" s="39"/>
      <c r="AP1" s="39"/>
    </row>
    <row r="2" spans="1:42" ht="15" customHeight="1">
      <c r="A2" s="54" t="s">
        <v>0</v>
      </c>
      <c r="B2" s="35" t="s">
        <v>1</v>
      </c>
      <c r="C2" s="35" t="s">
        <v>2</v>
      </c>
      <c r="D2" s="35" t="s">
        <v>3</v>
      </c>
      <c r="E2" s="35" t="s">
        <v>4</v>
      </c>
      <c r="F2" s="56" t="s">
        <v>5</v>
      </c>
      <c r="G2" s="35" t="s">
        <v>6</v>
      </c>
      <c r="H2" s="41" t="s">
        <v>7</v>
      </c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35" t="s">
        <v>8</v>
      </c>
      <c r="AO2" s="35" t="s">
        <v>9</v>
      </c>
      <c r="AP2" s="52" t="s">
        <v>10</v>
      </c>
    </row>
    <row r="3" spans="1:42" ht="15" customHeight="1">
      <c r="A3" s="55"/>
      <c r="B3" s="36"/>
      <c r="C3" s="36"/>
      <c r="D3" s="36"/>
      <c r="E3" s="36"/>
      <c r="F3" s="57"/>
      <c r="G3" s="36"/>
      <c r="H3" s="30" t="s">
        <v>11</v>
      </c>
      <c r="I3" s="31"/>
      <c r="J3" s="31"/>
      <c r="K3" s="31"/>
      <c r="L3" s="31"/>
      <c r="M3" s="31"/>
      <c r="N3" s="31"/>
      <c r="O3" s="31"/>
      <c r="P3" s="31"/>
      <c r="Q3" s="32"/>
      <c r="R3" s="42" t="s">
        <v>12</v>
      </c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36"/>
      <c r="AO3" s="36"/>
      <c r="AP3" s="53"/>
    </row>
    <row r="4" spans="1:42" ht="15" customHeight="1">
      <c r="A4" s="55"/>
      <c r="B4" s="36"/>
      <c r="C4" s="36"/>
      <c r="D4" s="36"/>
      <c r="E4" s="36"/>
      <c r="F4" s="57"/>
      <c r="G4" s="36"/>
      <c r="H4" s="42" t="s">
        <v>13</v>
      </c>
      <c r="I4" s="42" t="s">
        <v>36</v>
      </c>
      <c r="J4" s="42"/>
      <c r="K4" s="33" t="s">
        <v>55</v>
      </c>
      <c r="L4" s="33" t="s">
        <v>61</v>
      </c>
      <c r="M4" s="59" t="s">
        <v>24</v>
      </c>
      <c r="N4" s="33" t="s">
        <v>39</v>
      </c>
      <c r="O4" s="48" t="s">
        <v>30</v>
      </c>
      <c r="P4" s="33" t="s">
        <v>56</v>
      </c>
      <c r="Q4" s="33" t="s">
        <v>35</v>
      </c>
      <c r="R4" s="42" t="s">
        <v>40</v>
      </c>
      <c r="S4" s="42"/>
      <c r="T4" s="42" t="s">
        <v>50</v>
      </c>
      <c r="U4" s="42"/>
      <c r="V4" s="30" t="s">
        <v>53</v>
      </c>
      <c r="W4" s="32"/>
      <c r="X4" s="42" t="s">
        <v>34</v>
      </c>
      <c r="Y4" s="42"/>
      <c r="Z4" s="30" t="s">
        <v>25</v>
      </c>
      <c r="AA4" s="32"/>
      <c r="AB4" s="30" t="s">
        <v>42</v>
      </c>
      <c r="AC4" s="32"/>
      <c r="AD4" s="43" t="s">
        <v>38</v>
      </c>
      <c r="AE4" s="32"/>
      <c r="AF4" s="43" t="s">
        <v>41</v>
      </c>
      <c r="AG4" s="32"/>
      <c r="AH4" s="31" t="s">
        <v>64</v>
      </c>
      <c r="AI4" s="32"/>
      <c r="AJ4" s="37" t="s">
        <v>65</v>
      </c>
      <c r="AK4" s="32"/>
      <c r="AL4" s="44" t="s">
        <v>33</v>
      </c>
      <c r="AM4" s="44"/>
      <c r="AN4" s="36"/>
      <c r="AO4" s="36"/>
      <c r="AP4" s="53"/>
    </row>
    <row r="5" spans="1:42" ht="15" customHeight="1">
      <c r="A5" s="55"/>
      <c r="B5" s="36"/>
      <c r="C5" s="36"/>
      <c r="D5" s="36"/>
      <c r="E5" s="36"/>
      <c r="F5" s="58"/>
      <c r="G5" s="36"/>
      <c r="H5" s="42"/>
      <c r="I5" s="3" t="s">
        <v>14</v>
      </c>
      <c r="J5" s="29" t="s">
        <v>37</v>
      </c>
      <c r="K5" s="47"/>
      <c r="L5" s="34"/>
      <c r="M5" s="47"/>
      <c r="N5" s="47"/>
      <c r="O5" s="42"/>
      <c r="P5" s="34"/>
      <c r="Q5" s="47"/>
      <c r="R5" s="3" t="s">
        <v>14</v>
      </c>
      <c r="S5" s="19" t="s">
        <v>29</v>
      </c>
      <c r="T5" s="3" t="s">
        <v>14</v>
      </c>
      <c r="U5" s="3" t="s">
        <v>15</v>
      </c>
      <c r="V5" s="3" t="s">
        <v>14</v>
      </c>
      <c r="W5" s="3" t="s">
        <v>15</v>
      </c>
      <c r="X5" s="3" t="s">
        <v>14</v>
      </c>
      <c r="Y5" s="3" t="s">
        <v>15</v>
      </c>
      <c r="Z5" s="3" t="s">
        <v>14</v>
      </c>
      <c r="AA5" s="3" t="s">
        <v>15</v>
      </c>
      <c r="AB5" s="3" t="s">
        <v>14</v>
      </c>
      <c r="AC5" s="3" t="s">
        <v>15</v>
      </c>
      <c r="AD5" s="3" t="s">
        <v>14</v>
      </c>
      <c r="AE5" s="3" t="s">
        <v>15</v>
      </c>
      <c r="AF5" s="3" t="s">
        <v>14</v>
      </c>
      <c r="AG5" s="3" t="s">
        <v>15</v>
      </c>
      <c r="AH5" s="3" t="s">
        <v>14</v>
      </c>
      <c r="AI5" s="3" t="s">
        <v>15</v>
      </c>
      <c r="AJ5" s="28" t="s">
        <v>31</v>
      </c>
      <c r="AK5" s="28" t="s">
        <v>32</v>
      </c>
      <c r="AL5" s="3" t="s">
        <v>14</v>
      </c>
      <c r="AM5" s="3" t="s">
        <v>15</v>
      </c>
      <c r="AN5" s="36"/>
      <c r="AO5" s="36"/>
      <c r="AP5" s="53"/>
    </row>
    <row r="6" spans="1:42" ht="20.25" customHeight="1">
      <c r="A6" s="4"/>
      <c r="B6" s="5">
        <v>1</v>
      </c>
      <c r="C6" s="5" t="s">
        <v>44</v>
      </c>
      <c r="D6" s="5">
        <v>15800561841</v>
      </c>
      <c r="E6" s="5">
        <v>27</v>
      </c>
      <c r="F6" s="5"/>
      <c r="G6" s="5">
        <v>20</v>
      </c>
      <c r="H6" s="6">
        <v>0</v>
      </c>
      <c r="I6" s="6">
        <v>0</v>
      </c>
      <c r="J6" s="15"/>
      <c r="K6" s="6">
        <v>0</v>
      </c>
      <c r="L6" s="6">
        <v>0</v>
      </c>
      <c r="M6" s="6">
        <v>0</v>
      </c>
      <c r="N6" s="6">
        <v>1</v>
      </c>
      <c r="O6" s="6">
        <v>0</v>
      </c>
      <c r="P6" s="6">
        <v>0</v>
      </c>
      <c r="Q6" s="6">
        <v>0</v>
      </c>
      <c r="R6" s="6">
        <v>1</v>
      </c>
      <c r="S6" s="15">
        <v>131011247</v>
      </c>
      <c r="T6" s="6">
        <v>0</v>
      </c>
      <c r="U6" s="15"/>
      <c r="V6" s="6">
        <v>0</v>
      </c>
      <c r="W6" s="15"/>
      <c r="X6" s="6">
        <v>0</v>
      </c>
      <c r="Y6" s="15"/>
      <c r="Z6" s="6">
        <v>1</v>
      </c>
      <c r="AA6" s="15" t="s">
        <v>47</v>
      </c>
      <c r="AB6" s="6">
        <v>0</v>
      </c>
      <c r="AC6" s="15"/>
      <c r="AD6" s="6">
        <v>0</v>
      </c>
      <c r="AE6" s="15"/>
      <c r="AF6" s="6">
        <v>1</v>
      </c>
      <c r="AG6" s="15" t="s">
        <v>47</v>
      </c>
      <c r="AH6" s="6">
        <v>0</v>
      </c>
      <c r="AI6" s="6"/>
      <c r="AJ6" s="6">
        <v>0</v>
      </c>
      <c r="AK6" s="15"/>
      <c r="AL6" s="6">
        <v>0</v>
      </c>
      <c r="AM6" s="15"/>
      <c r="AN6" s="16" t="s">
        <v>46</v>
      </c>
      <c r="AO6" s="5"/>
      <c r="AP6" s="12"/>
    </row>
    <row r="7" spans="1:42" ht="19.5" customHeight="1">
      <c r="A7" s="4"/>
      <c r="B7" s="5">
        <v>2</v>
      </c>
      <c r="C7" s="5" t="s">
        <v>45</v>
      </c>
      <c r="D7" s="5">
        <v>18856019122</v>
      </c>
      <c r="E7" s="5">
        <v>25</v>
      </c>
      <c r="F7" s="5"/>
      <c r="G7" s="5">
        <v>10</v>
      </c>
      <c r="H7" s="5">
        <v>0</v>
      </c>
      <c r="I7" s="6">
        <v>0</v>
      </c>
      <c r="J7" s="27"/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1</v>
      </c>
      <c r="S7" s="15">
        <v>131011243</v>
      </c>
      <c r="T7" s="6">
        <v>0</v>
      </c>
      <c r="U7" s="15"/>
      <c r="V7" s="6">
        <v>0</v>
      </c>
      <c r="W7" s="15"/>
      <c r="X7" s="6">
        <v>0</v>
      </c>
      <c r="Y7" s="15"/>
      <c r="Z7" s="6">
        <v>1</v>
      </c>
      <c r="AA7" s="15">
        <v>10345629</v>
      </c>
      <c r="AB7" s="6">
        <v>0</v>
      </c>
      <c r="AC7" s="15"/>
      <c r="AD7" s="6">
        <v>1</v>
      </c>
      <c r="AE7" s="15" t="s">
        <v>48</v>
      </c>
      <c r="AF7" s="6">
        <v>0</v>
      </c>
      <c r="AG7" s="15"/>
      <c r="AH7" s="6">
        <v>0</v>
      </c>
      <c r="AI7" s="15"/>
      <c r="AJ7" s="6">
        <v>0</v>
      </c>
      <c r="AK7" s="15"/>
      <c r="AL7" s="6">
        <v>0</v>
      </c>
      <c r="AM7" s="15"/>
      <c r="AN7" s="16" t="s">
        <v>43</v>
      </c>
      <c r="AO7" s="5"/>
      <c r="AP7" s="12"/>
    </row>
    <row r="8" spans="1:42" ht="18" customHeight="1">
      <c r="A8" s="4"/>
      <c r="B8" s="5">
        <v>3</v>
      </c>
      <c r="C8" s="25" t="s">
        <v>49</v>
      </c>
      <c r="D8" s="5">
        <v>15056655164</v>
      </c>
      <c r="E8" s="5">
        <v>67</v>
      </c>
      <c r="F8" s="5"/>
      <c r="G8" s="5">
        <v>20</v>
      </c>
      <c r="H8" s="5">
        <v>0</v>
      </c>
      <c r="I8" s="6">
        <v>0</v>
      </c>
      <c r="J8" s="15"/>
      <c r="K8" s="6">
        <v>1</v>
      </c>
      <c r="L8" s="6">
        <v>0</v>
      </c>
      <c r="M8" s="6">
        <v>0</v>
      </c>
      <c r="N8" s="6">
        <v>1</v>
      </c>
      <c r="O8" s="6">
        <v>1</v>
      </c>
      <c r="P8" s="6">
        <v>0</v>
      </c>
      <c r="Q8" s="6">
        <v>0</v>
      </c>
      <c r="R8" s="6">
        <v>1</v>
      </c>
      <c r="S8" s="15">
        <v>131011210</v>
      </c>
      <c r="T8" s="6">
        <v>1</v>
      </c>
      <c r="U8" s="15">
        <v>2630087996</v>
      </c>
      <c r="V8" s="6">
        <v>1</v>
      </c>
      <c r="W8" s="15" t="s">
        <v>52</v>
      </c>
      <c r="X8" s="6">
        <v>1</v>
      </c>
      <c r="Y8" s="15" t="s">
        <v>52</v>
      </c>
      <c r="Z8" s="6">
        <v>1</v>
      </c>
      <c r="AA8" s="15" t="s">
        <v>52</v>
      </c>
      <c r="AB8" s="6">
        <v>1</v>
      </c>
      <c r="AC8" s="15" t="s">
        <v>52</v>
      </c>
      <c r="AD8" s="6">
        <v>0</v>
      </c>
      <c r="AE8" s="15"/>
      <c r="AF8" s="6">
        <v>1</v>
      </c>
      <c r="AG8" s="15" t="s">
        <v>52</v>
      </c>
      <c r="AH8" s="6">
        <v>0</v>
      </c>
      <c r="AI8" s="6"/>
      <c r="AJ8" s="6">
        <v>0</v>
      </c>
      <c r="AK8" s="15"/>
      <c r="AL8" s="6">
        <v>0</v>
      </c>
      <c r="AM8" s="6"/>
      <c r="AN8" s="16" t="s">
        <v>51</v>
      </c>
      <c r="AO8" s="5"/>
      <c r="AP8" s="12"/>
    </row>
    <row r="9" spans="1:42" ht="15" customHeight="1">
      <c r="A9" s="4"/>
      <c r="B9" s="5">
        <v>4</v>
      </c>
      <c r="C9" s="25" t="s">
        <v>54</v>
      </c>
      <c r="D9" s="5">
        <v>18656004100</v>
      </c>
      <c r="E9" s="5">
        <v>50</v>
      </c>
      <c r="F9" s="5"/>
      <c r="G9" s="5">
        <v>20</v>
      </c>
      <c r="H9" s="5">
        <v>0</v>
      </c>
      <c r="I9" s="6">
        <v>0</v>
      </c>
      <c r="J9" s="27"/>
      <c r="K9" s="6">
        <v>1</v>
      </c>
      <c r="L9" s="6">
        <v>0</v>
      </c>
      <c r="M9" s="6">
        <v>0</v>
      </c>
      <c r="N9" s="6">
        <v>1</v>
      </c>
      <c r="O9" s="6">
        <v>1</v>
      </c>
      <c r="P9" s="6">
        <v>1</v>
      </c>
      <c r="Q9" s="6">
        <v>0</v>
      </c>
      <c r="R9" s="6">
        <v>1</v>
      </c>
      <c r="S9" s="27">
        <v>131011203</v>
      </c>
      <c r="T9" s="6">
        <v>1</v>
      </c>
      <c r="U9" s="15">
        <v>2630087993</v>
      </c>
      <c r="V9" s="6">
        <v>0</v>
      </c>
      <c r="W9" s="27"/>
      <c r="X9" s="6">
        <v>1</v>
      </c>
      <c r="Y9" s="15" t="s">
        <v>58</v>
      </c>
      <c r="Z9" s="6">
        <v>0</v>
      </c>
      <c r="AA9" s="6"/>
      <c r="AB9" s="6">
        <v>0</v>
      </c>
      <c r="AC9" s="27"/>
      <c r="AD9" s="6">
        <v>0</v>
      </c>
      <c r="AE9" s="15"/>
      <c r="AF9" s="6">
        <v>1</v>
      </c>
      <c r="AG9" s="27" t="s">
        <v>57</v>
      </c>
      <c r="AH9" s="6">
        <v>0</v>
      </c>
      <c r="AI9" s="6"/>
      <c r="AJ9" s="6">
        <v>0</v>
      </c>
      <c r="AK9" s="27"/>
      <c r="AL9" s="6">
        <v>0</v>
      </c>
      <c r="AM9" s="15"/>
      <c r="AN9" s="16" t="s">
        <v>59</v>
      </c>
      <c r="AO9" s="5"/>
      <c r="AP9" s="12"/>
    </row>
    <row r="10" spans="1:42" ht="15" customHeight="1">
      <c r="A10" s="4"/>
      <c r="B10" s="5">
        <v>5</v>
      </c>
      <c r="C10" s="25" t="s">
        <v>60</v>
      </c>
      <c r="D10" s="5">
        <v>15156087529</v>
      </c>
      <c r="E10" s="5">
        <v>65</v>
      </c>
      <c r="F10" s="5"/>
      <c r="G10" s="5">
        <v>20</v>
      </c>
      <c r="H10" s="6">
        <v>1</v>
      </c>
      <c r="I10" s="6">
        <v>0</v>
      </c>
      <c r="J10" s="6"/>
      <c r="K10" s="6">
        <v>1</v>
      </c>
      <c r="L10" s="6">
        <v>1</v>
      </c>
      <c r="M10" s="6">
        <v>0</v>
      </c>
      <c r="N10" s="6">
        <v>1</v>
      </c>
      <c r="O10" s="6">
        <v>1</v>
      </c>
      <c r="P10" s="6">
        <v>0</v>
      </c>
      <c r="Q10" s="6">
        <v>1</v>
      </c>
      <c r="R10" s="6">
        <v>0</v>
      </c>
      <c r="S10" s="6"/>
      <c r="T10" s="6">
        <v>0</v>
      </c>
      <c r="U10" s="6"/>
      <c r="V10" s="6">
        <v>0</v>
      </c>
      <c r="W10" s="27"/>
      <c r="X10" s="6">
        <v>1</v>
      </c>
      <c r="Y10" s="27" t="s">
        <v>63</v>
      </c>
      <c r="Z10" s="6">
        <v>0</v>
      </c>
      <c r="AA10" s="27"/>
      <c r="AB10" s="6">
        <v>1</v>
      </c>
      <c r="AC10" s="15" t="s">
        <v>63</v>
      </c>
      <c r="AD10" s="6">
        <v>1</v>
      </c>
      <c r="AE10" s="15" t="s">
        <v>62</v>
      </c>
      <c r="AF10" s="6">
        <v>1</v>
      </c>
      <c r="AG10" s="15" t="s">
        <v>63</v>
      </c>
      <c r="AH10" s="6">
        <v>1</v>
      </c>
      <c r="AI10" s="15" t="s">
        <v>63</v>
      </c>
      <c r="AJ10" s="6">
        <v>1</v>
      </c>
      <c r="AK10" s="27">
        <v>71603370</v>
      </c>
      <c r="AL10" s="6">
        <v>0</v>
      </c>
      <c r="AM10" s="6"/>
      <c r="AN10" s="16" t="s">
        <v>62</v>
      </c>
      <c r="AO10" s="5"/>
      <c r="AP10" s="12"/>
    </row>
    <row r="11" spans="1:42" ht="15" customHeight="1">
      <c r="A11" s="4"/>
      <c r="B11" s="5">
        <v>6</v>
      </c>
      <c r="C11" s="25" t="s">
        <v>66</v>
      </c>
      <c r="D11" s="5">
        <v>18225804036</v>
      </c>
      <c r="E11" s="5">
        <v>60</v>
      </c>
      <c r="F11" s="5"/>
      <c r="G11" s="5">
        <v>20</v>
      </c>
      <c r="H11" s="6">
        <v>1</v>
      </c>
      <c r="I11" s="6">
        <v>0</v>
      </c>
      <c r="J11" s="6"/>
      <c r="K11" s="6">
        <v>0</v>
      </c>
      <c r="L11" s="6">
        <v>1</v>
      </c>
      <c r="M11" s="6">
        <v>0</v>
      </c>
      <c r="N11" s="6">
        <v>1</v>
      </c>
      <c r="O11" s="6">
        <v>1</v>
      </c>
      <c r="P11" s="6">
        <v>0</v>
      </c>
      <c r="Q11" s="6">
        <v>1</v>
      </c>
      <c r="R11" s="6">
        <v>0</v>
      </c>
      <c r="S11" s="6"/>
      <c r="T11" s="6">
        <v>0</v>
      </c>
      <c r="U11" s="6"/>
      <c r="V11" s="6">
        <v>1</v>
      </c>
      <c r="W11" s="6">
        <v>12422569</v>
      </c>
      <c r="X11" s="6">
        <v>1</v>
      </c>
      <c r="Y11" s="15" t="s">
        <v>68</v>
      </c>
      <c r="Z11" s="6">
        <v>0</v>
      </c>
      <c r="AA11" s="6"/>
      <c r="AB11" s="6">
        <v>0</v>
      </c>
      <c r="AC11" s="6"/>
      <c r="AD11" s="6">
        <v>1</v>
      </c>
      <c r="AE11" s="15" t="s">
        <v>68</v>
      </c>
      <c r="AF11" s="6">
        <v>1</v>
      </c>
      <c r="AG11" s="15" t="s">
        <v>68</v>
      </c>
      <c r="AH11" s="6">
        <v>1</v>
      </c>
      <c r="AI11" s="15" t="s">
        <v>68</v>
      </c>
      <c r="AJ11" s="6">
        <v>1</v>
      </c>
      <c r="AK11" s="15">
        <v>71603377</v>
      </c>
      <c r="AL11" s="6">
        <v>0</v>
      </c>
      <c r="AM11" s="6"/>
      <c r="AN11" s="16" t="s">
        <v>67</v>
      </c>
      <c r="AO11" s="5"/>
      <c r="AP11" s="12"/>
    </row>
    <row r="12" spans="1:42" ht="15" customHeight="1">
      <c r="A12" s="4"/>
      <c r="B12" s="5">
        <v>7</v>
      </c>
      <c r="C12" s="25" t="s">
        <v>69</v>
      </c>
      <c r="D12" s="5">
        <v>15256091206</v>
      </c>
      <c r="E12" s="5">
        <v>63</v>
      </c>
      <c r="F12" s="5"/>
      <c r="G12" s="5">
        <v>20</v>
      </c>
      <c r="H12" s="6">
        <v>1</v>
      </c>
      <c r="I12" s="6">
        <v>0</v>
      </c>
      <c r="J12" s="6"/>
      <c r="K12" s="6">
        <v>0</v>
      </c>
      <c r="L12" s="6">
        <v>1</v>
      </c>
      <c r="M12" s="6">
        <v>1</v>
      </c>
      <c r="N12" s="6">
        <v>1</v>
      </c>
      <c r="O12" s="6">
        <v>1</v>
      </c>
      <c r="P12" s="6">
        <v>0</v>
      </c>
      <c r="Q12" s="6">
        <v>1</v>
      </c>
      <c r="R12" s="6">
        <v>0</v>
      </c>
      <c r="S12" s="6"/>
      <c r="T12" s="6">
        <v>0</v>
      </c>
      <c r="U12" s="6"/>
      <c r="V12" s="6">
        <v>1</v>
      </c>
      <c r="W12" s="15" t="s">
        <v>71</v>
      </c>
      <c r="X12" s="6">
        <v>1</v>
      </c>
      <c r="Y12" s="15" t="s">
        <v>71</v>
      </c>
      <c r="Z12" s="6">
        <v>0</v>
      </c>
      <c r="AA12" s="27"/>
      <c r="AB12" s="6">
        <v>0</v>
      </c>
      <c r="AC12" s="6"/>
      <c r="AD12" s="6">
        <v>1</v>
      </c>
      <c r="AE12" s="6">
        <v>80298161</v>
      </c>
      <c r="AF12" s="6">
        <v>1</v>
      </c>
      <c r="AG12" s="27" t="s">
        <v>71</v>
      </c>
      <c r="AH12" s="6">
        <v>1</v>
      </c>
      <c r="AI12" s="27" t="s">
        <v>71</v>
      </c>
      <c r="AJ12" s="27">
        <v>1</v>
      </c>
      <c r="AK12" s="27">
        <v>71603371</v>
      </c>
      <c r="AL12" s="6"/>
      <c r="AM12" s="6"/>
      <c r="AN12" s="16" t="s">
        <v>70</v>
      </c>
      <c r="AO12" s="5"/>
      <c r="AP12" s="12"/>
    </row>
    <row r="13" spans="1:42" s="1" customFormat="1" ht="15" customHeight="1">
      <c r="A13" s="7"/>
      <c r="B13" s="6">
        <v>8</v>
      </c>
      <c r="C13" s="26" t="s">
        <v>72</v>
      </c>
      <c r="D13" s="6">
        <v>15156907535</v>
      </c>
      <c r="E13" s="6">
        <v>15</v>
      </c>
      <c r="F13" s="6"/>
      <c r="G13" s="6">
        <v>0</v>
      </c>
      <c r="H13" s="6">
        <v>0</v>
      </c>
      <c r="I13" s="6">
        <v>0</v>
      </c>
      <c r="J13" s="6"/>
      <c r="K13" s="6">
        <v>0</v>
      </c>
      <c r="L13" s="6">
        <v>1</v>
      </c>
      <c r="M13" s="6">
        <v>0</v>
      </c>
      <c r="N13" s="6">
        <v>0</v>
      </c>
      <c r="O13" s="6">
        <v>1</v>
      </c>
      <c r="P13" s="6">
        <v>0</v>
      </c>
      <c r="Q13" s="6">
        <v>1</v>
      </c>
      <c r="R13" s="6">
        <v>0</v>
      </c>
      <c r="S13" s="6"/>
      <c r="T13" s="6">
        <v>0</v>
      </c>
      <c r="U13" s="6"/>
      <c r="V13" s="6">
        <v>0</v>
      </c>
      <c r="W13" s="6"/>
      <c r="X13" s="6">
        <v>0</v>
      </c>
      <c r="Y13" s="6"/>
      <c r="Z13" s="6">
        <v>0</v>
      </c>
      <c r="AA13" s="27"/>
      <c r="AB13" s="6">
        <v>0</v>
      </c>
      <c r="AC13" s="27"/>
      <c r="AD13" s="6">
        <v>0</v>
      </c>
      <c r="AE13" s="6"/>
      <c r="AF13" s="6">
        <v>0</v>
      </c>
      <c r="AG13" s="27"/>
      <c r="AH13" s="6">
        <v>0</v>
      </c>
      <c r="AI13" s="6"/>
      <c r="AJ13" s="6">
        <v>1</v>
      </c>
      <c r="AK13" s="15" t="s">
        <v>74</v>
      </c>
      <c r="AL13" s="6"/>
      <c r="AM13" s="27"/>
      <c r="AN13" s="16" t="s">
        <v>73</v>
      </c>
      <c r="AO13" s="6"/>
      <c r="AP13" s="13"/>
    </row>
    <row r="14" spans="1:42" ht="15" customHeight="1">
      <c r="A14" s="4"/>
      <c r="B14" s="5"/>
      <c r="C14" s="25"/>
      <c r="D14" s="5"/>
      <c r="E14" s="5"/>
      <c r="F14" s="5"/>
      <c r="G14" s="5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27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15"/>
      <c r="AJ14" s="15"/>
      <c r="AK14" s="15"/>
      <c r="AL14" s="6"/>
      <c r="AM14" s="15"/>
      <c r="AN14" s="24"/>
      <c r="AO14" s="5"/>
      <c r="AP14" s="12"/>
    </row>
    <row r="15" spans="1:42" ht="15" customHeight="1">
      <c r="A15" s="4"/>
      <c r="B15" s="5"/>
      <c r="C15" s="25"/>
      <c r="D15" s="5"/>
      <c r="E15" s="5"/>
      <c r="F15" s="5"/>
      <c r="G15" s="5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15"/>
      <c r="AN15" s="24"/>
      <c r="AO15" s="5"/>
      <c r="AP15" s="12"/>
    </row>
    <row r="16" spans="1:42" ht="15" customHeight="1">
      <c r="A16" s="4"/>
      <c r="B16" s="5"/>
      <c r="C16" s="25"/>
      <c r="D16" s="5"/>
      <c r="E16" s="5"/>
      <c r="F16" s="5"/>
      <c r="G16" s="5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27"/>
      <c r="AD16" s="6"/>
      <c r="AE16" s="15"/>
      <c r="AF16" s="6"/>
      <c r="AG16" s="27"/>
      <c r="AH16" s="6"/>
      <c r="AI16" s="6"/>
      <c r="AJ16" s="6"/>
      <c r="AK16" s="6"/>
      <c r="AL16" s="6"/>
      <c r="AM16" s="6"/>
      <c r="AN16" s="24"/>
      <c r="AO16" s="5"/>
      <c r="AP16" s="12"/>
    </row>
    <row r="17" spans="1:42" ht="15" customHeight="1">
      <c r="A17" s="4"/>
      <c r="B17" s="5"/>
      <c r="C17" s="25"/>
      <c r="D17" s="5"/>
      <c r="E17" s="5"/>
      <c r="F17" s="5"/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27"/>
      <c r="AD17" s="6"/>
      <c r="AE17" s="6"/>
      <c r="AF17" s="6"/>
      <c r="AG17" s="27"/>
      <c r="AH17" s="6"/>
      <c r="AI17" s="6"/>
      <c r="AJ17" s="6"/>
      <c r="AK17" s="6"/>
      <c r="AL17" s="6"/>
      <c r="AM17" s="6"/>
      <c r="AN17" s="24"/>
      <c r="AO17" s="5"/>
      <c r="AP17" s="12"/>
    </row>
    <row r="18" spans="1:42" ht="15" customHeight="1">
      <c r="A18" s="4"/>
      <c r="B18" s="5"/>
      <c r="C18" s="5"/>
      <c r="D18" s="5"/>
      <c r="E18" s="5"/>
      <c r="F18" s="5"/>
      <c r="G18" s="5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16"/>
      <c r="AO18" s="5"/>
      <c r="AP18" s="12"/>
    </row>
    <row r="19" spans="1:42" ht="15" customHeight="1">
      <c r="A19" s="4"/>
      <c r="B19" s="5"/>
      <c r="C19" s="5"/>
      <c r="D19" s="5"/>
      <c r="E19" s="5"/>
      <c r="F19" s="5"/>
      <c r="G19" s="5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16"/>
      <c r="AO19" s="5"/>
      <c r="AP19" s="12"/>
    </row>
    <row r="20" spans="1:42" ht="15" customHeight="1">
      <c r="A20" s="4"/>
      <c r="B20" s="5"/>
      <c r="C20" s="5"/>
      <c r="D20" s="5"/>
      <c r="E20" s="5"/>
      <c r="F20" s="5"/>
      <c r="G20" s="5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16"/>
      <c r="AO20" s="5"/>
      <c r="AP20" s="12"/>
    </row>
    <row r="21" spans="1:42" ht="15" customHeight="1">
      <c r="A21" s="4"/>
      <c r="B21" s="5"/>
      <c r="C21" s="5"/>
      <c r="D21" s="5"/>
      <c r="E21" s="5"/>
      <c r="F21" s="5"/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16"/>
      <c r="AO21" s="5"/>
      <c r="AP21" s="12"/>
    </row>
    <row r="22" spans="1:42" ht="15" customHeight="1">
      <c r="A22" s="4"/>
      <c r="B22" s="5"/>
      <c r="C22" s="5"/>
      <c r="D22" s="5"/>
      <c r="E22" s="5"/>
      <c r="F22" s="5"/>
      <c r="G22" s="5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15"/>
      <c r="AN22" s="16"/>
      <c r="AO22" s="5"/>
      <c r="AP22" s="12"/>
    </row>
    <row r="23" spans="1:42" ht="15" customHeight="1">
      <c r="A23" s="4"/>
      <c r="B23" s="5"/>
      <c r="C23" s="5"/>
      <c r="D23" s="5"/>
      <c r="E23" s="5"/>
      <c r="F23" s="5"/>
      <c r="G23" s="5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16"/>
      <c r="AO23" s="5"/>
      <c r="AP23" s="12"/>
    </row>
    <row r="24" spans="1:42" ht="15" customHeight="1">
      <c r="A24" s="4"/>
      <c r="B24" s="5"/>
      <c r="C24" s="5"/>
      <c r="D24" s="5"/>
      <c r="E24" s="5"/>
      <c r="F24" s="5"/>
      <c r="G24" s="5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16"/>
      <c r="AO24" s="5"/>
      <c r="AP24" s="12"/>
    </row>
    <row r="25" spans="1:42" ht="15" customHeight="1">
      <c r="A25" s="4"/>
      <c r="B25" s="5"/>
      <c r="C25" s="5"/>
      <c r="D25" s="5"/>
      <c r="E25" s="5"/>
      <c r="F25" s="5"/>
      <c r="G25" s="5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16"/>
      <c r="AO25" s="5"/>
      <c r="AP25" s="12"/>
    </row>
    <row r="26" spans="1:42" ht="15" customHeight="1">
      <c r="A26" s="4"/>
      <c r="B26" s="5"/>
      <c r="C26" s="5"/>
      <c r="D26" s="5"/>
      <c r="E26" s="5"/>
      <c r="F26" s="5"/>
      <c r="G26" s="5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15"/>
      <c r="AJ26" s="15"/>
      <c r="AK26" s="15"/>
      <c r="AL26" s="6"/>
      <c r="AM26" s="6"/>
      <c r="AN26" s="16"/>
      <c r="AO26" s="5"/>
      <c r="AP26" s="12"/>
    </row>
    <row r="27" spans="1:42" ht="15" customHeight="1">
      <c r="A27" s="4"/>
      <c r="B27" s="5"/>
      <c r="C27" s="5"/>
      <c r="D27" s="5"/>
      <c r="E27" s="5"/>
      <c r="F27" s="5"/>
      <c r="G27" s="5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15"/>
      <c r="AN27" s="5"/>
      <c r="AO27" s="5"/>
      <c r="AP27" s="12"/>
    </row>
    <row r="28" spans="1:42" ht="15" customHeight="1">
      <c r="A28" s="4"/>
      <c r="B28" s="5"/>
      <c r="C28" s="5"/>
      <c r="D28" s="5"/>
      <c r="E28" s="5"/>
      <c r="F28" s="5"/>
      <c r="G28" s="5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15"/>
      <c r="AN28" s="16"/>
      <c r="AO28" s="5"/>
      <c r="AP28" s="12"/>
    </row>
    <row r="29" spans="1:42" ht="15" customHeight="1">
      <c r="A29" s="4"/>
      <c r="B29" s="5"/>
      <c r="C29" s="5"/>
      <c r="D29" s="5"/>
      <c r="E29" s="5"/>
      <c r="F29" s="5"/>
      <c r="G29" s="5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15"/>
      <c r="AN29" s="16"/>
      <c r="AO29" s="5"/>
      <c r="AP29" s="12"/>
    </row>
    <row r="30" spans="1:42" ht="15" customHeight="1">
      <c r="A30" s="4"/>
      <c r="B30" s="5"/>
      <c r="C30" s="5"/>
      <c r="D30" s="5"/>
      <c r="E30" s="5"/>
      <c r="F30" s="5"/>
      <c r="G30" s="5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15"/>
      <c r="AJ30" s="15"/>
      <c r="AK30" s="15"/>
      <c r="AL30" s="6"/>
      <c r="AM30" s="6"/>
      <c r="AN30" s="16"/>
      <c r="AO30" s="5"/>
      <c r="AP30" s="12"/>
    </row>
    <row r="31" spans="1:42" ht="15" customHeight="1">
      <c r="A31" s="4"/>
      <c r="B31" s="5"/>
      <c r="C31" s="5"/>
      <c r="D31" s="5"/>
      <c r="E31" s="5"/>
      <c r="F31" s="5"/>
      <c r="G31" s="5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16"/>
      <c r="AO31" s="5"/>
      <c r="AP31" s="12"/>
    </row>
    <row r="32" spans="1:42" ht="15" customHeight="1">
      <c r="A32" s="4"/>
      <c r="B32" s="5"/>
      <c r="C32" s="5"/>
      <c r="D32" s="5"/>
      <c r="E32" s="5"/>
      <c r="F32" s="5"/>
      <c r="G32" s="5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15"/>
      <c r="AJ32" s="15"/>
      <c r="AK32" s="15"/>
      <c r="AL32" s="6"/>
      <c r="AM32" s="6"/>
      <c r="AN32" s="16"/>
      <c r="AO32" s="5"/>
      <c r="AP32" s="12"/>
    </row>
    <row r="33" spans="1:42" ht="15" customHeight="1">
      <c r="A33" s="4"/>
      <c r="B33" s="5"/>
      <c r="C33" s="5"/>
      <c r="D33" s="5"/>
      <c r="E33" s="5"/>
      <c r="F33" s="5"/>
      <c r="G33" s="5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16"/>
      <c r="AO33" s="5"/>
      <c r="AP33" s="12"/>
    </row>
    <row r="34" spans="1:42" ht="15" customHeight="1">
      <c r="A34" s="4"/>
      <c r="B34" s="5"/>
      <c r="C34" s="5"/>
      <c r="D34" s="5"/>
      <c r="E34" s="5"/>
      <c r="F34" s="5"/>
      <c r="G34" s="5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16"/>
      <c r="AO34" s="5"/>
      <c r="AP34" s="12"/>
    </row>
    <row r="35" spans="1:42" ht="15" customHeight="1">
      <c r="A35" s="4"/>
      <c r="B35" s="5"/>
      <c r="C35" s="5"/>
      <c r="D35" s="5"/>
      <c r="E35" s="5"/>
      <c r="F35" s="5"/>
      <c r="G35" s="5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16"/>
      <c r="AO35" s="5"/>
      <c r="AP35" s="12"/>
    </row>
    <row r="36" spans="1:42" ht="15" customHeight="1">
      <c r="A36" s="4"/>
      <c r="B36" s="5"/>
      <c r="C36" s="5"/>
      <c r="D36" s="5"/>
      <c r="E36" s="5"/>
      <c r="F36" s="5"/>
      <c r="G36" s="5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16"/>
      <c r="AO36" s="5"/>
      <c r="AP36" s="12"/>
    </row>
    <row r="37" spans="1:42" ht="15" customHeight="1">
      <c r="A37" s="4"/>
      <c r="B37" s="5"/>
      <c r="C37" s="5"/>
      <c r="D37" s="5"/>
      <c r="E37" s="5"/>
      <c r="F37" s="5"/>
      <c r="G37" s="5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16"/>
      <c r="AO37" s="5"/>
      <c r="AP37" s="12"/>
    </row>
    <row r="38" spans="1:42" ht="15" customHeight="1">
      <c r="A38" s="4"/>
      <c r="B38" s="5"/>
      <c r="C38" s="5"/>
      <c r="D38" s="5"/>
      <c r="E38" s="5"/>
      <c r="F38" s="5"/>
      <c r="G38" s="5"/>
      <c r="H38" s="6">
        <v>0</v>
      </c>
      <c r="I38" s="6"/>
      <c r="J38" s="6"/>
      <c r="K38" s="6"/>
      <c r="L38" s="6"/>
      <c r="M38" s="6">
        <v>0</v>
      </c>
      <c r="N38" s="6"/>
      <c r="O38" s="6">
        <v>0</v>
      </c>
      <c r="P38" s="6"/>
      <c r="Q38" s="6"/>
      <c r="R38" s="6"/>
      <c r="S38" s="6"/>
      <c r="T38" s="6"/>
      <c r="U38" s="6"/>
      <c r="V38" s="6">
        <v>0</v>
      </c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15"/>
      <c r="AJ38" s="15"/>
      <c r="AK38" s="15"/>
      <c r="AL38" s="6">
        <v>0</v>
      </c>
      <c r="AM38" s="6"/>
      <c r="AN38" s="16"/>
      <c r="AO38" s="5"/>
      <c r="AP38" s="12"/>
    </row>
    <row r="39" spans="1:42" ht="15" customHeight="1" thickBot="1">
      <c r="A39" s="49" t="s">
        <v>16</v>
      </c>
      <c r="B39" s="50"/>
      <c r="C39" s="50"/>
      <c r="D39" s="51"/>
      <c r="E39" s="8">
        <f>SUM(E6:E38)</f>
        <v>372</v>
      </c>
      <c r="F39" s="8"/>
      <c r="G39" s="8">
        <f>SUM(G6:G38)</f>
        <v>130</v>
      </c>
      <c r="H39" s="9">
        <f>SUM(H6:H38)</f>
        <v>3</v>
      </c>
      <c r="I39" s="9">
        <f>SUM(I6:I38)</f>
        <v>0</v>
      </c>
      <c r="J39" s="9"/>
      <c r="K39" s="9">
        <f>SUM(K6:K38)</f>
        <v>3</v>
      </c>
      <c r="L39" s="9">
        <f t="shared" ref="L39:R39" si="0">SUM(L6:L38)</f>
        <v>4</v>
      </c>
      <c r="M39" s="9">
        <f t="shared" si="0"/>
        <v>1</v>
      </c>
      <c r="N39" s="9">
        <f t="shared" si="0"/>
        <v>6</v>
      </c>
      <c r="O39" s="9">
        <f t="shared" si="0"/>
        <v>6</v>
      </c>
      <c r="P39" s="9">
        <f>SUM(P6:P38)</f>
        <v>1</v>
      </c>
      <c r="Q39" s="9">
        <f>SUM(Q6:Q38)</f>
        <v>4</v>
      </c>
      <c r="R39" s="9">
        <f t="shared" si="0"/>
        <v>4</v>
      </c>
      <c r="S39" s="9"/>
      <c r="T39" s="9">
        <f>SUM(T6:T38)</f>
        <v>2</v>
      </c>
      <c r="U39" s="9"/>
      <c r="V39" s="9">
        <f>SUM(V6:V38)</f>
        <v>3</v>
      </c>
      <c r="W39" s="9"/>
      <c r="X39" s="9">
        <f>SUM(X6:X38)</f>
        <v>5</v>
      </c>
      <c r="Y39" s="9"/>
      <c r="Z39" s="9">
        <f>SUM(Z6:Z38)</f>
        <v>3</v>
      </c>
      <c r="AA39" s="9"/>
      <c r="AB39" s="9">
        <f>SUM(AB6:AB38)</f>
        <v>2</v>
      </c>
      <c r="AC39" s="9"/>
      <c r="AD39" s="9">
        <f>SUM(AD6:AD38)</f>
        <v>4</v>
      </c>
      <c r="AE39" s="9"/>
      <c r="AF39" s="9">
        <f>SUM(AF6:AF38)</f>
        <v>6</v>
      </c>
      <c r="AG39" s="9"/>
      <c r="AH39" s="9">
        <f>SUM(AH6:AH38)</f>
        <v>3</v>
      </c>
      <c r="AI39" s="9"/>
      <c r="AJ39" s="9">
        <f>SUM(AJ6:AJ38)</f>
        <v>4</v>
      </c>
      <c r="AK39" s="9"/>
      <c r="AL39" s="9">
        <f>SUM(AL6:AL38)</f>
        <v>0</v>
      </c>
      <c r="AM39" s="9"/>
      <c r="AN39" s="8"/>
      <c r="AO39" s="8"/>
      <c r="AP39" s="14"/>
    </row>
    <row r="40" spans="1:42" ht="27.75" customHeight="1">
      <c r="A40" s="45" t="s">
        <v>17</v>
      </c>
      <c r="B40" s="45"/>
      <c r="C40" s="45"/>
      <c r="D40" s="23">
        <f>E41+I41+L41</f>
        <v>515</v>
      </c>
    </row>
    <row r="41" spans="1:42" ht="24.75" customHeight="1">
      <c r="C41" s="10" t="s">
        <v>18</v>
      </c>
      <c r="D41" s="20" t="s">
        <v>27</v>
      </c>
      <c r="E41" s="17">
        <f>E39</f>
        <v>372</v>
      </c>
      <c r="F41" s="17"/>
      <c r="G41" s="17"/>
      <c r="H41" s="21" t="s">
        <v>28</v>
      </c>
      <c r="I41" s="18">
        <f>G39</f>
        <v>130</v>
      </c>
      <c r="J41" s="18"/>
      <c r="K41" s="22" t="s">
        <v>26</v>
      </c>
      <c r="L41" s="11">
        <v>13</v>
      </c>
      <c r="M41" s="11"/>
      <c r="N41" s="11"/>
      <c r="O41" s="46" t="s">
        <v>19</v>
      </c>
      <c r="P41" s="46"/>
      <c r="Q41" s="46"/>
      <c r="R41" s="46"/>
      <c r="S41" s="46"/>
      <c r="T41" s="46" t="s">
        <v>20</v>
      </c>
      <c r="U41" s="46"/>
      <c r="V41" s="11"/>
      <c r="W41" s="11"/>
      <c r="Y41" s="46" t="s">
        <v>21</v>
      </c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</row>
  </sheetData>
  <mergeCells count="39">
    <mergeCell ref="AO2:AO5"/>
    <mergeCell ref="AP2:AP5"/>
    <mergeCell ref="T41:U41"/>
    <mergeCell ref="Y41:AL41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AH4:AI4"/>
    <mergeCell ref="AL4:AM4"/>
    <mergeCell ref="A40:C40"/>
    <mergeCell ref="O41:S41"/>
    <mergeCell ref="Q4:Q5"/>
    <mergeCell ref="N4:N5"/>
    <mergeCell ref="O4:O5"/>
    <mergeCell ref="A39:D39"/>
    <mergeCell ref="H3:Q3"/>
    <mergeCell ref="P4:P5"/>
    <mergeCell ref="AN2:AN5"/>
    <mergeCell ref="AJ4:AK4"/>
    <mergeCell ref="A1:AP1"/>
    <mergeCell ref="H2:AM2"/>
    <mergeCell ref="R3:AM3"/>
    <mergeCell ref="I4:J4"/>
    <mergeCell ref="R4:S4"/>
    <mergeCell ref="T4:U4"/>
    <mergeCell ref="V4:W4"/>
    <mergeCell ref="X4:Y4"/>
    <mergeCell ref="Z4:AA4"/>
    <mergeCell ref="AB4:AC4"/>
    <mergeCell ref="AD4:AE4"/>
    <mergeCell ref="AF4:AG4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3"/>
  <sheetViews>
    <sheetView workbookViewId="0">
      <selection activeCell="H27" sqref="H27"/>
    </sheetView>
  </sheetViews>
  <sheetFormatPr defaultColWidth="9" defaultRowHeight="13.5"/>
  <sheetData>
    <row r="1" spans="1:2">
      <c r="A1" t="s">
        <v>22</v>
      </c>
      <c r="B1" t="s">
        <v>23</v>
      </c>
    </row>
    <row r="2" spans="1:2">
      <c r="A2" t="str">
        <f>总表!H4</f>
        <v>银联</v>
      </c>
      <c r="B2">
        <f>总表!H39</f>
        <v>3</v>
      </c>
    </row>
    <row r="3" spans="1:2">
      <c r="A3" t="str">
        <f>总表!I4</f>
        <v>民生银行</v>
      </c>
      <c r="B3">
        <f>总表!I39</f>
        <v>0</v>
      </c>
    </row>
    <row r="4" spans="1:2">
      <c r="A4" t="str">
        <f>总表!K4</f>
        <v>微众有折</v>
      </c>
      <c r="B4">
        <f>总表!K39</f>
        <v>3</v>
      </c>
    </row>
    <row r="5" spans="1:2">
      <c r="A5" t="str">
        <f>总表!L4</f>
        <v>昆仑</v>
      </c>
      <c r="B5">
        <f>总表!L39</f>
        <v>4</v>
      </c>
    </row>
    <row r="7" spans="1:2">
      <c r="A7" t="str">
        <f>总表!M4</f>
        <v>钱大掌柜</v>
      </c>
      <c r="B7">
        <f>总表!M39</f>
        <v>1</v>
      </c>
    </row>
    <row r="8" spans="1:2">
      <c r="A8" t="str">
        <f>总表!N4</f>
        <v>杭州</v>
      </c>
      <c r="B8">
        <f>总表!N39</f>
        <v>6</v>
      </c>
    </row>
    <row r="9" spans="1:2">
      <c r="A9" t="str">
        <f>总表!O4</f>
        <v>华夏</v>
      </c>
      <c r="B9">
        <f>总表!O39</f>
        <v>6</v>
      </c>
    </row>
    <row r="10" spans="1:2">
      <c r="A10" t="str">
        <f>总表!R4</f>
        <v>新时代证券</v>
      </c>
      <c r="B10">
        <f>总表!R39</f>
        <v>4</v>
      </c>
    </row>
    <row r="11" spans="1:2">
      <c r="A11" t="str">
        <f>总表!T4</f>
        <v>海通</v>
      </c>
      <c r="B11">
        <f>总表!T39</f>
        <v>2</v>
      </c>
    </row>
    <row r="12" spans="1:2">
      <c r="A12" t="str">
        <f>总表!V4</f>
        <v>东北</v>
      </c>
      <c r="B12">
        <f>总表!V39</f>
        <v>3</v>
      </c>
    </row>
    <row r="13" spans="1:2">
      <c r="A13" t="str">
        <f>总表!X4</f>
        <v>玖富</v>
      </c>
      <c r="B13">
        <f>总表!X39</f>
        <v>5</v>
      </c>
    </row>
    <row r="14" spans="1:2">
      <c r="A14" t="str">
        <f>总表!Z4</f>
        <v>国泰</v>
      </c>
      <c r="B14">
        <f>总表!Z39</f>
        <v>3</v>
      </c>
    </row>
    <row r="15" spans="1:2">
      <c r="A15" t="str">
        <f>总表!AB4</f>
        <v>东北证券</v>
      </c>
      <c r="B15">
        <f>总表!AB39</f>
        <v>2</v>
      </c>
    </row>
    <row r="16" spans="1:2">
      <c r="A16" t="str">
        <f>总表!AD4</f>
        <v>光大证券</v>
      </c>
      <c r="B16">
        <f>总表!AD39</f>
        <v>4</v>
      </c>
    </row>
    <row r="17" spans="1:2">
      <c r="A17" t="str">
        <f>总表!AF4</f>
        <v>山西证券</v>
      </c>
      <c r="B17">
        <f>总表!AF39</f>
        <v>6</v>
      </c>
    </row>
    <row r="18" spans="1:2">
      <c r="A18" t="str">
        <f>总表!AH4</f>
        <v>中投</v>
      </c>
      <c r="B18">
        <f>总表!AH39</f>
        <v>3</v>
      </c>
    </row>
    <row r="19" spans="1:2">
      <c r="A19" t="str">
        <f>总表!AL4</f>
        <v>安信5</v>
      </c>
      <c r="B19">
        <f>总表!AL39</f>
        <v>0</v>
      </c>
    </row>
    <row r="20" spans="1:2">
      <c r="A20" t="str">
        <f>总表!P4</f>
        <v>微众银行</v>
      </c>
      <c r="B20">
        <f>总表!P39</f>
        <v>1</v>
      </c>
    </row>
    <row r="21" spans="1:2">
      <c r="A21" t="str">
        <f>总表!Q4</f>
        <v>聚宝</v>
      </c>
      <c r="B21">
        <f>总表!Q39</f>
        <v>4</v>
      </c>
    </row>
    <row r="23" spans="1:2">
      <c r="A23" t="str">
        <f>总表!AJ4</f>
        <v>国联</v>
      </c>
      <c r="B23">
        <f>总表!AJ39</f>
        <v>4</v>
      </c>
    </row>
  </sheetData>
  <autoFilter ref="A1:B22">
    <filterColumn colId="1"/>
  </autoFilter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2018-01-22T01:42:00Z</dcterms:created>
  <dcterms:modified xsi:type="dcterms:W3CDTF">2018-04-18T09:26:40Z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