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2.xml" ContentType="application/vnd.openxmlformats-officedocument.themeOverride+xml"/>
  <Override PartName="/xl/theme/themeOverride3.xml" ContentType="application/vnd.openxmlformats-officedocument.themeOverride+xml"/>
  <Override PartName="/xl/theme/themeOverride4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00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<sst xmlns="http://schemas.openxmlformats.org/spreadsheetml/2006/main" count="222" uniqueCount="43">
  <si>
    <t>控制被监管链网络中正常交易的数量不变（固定2000条），在[0，50%]的区间内改变监管交易在总交易量中的所占比例，统计被监管链交易平均时延。</t>
  </si>
  <si>
    <t>第一组实验</t>
  </si>
  <si>
    <t>实验分析</t>
  </si>
  <si>
    <t>迭代次数（次）</t>
  </si>
  <si>
    <t>监管交易占比</t>
  </si>
  <si>
    <t>所有交易时延(秒）</t>
  </si>
  <si>
    <t>正常交易时延（秒）</t>
  </si>
  <si>
    <t>监管交易时延（秒）</t>
  </si>
  <si>
    <t>监管交易时延/所有交易时延（%）</t>
  </si>
  <si>
    <t>监管交易时延/正常交易时延（%）</t>
  </si>
  <si>
    <t>第二组实验</t>
  </si>
  <si>
    <t>第三组实验</t>
  </si>
  <si>
    <t>第四组实验</t>
  </si>
  <si>
    <t>第五组实验</t>
  </si>
  <si>
    <t>第六组实验</t>
  </si>
  <si>
    <t>第七组实验</t>
  </si>
  <si>
    <t>第八组实验</t>
  </si>
  <si>
    <t>第九组实验</t>
  </si>
  <si>
    <t>第十组实验</t>
  </si>
  <si>
    <t>一到十组实验平均值</t>
  </si>
  <si>
    <t>实验平均值分析</t>
  </si>
  <si>
    <t>第十一组实验</t>
  </si>
  <si>
    <t>第十二组实验</t>
  </si>
  <si>
    <t>第十三组实验</t>
  </si>
  <si>
    <t>第十四组实验</t>
  </si>
  <si>
    <t>第十五组实验</t>
  </si>
  <si>
    <t>第十六组实验</t>
  </si>
  <si>
    <t>第十七组实验</t>
  </si>
  <si>
    <t>第十八组实验</t>
  </si>
  <si>
    <t>第十九组实验</t>
  </si>
  <si>
    <t>第二十组实验</t>
  </si>
  <si>
    <t>第十到二十组实验平均值</t>
  </si>
  <si>
    <t>所有实验平均值</t>
  </si>
  <si>
    <t>所有交易延时</t>
  </si>
  <si>
    <t>正常交易延时</t>
  </si>
  <si>
    <t>监管交易延时</t>
  </si>
  <si>
    <r>
      <t>ST</t>
    </r>
    <r>
      <rPr>
        <vertAlign val="subscript"/>
        <sz val="11"/>
        <color theme="1"/>
        <rFont val="宋体"/>
        <charset val="134"/>
        <scheme val="minor"/>
      </rPr>
      <t>del</t>
    </r>
    <r>
      <rPr>
        <sz val="11"/>
        <color theme="1"/>
        <rFont val="宋体"/>
        <charset val="134"/>
        <scheme val="minor"/>
      </rPr>
      <t>/TT</t>
    </r>
    <r>
      <rPr>
        <vertAlign val="subscript"/>
        <sz val="11"/>
        <color theme="1"/>
        <rFont val="宋体"/>
        <charset val="134"/>
        <scheme val="minor"/>
      </rPr>
      <t>del</t>
    </r>
  </si>
  <si>
    <r>
      <t>ST</t>
    </r>
    <r>
      <rPr>
        <i/>
        <vertAlign val="subscript"/>
        <sz val="11"/>
        <color theme="1"/>
        <rFont val="宋体"/>
        <charset val="134"/>
        <scheme val="minor"/>
      </rPr>
      <t>del</t>
    </r>
    <r>
      <rPr>
        <sz val="11"/>
        <color theme="1"/>
        <rFont val="宋体"/>
        <charset val="134"/>
        <scheme val="minor"/>
      </rPr>
      <t>/NT</t>
    </r>
    <r>
      <rPr>
        <i/>
        <vertAlign val="subscript"/>
        <sz val="11"/>
        <color theme="1"/>
        <rFont val="宋体"/>
        <charset val="134"/>
        <scheme val="minor"/>
      </rPr>
      <t>del</t>
    </r>
  </si>
  <si>
    <r>
      <t>NT</t>
    </r>
    <r>
      <rPr>
        <i/>
        <vertAlign val="subscript"/>
        <sz val="11"/>
        <color theme="1"/>
        <rFont val="宋体"/>
        <charset val="134"/>
        <scheme val="minor"/>
      </rPr>
      <t>del</t>
    </r>
    <r>
      <rPr>
        <sz val="11"/>
        <color theme="1"/>
        <rFont val="宋体"/>
        <charset val="134"/>
        <scheme val="minor"/>
      </rPr>
      <t>/TT</t>
    </r>
    <r>
      <rPr>
        <i/>
        <vertAlign val="subscript"/>
        <sz val="11"/>
        <color theme="1"/>
        <rFont val="宋体"/>
        <charset val="134"/>
        <scheme val="minor"/>
      </rPr>
      <t>del</t>
    </r>
  </si>
  <si>
    <t>控制监管交易在总交易量中的所占比例不变（三组实验分别为10%、20%和30%），增加被监管链网络的正常交易总量，统计交易平均延时。</t>
  </si>
  <si>
    <t>智能合约函数消耗</t>
  </si>
  <si>
    <t>函数名称</t>
  </si>
  <si>
    <t>Gasused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</si>
</sst>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bscript"/>
      <sz val="11"/>
      <color theme="1"/>
      <name val="宋体"/>
      <charset val="134"/>
      <scheme val="minor"/>
    </font>
    <font>
      <i/>
      <vertAlign val="subscript"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1" fillId="21" borderId="1" applyNumberFormat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Font="1" applyFill="1" applyAlignment="1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4" Type="http://schemas.microsoft.com/office/2011/relationships/chartColorStyle" Target="colors2.xml"/><Relationship Id="rId3" Type="http://schemas.microsoft.com/office/2011/relationships/chartStyle" Target="style2.xml"/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4" Type="http://schemas.microsoft.com/office/2011/relationships/chartColorStyle" Target="colors3.xml"/><Relationship Id="rId3" Type="http://schemas.microsoft.com/office/2011/relationships/chartStyle" Target="style3.xml"/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4" Type="http://schemas.microsoft.com/office/2011/relationships/chartColorStyle" Target="colors4.xml"/><Relationship Id="rId3" Type="http://schemas.microsoft.com/office/2011/relationships/chartStyle" Target="style4.xml"/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40799158780231"/>
          <c:y val="0.14225181598063"/>
          <c:w val="0.873017875920084"/>
          <c:h val="0.701670702179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Sheet1!$D$311</c:f>
              <c:strCache>
                <c:ptCount val="1"/>
                <c:pt idx="0">
                  <c:v>正常交易延时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Sheet1!$D$312:$D$322</c:f>
              <c:numCache>
                <c:formatCode>General</c:formatCode>
                <c:ptCount val="11"/>
                <c:pt idx="0">
                  <c:v>95.8813807191173</c:v>
                </c:pt>
                <c:pt idx="1">
                  <c:v>132.002671942825</c:v>
                </c:pt>
                <c:pt idx="2">
                  <c:v>115.46392725719</c:v>
                </c:pt>
                <c:pt idx="3">
                  <c:v>117.219568996642</c:v>
                </c:pt>
                <c:pt idx="4">
                  <c:v>130.245356678519</c:v>
                </c:pt>
                <c:pt idx="5">
                  <c:v>157.18577745145</c:v>
                </c:pt>
                <c:pt idx="6">
                  <c:v>126.088943477507</c:v>
                </c:pt>
                <c:pt idx="7">
                  <c:v>145.126826766234</c:v>
                </c:pt>
                <c:pt idx="8">
                  <c:v>161.156921458152</c:v>
                </c:pt>
                <c:pt idx="9">
                  <c:v>166.678443515012</c:v>
                </c:pt>
                <c:pt idx="10">
                  <c:v>184.259483058586</c:v>
                </c:pt>
              </c:numCache>
            </c:numRef>
          </c:val>
        </c:ser>
        <c:ser>
          <c:idx val="2"/>
          <c:order val="1"/>
          <c:tx>
            <c:strRef>
              <c:f>Sheet1!$C$311</c:f>
              <c:strCache>
                <c:ptCount val="1"/>
                <c:pt idx="0">
                  <c:v>所有交易延时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Sheet1!$C$312:$C$322</c:f>
              <c:numCache>
                <c:formatCode>General</c:formatCode>
                <c:ptCount val="11"/>
                <c:pt idx="0">
                  <c:v>95.8813807191173</c:v>
                </c:pt>
                <c:pt idx="1">
                  <c:v>125.188106504822</c:v>
                </c:pt>
                <c:pt idx="2">
                  <c:v>103.643381702103</c:v>
                </c:pt>
                <c:pt idx="3">
                  <c:v>99.2996041368498</c:v>
                </c:pt>
                <c:pt idx="4">
                  <c:v>102.258600582775</c:v>
                </c:pt>
                <c:pt idx="5">
                  <c:v>114.319320848563</c:v>
                </c:pt>
                <c:pt idx="6">
                  <c:v>85.5973649188269</c:v>
                </c:pt>
                <c:pt idx="7">
                  <c:v>93.5509864590303</c:v>
                </c:pt>
                <c:pt idx="8">
                  <c:v>91.3413796034688</c:v>
                </c:pt>
                <c:pt idx="9">
                  <c:v>85.4901484766646</c:v>
                </c:pt>
                <c:pt idx="10">
                  <c:v>88.4877886709701</c:v>
                </c:pt>
              </c:numCache>
            </c:numRef>
          </c:val>
        </c:ser>
        <c:ser>
          <c:idx val="1"/>
          <c:order val="2"/>
          <c:tx>
            <c:strRef>
              <c:f>Sheet1!$E$311</c:f>
              <c:strCache>
                <c:ptCount val="1"/>
                <c:pt idx="0">
                  <c:v>监管交易延时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Sheet1!$E$312:$E$322</c:f>
              <c:numCache>
                <c:formatCode>General</c:formatCode>
                <c:ptCount val="11"/>
                <c:pt idx="0">
                  <c:v>0</c:v>
                </c:pt>
                <c:pt idx="1">
                  <c:v>18.9086649661978</c:v>
                </c:pt>
                <c:pt idx="2">
                  <c:v>18.7439237204676</c:v>
                </c:pt>
                <c:pt idx="3">
                  <c:v>18.6167952567535</c:v>
                </c:pt>
                <c:pt idx="4">
                  <c:v>18.9764158021822</c:v>
                </c:pt>
                <c:pt idx="5">
                  <c:v>19.3940555502637</c:v>
                </c:pt>
                <c:pt idx="6">
                  <c:v>20.0528204111965</c:v>
                </c:pt>
                <c:pt idx="7">
                  <c:v>20.3579240455909</c:v>
                </c:pt>
                <c:pt idx="8">
                  <c:v>21.1132364751302</c:v>
                </c:pt>
                <c:pt idx="9">
                  <c:v>22.0790893940184</c:v>
                </c:pt>
                <c:pt idx="10">
                  <c:v>23.2997191583536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08232223"/>
        <c:axId val="966792818"/>
      </c:barChart>
      <c:catAx>
        <c:axId val="9082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rPr lang="en-US" altLang="zh-CN"/>
                  <a:t>Ratio of Supervisory Transactions to Normal Transactions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219363955885677"/>
              <c:y val="0.9130750605326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66792818"/>
        <c:crosses val="autoZero"/>
        <c:auto val="0"/>
        <c:lblAlgn val="ctr"/>
        <c:lblOffset val="100"/>
        <c:noMultiLvlLbl val="0"/>
      </c:catAx>
      <c:valAx>
        <c:axId val="96679281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rPr lang="en-US" altLang="zh-CN"/>
                  <a:t>Delay of Transactions</a:t>
                </a:r>
                <a:r>
                  <a:t>（</a:t>
                </a:r>
                <a:r>
                  <a:rPr lang="en-US" altLang="zh-CN"/>
                  <a:t>seconds</a:t>
                </a:r>
                <a:r>
                  <a:t>）</a:t>
                </a:r>
              </a:p>
            </c:rich>
          </c:tx>
          <c:layout>
            <c:manualLayout>
              <c:xMode val="edge"/>
              <c:yMode val="edge"/>
              <c:x val="0.00317948717948718"/>
              <c:y val="0.08267554479418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82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72198813845"/>
          <c:y val="0.03750701537770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49004286985359"/>
          <c:y val="0.14225181598063"/>
          <c:w val="0.873017875920084"/>
          <c:h val="0.701670702179177"/>
        </c:manualLayout>
      </c:layout>
      <c:lineChart>
        <c:grouping val="standard"/>
        <c:varyColors val="0"/>
        <c:ser>
          <c:idx val="2"/>
          <c:order val="0"/>
          <c:tx>
            <c:strRef>
              <c:f>Sheet1!$K$311</c:f>
              <c:strCache>
                <c:ptCount val="1"/>
                <c:pt idx="0">
                  <c:v>NTdel/TTdel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Sheet1!$K$312:$K$322</c:f>
              <c:numCache>
                <c:formatCode>General</c:formatCode>
                <c:ptCount val="11"/>
                <c:pt idx="0">
                  <c:v>1</c:v>
                </c:pt>
                <c:pt idx="1">
                  <c:v>1.054434607474</c:v>
                </c:pt>
                <c:pt idx="2">
                  <c:v>1.11405017243708</c:v>
                </c:pt>
                <c:pt idx="3">
                  <c:v>1.18046360824456</c:v>
                </c:pt>
                <c:pt idx="4">
                  <c:v>1.27368608543679</c:v>
                </c:pt>
                <c:pt idx="5">
                  <c:v>1.3749712322003</c:v>
                </c:pt>
                <c:pt idx="6">
                  <c:v>1.47304702191567</c:v>
                </c:pt>
                <c:pt idx="7">
                  <c:v>1.551312629181</c:v>
                </c:pt>
                <c:pt idx="8">
                  <c:v>1.76433640654177</c:v>
                </c:pt>
                <c:pt idx="9">
                  <c:v>1.94968012671669</c:v>
                </c:pt>
                <c:pt idx="10">
                  <c:v>2.08231537736501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Sheet1!$G$311</c:f>
              <c:strCache>
                <c:ptCount val="1"/>
                <c:pt idx="0">
                  <c:v>STdel/TTdel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Sheet1!$G$312:$G$322</c:f>
              <c:numCache>
                <c:formatCode>General</c:formatCode>
                <c:ptCount val="11"/>
                <c:pt idx="0">
                  <c:v>0</c:v>
                </c:pt>
                <c:pt idx="1">
                  <c:v>0.151042023832108</c:v>
                </c:pt>
                <c:pt idx="2">
                  <c:v>0.180850175019784</c:v>
                </c:pt>
                <c:pt idx="3">
                  <c:v>0.187481062171172</c:v>
                </c:pt>
                <c:pt idx="4">
                  <c:v>0.185572809465756</c:v>
                </c:pt>
                <c:pt idx="5">
                  <c:v>0.169648099781442</c:v>
                </c:pt>
                <c:pt idx="6">
                  <c:v>0.23426913235253</c:v>
                </c:pt>
                <c:pt idx="7">
                  <c:v>0.217613141412533</c:v>
                </c:pt>
                <c:pt idx="8">
                  <c:v>0.231146459214728</c:v>
                </c:pt>
                <c:pt idx="9">
                  <c:v>0.25826472157836</c:v>
                </c:pt>
                <c:pt idx="10">
                  <c:v>0.263309994613951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Sheet1!$I$311</c:f>
              <c:strCache>
                <c:ptCount val="1"/>
                <c:pt idx="0">
                  <c:v>STdel/NTdel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Sheet1!$I$312:$I$322</c:f>
              <c:numCache>
                <c:formatCode>General</c:formatCode>
                <c:ptCount val="11"/>
                <c:pt idx="0">
                  <c:v>0</c:v>
                </c:pt>
                <c:pt idx="1">
                  <c:v>0.14324456230998</c:v>
                </c:pt>
                <c:pt idx="2">
                  <c:v>0.16233575425437</c:v>
                </c:pt>
                <c:pt idx="3">
                  <c:v>0.158819857606598</c:v>
                </c:pt>
                <c:pt idx="4">
                  <c:v>0.145697445852301</c:v>
                </c:pt>
                <c:pt idx="5">
                  <c:v>0.12338301762864</c:v>
                </c:pt>
                <c:pt idx="6">
                  <c:v>0.159037103953319</c:v>
                </c:pt>
                <c:pt idx="7">
                  <c:v>0.140276780656018</c:v>
                </c:pt>
                <c:pt idx="8">
                  <c:v>0.131010423158355</c:v>
                </c:pt>
                <c:pt idx="9">
                  <c:v>0.132465176230361</c:v>
                </c:pt>
                <c:pt idx="10">
                  <c:v>0.126450583555286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32223"/>
        <c:axId val="966792818"/>
      </c:lineChart>
      <c:catAx>
        <c:axId val="9082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t>Ratio of </a:t>
                </a:r>
                <a:r>
                  <a:rPr lang="en-US" altLang="zh-CN"/>
                  <a:t>S</a:t>
                </a:r>
                <a:r>
                  <a:t>upervisory </a:t>
                </a:r>
                <a:r>
                  <a:rPr lang="en-US" altLang="zh-CN"/>
                  <a:t>T</a:t>
                </a:r>
                <a:r>
                  <a:t>ransactions to </a:t>
                </a:r>
                <a:r>
                  <a:rPr lang="en-US" altLang="zh-CN"/>
                  <a:t>N</a:t>
                </a:r>
                <a:r>
                  <a:t>ormal </a:t>
                </a:r>
                <a:r>
                  <a:rPr lang="en-US" altLang="zh-CN"/>
                  <a:t>T</a:t>
                </a:r>
                <a:r>
                  <a:t>ransactions</a:t>
                </a:r>
              </a:p>
            </c:rich>
          </c:tx>
          <c:layout>
            <c:manualLayout>
              <c:xMode val="edge"/>
              <c:yMode val="edge"/>
              <c:x val="0.209584776074952"/>
              <c:y val="0.9150523053988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66792818"/>
        <c:crosses val="autoZero"/>
        <c:auto val="0"/>
        <c:lblAlgn val="ctr"/>
        <c:lblOffset val="100"/>
        <c:noMultiLvlLbl val="0"/>
      </c:catAx>
      <c:valAx>
        <c:axId val="96679281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rPr lang="en-US" altLang="zh-CN"/>
                  <a:t>Ratio of transactions delay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115055569036641"/>
              <c:y val="0.1892866345115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82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256410256411"/>
          <c:y val="0.01525054466230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40799158780231"/>
          <c:y val="0.14225181598063"/>
          <c:w val="0.873017875920084"/>
          <c:h val="0.7016707021791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Sheet1!$D$311</c:f>
              <c:strCache>
                <c:ptCount val="1"/>
                <c:pt idx="0">
                  <c:v>正常交易延时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Sheet1!$D$312:$D$322</c:f>
              <c:numCache>
                <c:formatCode>General</c:formatCode>
                <c:ptCount val="11"/>
                <c:pt idx="0">
                  <c:v>95.8813807191173</c:v>
                </c:pt>
                <c:pt idx="1">
                  <c:v>132.002671942825</c:v>
                </c:pt>
                <c:pt idx="2">
                  <c:v>115.46392725719</c:v>
                </c:pt>
                <c:pt idx="3">
                  <c:v>117.219568996642</c:v>
                </c:pt>
                <c:pt idx="4">
                  <c:v>130.245356678519</c:v>
                </c:pt>
                <c:pt idx="5">
                  <c:v>157.18577745145</c:v>
                </c:pt>
                <c:pt idx="6">
                  <c:v>126.088943477507</c:v>
                </c:pt>
                <c:pt idx="7">
                  <c:v>145.126826766234</c:v>
                </c:pt>
                <c:pt idx="8">
                  <c:v>161.156921458152</c:v>
                </c:pt>
                <c:pt idx="9">
                  <c:v>166.678443515012</c:v>
                </c:pt>
                <c:pt idx="10">
                  <c:v>184.259483058586</c:v>
                </c:pt>
              </c:numCache>
            </c:numRef>
          </c:val>
        </c:ser>
        <c:ser>
          <c:idx val="2"/>
          <c:order val="1"/>
          <c:tx>
            <c:strRef>
              <c:f>Sheet1!$C$311</c:f>
              <c:strCache>
                <c:ptCount val="1"/>
                <c:pt idx="0">
                  <c:v>所有交易延时</c:v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Sheet1!$C$312:$C$322</c:f>
              <c:numCache>
                <c:formatCode>General</c:formatCode>
                <c:ptCount val="11"/>
                <c:pt idx="0">
                  <c:v>95.8813807191173</c:v>
                </c:pt>
                <c:pt idx="1">
                  <c:v>125.188106504822</c:v>
                </c:pt>
                <c:pt idx="2">
                  <c:v>103.643381702103</c:v>
                </c:pt>
                <c:pt idx="3">
                  <c:v>99.2996041368498</c:v>
                </c:pt>
                <c:pt idx="4">
                  <c:v>102.258600582775</c:v>
                </c:pt>
                <c:pt idx="5">
                  <c:v>114.319320848563</c:v>
                </c:pt>
                <c:pt idx="6">
                  <c:v>85.5973649188269</c:v>
                </c:pt>
                <c:pt idx="7">
                  <c:v>93.5509864590303</c:v>
                </c:pt>
                <c:pt idx="8">
                  <c:v>91.3413796034688</c:v>
                </c:pt>
                <c:pt idx="9">
                  <c:v>85.4901484766646</c:v>
                </c:pt>
                <c:pt idx="10">
                  <c:v>88.4877886709701</c:v>
                </c:pt>
              </c:numCache>
            </c:numRef>
          </c:val>
        </c:ser>
        <c:ser>
          <c:idx val="1"/>
          <c:order val="2"/>
          <c:tx>
            <c:strRef>
              <c:f>Sheet1!$E$311</c:f>
              <c:strCache>
                <c:ptCount val="1"/>
                <c:pt idx="0">
                  <c:v>监管交易延时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Sheet1!$E$312:$E$322</c:f>
              <c:numCache>
                <c:formatCode>General</c:formatCode>
                <c:ptCount val="11"/>
                <c:pt idx="0">
                  <c:v>0</c:v>
                </c:pt>
                <c:pt idx="1">
                  <c:v>18.9086649661978</c:v>
                </c:pt>
                <c:pt idx="2">
                  <c:v>18.7439237204676</c:v>
                </c:pt>
                <c:pt idx="3">
                  <c:v>18.6167952567535</c:v>
                </c:pt>
                <c:pt idx="4">
                  <c:v>18.9764158021822</c:v>
                </c:pt>
                <c:pt idx="5">
                  <c:v>19.3940555502637</c:v>
                </c:pt>
                <c:pt idx="6">
                  <c:v>20.0528204111965</c:v>
                </c:pt>
                <c:pt idx="7">
                  <c:v>20.3579240455909</c:v>
                </c:pt>
                <c:pt idx="8">
                  <c:v>21.1132364751302</c:v>
                </c:pt>
                <c:pt idx="9">
                  <c:v>22.0790893940184</c:v>
                </c:pt>
                <c:pt idx="10">
                  <c:v>23.2997191583536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08232223"/>
        <c:axId val="966792818"/>
      </c:barChart>
      <c:catAx>
        <c:axId val="9082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altLang="en-US" sz="12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监管交易与正常交易的比例</a:t>
                </a:r>
                <a:endParaRPr lang="en-US" altLang="en-US" sz="1200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379413328442764"/>
              <c:y val="0.9130750605326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66792818"/>
        <c:crosses val="autoZero"/>
        <c:auto val="0"/>
        <c:lblAlgn val="ctr"/>
        <c:lblOffset val="100"/>
        <c:noMultiLvlLbl val="0"/>
      </c:catAx>
      <c:valAx>
        <c:axId val="96679281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defRPr>
                </a:pPr>
                <a:r>
                  <a:rPr sz="12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平均交易延时</a:t>
                </a:r>
                <a:r>
                  <a:rPr lang="en-US" altLang="zh-CN" sz="12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/</a:t>
                </a:r>
                <a:r>
                  <a:rPr sz="1200" b="0"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  <a:sym typeface="宋体" panose="02010600030101010101" pitchFamily="7" charset="-122"/>
                  </a:rPr>
                  <a:t>秒</a:t>
                </a:r>
                <a:endParaRPr sz="1200" b="0"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49280985763191"/>
              <c:y val="0.2757748184019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82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defRPr>
            </a:pPr>
          </a:p>
        </c:txPr>
      </c:legendEntry>
      <c:layout>
        <c:manualLayout>
          <c:xMode val="edge"/>
          <c:yMode val="edge"/>
          <c:x val="0.290600613935611"/>
          <c:y val="0.02782178535349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  <a:sym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849004286985359"/>
          <c:y val="0.14225181598063"/>
          <c:w val="0.873017875920084"/>
          <c:h val="0.701670702179177"/>
        </c:manualLayout>
      </c:layout>
      <c:lineChart>
        <c:grouping val="standard"/>
        <c:varyColors val="0"/>
        <c:ser>
          <c:idx val="2"/>
          <c:order val="0"/>
          <c:tx>
            <c:strRef>
              <c:f>Sheet1!$K$311</c:f>
              <c:strCache>
                <c:ptCount val="1"/>
                <c:pt idx="0">
                  <c:v>NTdel/TTdel</c:v>
                </c:pt>
              </c:strCache>
            </c:strRef>
          </c:tx>
          <c:spPr>
            <a:ln w="28575" cap="rnd">
              <a:solidFill>
                <a:srgbClr val="9BBB5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BBB59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Sheet1!$K$312:$K$322</c:f>
              <c:numCache>
                <c:formatCode>General</c:formatCode>
                <c:ptCount val="11"/>
                <c:pt idx="0">
                  <c:v>1</c:v>
                </c:pt>
                <c:pt idx="1">
                  <c:v>1.054434607474</c:v>
                </c:pt>
                <c:pt idx="2">
                  <c:v>1.11405017243708</c:v>
                </c:pt>
                <c:pt idx="3">
                  <c:v>1.18046360824456</c:v>
                </c:pt>
                <c:pt idx="4">
                  <c:v>1.27368608543679</c:v>
                </c:pt>
                <c:pt idx="5">
                  <c:v>1.3749712322003</c:v>
                </c:pt>
                <c:pt idx="6">
                  <c:v>1.47304702191567</c:v>
                </c:pt>
                <c:pt idx="7">
                  <c:v>1.551312629181</c:v>
                </c:pt>
                <c:pt idx="8">
                  <c:v>1.76433640654177</c:v>
                </c:pt>
                <c:pt idx="9">
                  <c:v>1.94968012671669</c:v>
                </c:pt>
                <c:pt idx="10">
                  <c:v>2.08231537736501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Sheet1!$G$311</c:f>
              <c:strCache>
                <c:ptCount val="1"/>
                <c:pt idx="0">
                  <c:v>STdel/TTdel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Sheet1!$G$312:$G$322</c:f>
              <c:numCache>
                <c:formatCode>General</c:formatCode>
                <c:ptCount val="11"/>
                <c:pt idx="0">
                  <c:v>0</c:v>
                </c:pt>
                <c:pt idx="1">
                  <c:v>0.151042023832108</c:v>
                </c:pt>
                <c:pt idx="2">
                  <c:v>0.180850175019784</c:v>
                </c:pt>
                <c:pt idx="3">
                  <c:v>0.187481062171172</c:v>
                </c:pt>
                <c:pt idx="4">
                  <c:v>0.185572809465756</c:v>
                </c:pt>
                <c:pt idx="5">
                  <c:v>0.169648099781442</c:v>
                </c:pt>
                <c:pt idx="6">
                  <c:v>0.23426913235253</c:v>
                </c:pt>
                <c:pt idx="7">
                  <c:v>0.217613141412533</c:v>
                </c:pt>
                <c:pt idx="8">
                  <c:v>0.231146459214728</c:v>
                </c:pt>
                <c:pt idx="9">
                  <c:v>0.25826472157836</c:v>
                </c:pt>
                <c:pt idx="10">
                  <c:v>0.263309994613951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Sheet1!$I$311</c:f>
              <c:strCache>
                <c:ptCount val="1"/>
                <c:pt idx="0">
                  <c:v>STdel/NTdel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Sheet1!$B$312:$B$322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cat>
          <c:val>
            <c:numRef>
              <c:f>Sheet1!$I$312:$I$322</c:f>
              <c:numCache>
                <c:formatCode>General</c:formatCode>
                <c:ptCount val="11"/>
                <c:pt idx="0">
                  <c:v>0</c:v>
                </c:pt>
                <c:pt idx="1">
                  <c:v>0.14324456230998</c:v>
                </c:pt>
                <c:pt idx="2">
                  <c:v>0.16233575425437</c:v>
                </c:pt>
                <c:pt idx="3">
                  <c:v>0.158819857606598</c:v>
                </c:pt>
                <c:pt idx="4">
                  <c:v>0.145697445852301</c:v>
                </c:pt>
                <c:pt idx="5">
                  <c:v>0.12338301762864</c:v>
                </c:pt>
                <c:pt idx="6">
                  <c:v>0.159037103953319</c:v>
                </c:pt>
                <c:pt idx="7">
                  <c:v>0.140276780656018</c:v>
                </c:pt>
                <c:pt idx="8">
                  <c:v>0.131010423158355</c:v>
                </c:pt>
                <c:pt idx="9">
                  <c:v>0.132465176230361</c:v>
                </c:pt>
                <c:pt idx="10">
                  <c:v>0.126450583555286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8232223"/>
        <c:axId val="966792818"/>
      </c:lineChart>
      <c:catAx>
        <c:axId val="90823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rPr sz="1200">
                    <a:latin typeface="宋体" panose="02010600030101010101" pitchFamily="7" charset="-122"/>
                    <a:ea typeface="宋体" panose="02010600030101010101" pitchFamily="7" charset="-122"/>
                  </a:rPr>
                  <a:t>监管交易与正常交易的比例</a:t>
                </a:r>
                <a:endParaRPr sz="1200"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352970530006497"/>
              <c:y val="0.91680814940577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66792818"/>
        <c:crosses val="autoZero"/>
        <c:auto val="0"/>
        <c:lblAlgn val="ctr"/>
        <c:lblOffset val="100"/>
        <c:noMultiLvlLbl val="0"/>
      </c:catAx>
      <c:valAx>
        <c:axId val="96679281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  <a:r>
                  <a:rPr altLang="en-US" sz="1200">
                    <a:latin typeface="宋体" panose="02010600030101010101" pitchFamily="7" charset="-122"/>
                    <a:ea typeface="宋体" panose="02010600030101010101" pitchFamily="7" charset="-122"/>
                  </a:rPr>
                  <a:t>交易延时比例</a:t>
                </a:r>
                <a:endParaRPr lang="en-US" altLang="en-US" sz="1200">
                  <a:latin typeface="宋体" panose="02010600030101010101" pitchFamily="7" charset="-122"/>
                  <a:ea typeface="宋体" panose="02010600030101010101" pitchFamily="7" charset="-122"/>
                </a:endParaRPr>
              </a:p>
            </c:rich>
          </c:tx>
          <c:layout>
            <c:manualLayout>
              <c:xMode val="edge"/>
              <c:yMode val="edge"/>
              <c:x val="0.00780527938285005"/>
              <c:y val="0.33153742277249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9082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256410256411"/>
          <c:y val="0.015250544662309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190500</xdr:colOff>
      <xdr:row>325</xdr:row>
      <xdr:rowOff>2540</xdr:rowOff>
    </xdr:from>
    <xdr:to>
      <xdr:col>8</xdr:col>
      <xdr:colOff>138430</xdr:colOff>
      <xdr:row>339</xdr:row>
      <xdr:rowOff>50165</xdr:rowOff>
    </xdr:to>
    <xdr:graphicFrame>
      <xdr:nvGraphicFramePr>
        <xdr:cNvPr id="4" name="图表 3"/>
        <xdr:cNvGraphicFramePr/>
      </xdr:nvGraphicFramePr>
      <xdr:xfrm>
        <a:off x="807720" y="67932300"/>
        <a:ext cx="6195060" cy="260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181610</xdr:colOff>
      <xdr:row>339</xdr:row>
      <xdr:rowOff>48895</xdr:rowOff>
    </xdr:from>
    <xdr:to>
      <xdr:col>8</xdr:col>
      <xdr:colOff>129540</xdr:colOff>
      <xdr:row>353</xdr:row>
      <xdr:rowOff>96520</xdr:rowOff>
    </xdr:to>
    <xdr:graphicFrame>
      <xdr:nvGraphicFramePr>
        <xdr:cNvPr id="5" name="图表 4"/>
        <xdr:cNvGraphicFramePr/>
      </xdr:nvGraphicFramePr>
      <xdr:xfrm>
        <a:off x="798830" y="70538975"/>
        <a:ext cx="6195060" cy="260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617855</xdr:colOff>
      <xdr:row>324</xdr:row>
      <xdr:rowOff>120015</xdr:rowOff>
    </xdr:from>
    <xdr:to>
      <xdr:col>19</xdr:col>
      <xdr:colOff>401320</xdr:colOff>
      <xdr:row>338</xdr:row>
      <xdr:rowOff>167640</xdr:rowOff>
    </xdr:to>
    <xdr:graphicFrame>
      <xdr:nvGraphicFramePr>
        <xdr:cNvPr id="2" name="图表 1"/>
        <xdr:cNvGraphicFramePr/>
      </xdr:nvGraphicFramePr>
      <xdr:xfrm>
        <a:off x="8348345" y="67866895"/>
        <a:ext cx="6195695" cy="260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596900</xdr:colOff>
      <xdr:row>339</xdr:row>
      <xdr:rowOff>73025</xdr:rowOff>
    </xdr:from>
    <xdr:to>
      <xdr:col>19</xdr:col>
      <xdr:colOff>380365</xdr:colOff>
      <xdr:row>353</xdr:row>
      <xdr:rowOff>120650</xdr:rowOff>
    </xdr:to>
    <xdr:graphicFrame>
      <xdr:nvGraphicFramePr>
        <xdr:cNvPr id="3" name="图表 2"/>
        <xdr:cNvGraphicFramePr/>
      </xdr:nvGraphicFramePr>
      <xdr:xfrm>
        <a:off x="8328025" y="70563105"/>
        <a:ext cx="6195060" cy="260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0.274660236738273</cdr:x>
      <cdr:y>0.0841711480009352</cdr:y>
    </cdr:from>
    <cdr:to>
      <cdr:x>0.338119245944761</cdr:x>
      <cdr:y>0.161328033668459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1310" y="228600"/>
          <a:ext cx="36766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p>
          <a:endParaRPr lang="zh-CN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0.274660236738273</cdr:x>
      <cdr:y>0.0841711480009352</cdr:y>
    </cdr:from>
    <cdr:to>
      <cdr:x>0.338119245944761</cdr:x>
      <cdr:y>0.161328033668459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1310" y="228600"/>
          <a:ext cx="36766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0.274660236738273</cdr:x>
      <cdr:y>0.0841711480009352</cdr:y>
    </cdr:from>
    <cdr:to>
      <cdr:x>0.338119245944761</cdr:x>
      <cdr:y>0.161328033668459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1310" y="228600"/>
          <a:ext cx="36766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0.274660236738273</cdr:x>
      <cdr:y>0.0841711480009352</cdr:y>
    </cdr:from>
    <cdr:to>
      <cdr:x>0.338119245944761</cdr:x>
      <cdr:y>0.161328033668459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591310" y="228600"/>
          <a:ext cx="367665" cy="2095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horzOverflow="clip" wrap="square" rtlCol="0" anchor="t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2"/>
  <sheetViews>
    <sheetView tabSelected="1" zoomScale="155" zoomScaleNormal="155" topLeftCell="G335" workbookViewId="0">
      <selection activeCell="K325" sqref="K325:O331"/>
    </sheetView>
  </sheetViews>
  <sheetFormatPr defaultColWidth="9" defaultRowHeight="14.4"/>
  <cols>
    <col min="1" max="1" width="9" style="4"/>
    <col min="2" max="2" width="13.6666666666667" style="4" customWidth="1"/>
    <col min="3" max="3" width="19.3055555555556" style="4" customWidth="1"/>
    <col min="4" max="4" width="14.0925925925926" style="4" customWidth="1"/>
    <col min="5" max="5" width="16.3240740740741" style="4" customWidth="1"/>
    <col min="6" max="6" width="9" style="4"/>
    <col min="7" max="7" width="12.8888888888889" style="4"/>
    <col min="8" max="8" width="5.81481481481481" style="4" customWidth="1"/>
    <col min="9" max="9" width="12.6388888888889" style="4" customWidth="1"/>
    <col min="10" max="10" width="9" style="4"/>
    <col min="11" max="11" width="12.4907407407407" style="4" customWidth="1"/>
    <col min="12" max="16384" width="9" style="4"/>
  </cols>
  <sheetData>
    <row r="1" ht="15.6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4" customHeight="1" spans="1:9">
      <c r="A2" s="3" t="s">
        <v>1</v>
      </c>
      <c r="B2" s="3"/>
      <c r="C2" s="3"/>
      <c r="D2" s="3"/>
      <c r="E2" s="3"/>
      <c r="G2" s="3" t="s">
        <v>2</v>
      </c>
      <c r="H2" s="3"/>
      <c r="I2" s="3"/>
    </row>
    <row r="3" ht="43.2" spans="1:9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G3" s="4" t="s">
        <v>8</v>
      </c>
      <c r="I3" s="4" t="s">
        <v>9</v>
      </c>
    </row>
    <row r="4" spans="1:9">
      <c r="A4" s="4">
        <v>1</v>
      </c>
      <c r="B4" s="4">
        <v>0</v>
      </c>
      <c r="C4" s="4">
        <v>86.0472224414803</v>
      </c>
      <c r="D4" s="4">
        <v>86.0472224414803</v>
      </c>
      <c r="E4" s="4">
        <v>0</v>
      </c>
      <c r="G4" s="4">
        <f>E4/C4*100</f>
        <v>0</v>
      </c>
      <c r="I4" s="4">
        <f>E4/D4*100</f>
        <v>0</v>
      </c>
    </row>
    <row r="5" spans="1:9">
      <c r="A5" s="4">
        <v>2</v>
      </c>
      <c r="B5" s="4">
        <v>0.05</v>
      </c>
      <c r="C5" s="4">
        <v>164.7163967464</v>
      </c>
      <c r="D5" s="4">
        <v>173.669385883663</v>
      </c>
      <c r="E5" s="4">
        <v>16.2075356963374</v>
      </c>
      <c r="G5" s="4">
        <f t="shared" ref="G5:G14" si="0">E5/C5*100</f>
        <v>9.83966139162866</v>
      </c>
      <c r="I5" s="4">
        <f t="shared" ref="I5:I14" si="1">E5/D5*100</f>
        <v>9.33240801991114</v>
      </c>
    </row>
    <row r="6" spans="1:9">
      <c r="A6" s="4">
        <v>3</v>
      </c>
      <c r="B6" s="4">
        <v>0.1</v>
      </c>
      <c r="C6" s="4">
        <v>49.3203047797655</v>
      </c>
      <c r="D6" s="4">
        <v>53.1255344791008</v>
      </c>
      <c r="E6" s="4">
        <v>20.790642913392</v>
      </c>
      <c r="G6" s="4">
        <f t="shared" si="0"/>
        <v>42.1543277281646</v>
      </c>
      <c r="I6" s="4">
        <f t="shared" si="1"/>
        <v>39.1349341088905</v>
      </c>
    </row>
    <row r="7" spans="1:9">
      <c r="A7" s="4">
        <v>4</v>
      </c>
      <c r="B7" s="4">
        <v>0.15</v>
      </c>
      <c r="C7" s="4">
        <v>73.5606726045816</v>
      </c>
      <c r="D7" s="4">
        <v>88.1849285264476</v>
      </c>
      <c r="E7" s="4">
        <v>19.2706266480651</v>
      </c>
      <c r="G7" s="4">
        <f t="shared" si="0"/>
        <v>26.1969146906154</v>
      </c>
      <c r="I7" s="4">
        <f t="shared" si="1"/>
        <v>21.852517170534</v>
      </c>
    </row>
    <row r="8" spans="1:9">
      <c r="A8" s="4">
        <v>5</v>
      </c>
      <c r="B8" s="4">
        <v>0.2</v>
      </c>
      <c r="C8" s="4">
        <v>178.234892651355</v>
      </c>
      <c r="D8" s="4">
        <v>238.851229267816</v>
      </c>
      <c r="E8" s="4">
        <v>21.4469005245419</v>
      </c>
      <c r="G8" s="4">
        <f t="shared" si="0"/>
        <v>12.0329415893296</v>
      </c>
      <c r="I8" s="4">
        <f t="shared" si="1"/>
        <v>8.97918783599568</v>
      </c>
    </row>
    <row r="9" spans="1:9">
      <c r="A9" s="4">
        <v>6</v>
      </c>
      <c r="B9" s="4">
        <v>0.25</v>
      </c>
      <c r="C9" s="4">
        <v>114.66062210081</v>
      </c>
      <c r="D9" s="4">
        <v>164.904664843778</v>
      </c>
      <c r="E9" s="4">
        <v>19.9934927863152</v>
      </c>
      <c r="G9" s="4">
        <f t="shared" si="0"/>
        <v>17.4371047531356</v>
      </c>
      <c r="I9" s="4">
        <f t="shared" si="1"/>
        <v>12.1242736251615</v>
      </c>
    </row>
    <row r="10" spans="1:9">
      <c r="A10" s="4">
        <v>7</v>
      </c>
      <c r="B10" s="4">
        <v>0.3</v>
      </c>
      <c r="C10" s="4">
        <v>107.412113785683</v>
      </c>
      <c r="D10" s="4">
        <v>157.313391022854</v>
      </c>
      <c r="E10" s="4">
        <v>20.0411055704269</v>
      </c>
      <c r="G10" s="4">
        <f t="shared" si="0"/>
        <v>18.6581427960858</v>
      </c>
      <c r="I10" s="4">
        <f t="shared" si="1"/>
        <v>12.739605598811</v>
      </c>
    </row>
    <row r="11" spans="1:9">
      <c r="A11" s="4">
        <v>8</v>
      </c>
      <c r="B11" s="4">
        <v>0.35</v>
      </c>
      <c r="C11" s="4">
        <v>83.0356344248095</v>
      </c>
      <c r="D11" s="4">
        <v>132.382709176103</v>
      </c>
      <c r="E11" s="4">
        <v>20.7746322166711</v>
      </c>
      <c r="G11" s="4">
        <f t="shared" si="0"/>
        <v>25.0189359792066</v>
      </c>
      <c r="I11" s="4">
        <f t="shared" si="1"/>
        <v>15.6928592457158</v>
      </c>
    </row>
    <row r="12" spans="1:9">
      <c r="A12" s="4">
        <v>9</v>
      </c>
      <c r="B12" s="4">
        <v>0.4</v>
      </c>
      <c r="C12" s="4">
        <v>96.6269168502629</v>
      </c>
      <c r="D12" s="4">
        <v>167.030930189174</v>
      </c>
      <c r="E12" s="4">
        <v>20.9403255376693</v>
      </c>
      <c r="G12" s="4">
        <f t="shared" si="0"/>
        <v>21.6713170825054</v>
      </c>
      <c r="I12" s="4">
        <f t="shared" si="1"/>
        <v>12.5367951396504</v>
      </c>
    </row>
    <row r="13" spans="1:9">
      <c r="A13" s="4">
        <v>10</v>
      </c>
      <c r="B13" s="4">
        <v>0.45</v>
      </c>
      <c r="C13" s="4">
        <v>90.4854105940381</v>
      </c>
      <c r="D13" s="4">
        <v>166.96756266723</v>
      </c>
      <c r="E13" s="4">
        <v>18.4038426447351</v>
      </c>
      <c r="G13" s="4">
        <f t="shared" si="0"/>
        <v>20.3390165595908</v>
      </c>
      <c r="I13" s="4">
        <f t="shared" si="1"/>
        <v>11.02240599955</v>
      </c>
    </row>
    <row r="14" spans="1:9">
      <c r="A14" s="4">
        <v>11</v>
      </c>
      <c r="B14" s="4">
        <v>0.5</v>
      </c>
      <c r="C14" s="4">
        <v>82.7327321271483</v>
      </c>
      <c r="D14" s="4">
        <v>160.601215827323</v>
      </c>
      <c r="E14" s="4">
        <v>17.4915701080824</v>
      </c>
      <c r="G14" s="4">
        <f t="shared" si="0"/>
        <v>21.1422609387544</v>
      </c>
      <c r="I14" s="4">
        <f t="shared" si="1"/>
        <v>10.8913061572891</v>
      </c>
    </row>
    <row r="16" spans="1:9">
      <c r="A16" s="3" t="s">
        <v>10</v>
      </c>
      <c r="B16" s="3"/>
      <c r="C16" s="3"/>
      <c r="D16" s="3"/>
      <c r="E16" s="3"/>
      <c r="G16" s="3" t="s">
        <v>2</v>
      </c>
      <c r="H16" s="3"/>
      <c r="I16" s="3"/>
    </row>
    <row r="17" ht="43.2" spans="1:9">
      <c r="A17" s="3" t="s">
        <v>3</v>
      </c>
      <c r="B17" s="3" t="s">
        <v>4</v>
      </c>
      <c r="C17" s="3" t="s">
        <v>5</v>
      </c>
      <c r="D17" s="3" t="s">
        <v>6</v>
      </c>
      <c r="E17" s="3" t="s">
        <v>7</v>
      </c>
      <c r="G17" s="4" t="s">
        <v>8</v>
      </c>
      <c r="I17" s="4" t="s">
        <v>9</v>
      </c>
    </row>
    <row r="18" spans="1:9">
      <c r="A18" s="4">
        <v>1</v>
      </c>
      <c r="B18" s="4">
        <v>0</v>
      </c>
      <c r="C18" s="4">
        <v>84.5401118714255</v>
      </c>
      <c r="D18" s="4">
        <v>84.5401118714255</v>
      </c>
      <c r="E18" s="4">
        <v>0</v>
      </c>
      <c r="G18" s="4">
        <f>E18/C18*100</f>
        <v>0</v>
      </c>
      <c r="I18" s="4">
        <f>E18/D18*100</f>
        <v>0</v>
      </c>
    </row>
    <row r="19" spans="1:9">
      <c r="A19" s="4">
        <v>2</v>
      </c>
      <c r="B19" s="4">
        <v>0.05</v>
      </c>
      <c r="C19" s="4">
        <v>85.2566075889645</v>
      </c>
      <c r="D19" s="4">
        <v>90.5040809462818</v>
      </c>
      <c r="E19" s="4">
        <v>18.7711201517545</v>
      </c>
      <c r="G19" s="4">
        <f t="shared" ref="G19:G28" si="2">E19/C19*100</f>
        <v>22.017202751314</v>
      </c>
      <c r="I19" s="4">
        <f t="shared" ref="I19:I28" si="3">E19/D19*100</f>
        <v>20.7406339642253</v>
      </c>
    </row>
    <row r="20" spans="1:9">
      <c r="A20" s="4">
        <v>3</v>
      </c>
      <c r="B20" s="4">
        <v>0.1</v>
      </c>
      <c r="C20" s="4">
        <v>144.561884537195</v>
      </c>
      <c r="D20" s="4">
        <v>164.980874234925</v>
      </c>
      <c r="E20" s="4">
        <v>18.8018505527104</v>
      </c>
      <c r="G20" s="4">
        <f t="shared" si="2"/>
        <v>13.0060912064776</v>
      </c>
      <c r="I20" s="4">
        <f t="shared" si="3"/>
        <v>11.3963819381497</v>
      </c>
    </row>
    <row r="21" spans="1:9">
      <c r="A21" s="4">
        <v>4</v>
      </c>
      <c r="B21" s="4">
        <v>0.15</v>
      </c>
      <c r="C21" s="4">
        <v>98.4273886740679</v>
      </c>
      <c r="D21" s="4">
        <v>114.687598229009</v>
      </c>
      <c r="E21" s="4">
        <v>18.6145634687973</v>
      </c>
      <c r="G21" s="4">
        <f t="shared" si="2"/>
        <v>18.911975334871</v>
      </c>
      <c r="I21" s="4">
        <f t="shared" si="3"/>
        <v>16.2306681421888</v>
      </c>
    </row>
    <row r="22" spans="1:9">
      <c r="A22" s="4">
        <v>5</v>
      </c>
      <c r="B22" s="4">
        <v>0.2</v>
      </c>
      <c r="C22" s="4">
        <v>103.504723057</v>
      </c>
      <c r="D22" s="4">
        <v>127.312498377527</v>
      </c>
      <c r="E22" s="4">
        <v>18.0159339265148</v>
      </c>
      <c r="G22" s="4">
        <f t="shared" si="2"/>
        <v>17.4059051552589</v>
      </c>
      <c r="I22" s="4">
        <f t="shared" si="3"/>
        <v>14.1509546636114</v>
      </c>
    </row>
    <row r="23" spans="1:9">
      <c r="A23" s="4">
        <v>6</v>
      </c>
      <c r="B23" s="4">
        <v>0.25</v>
      </c>
      <c r="C23" s="4">
        <v>96.8764390429393</v>
      </c>
      <c r="D23" s="4">
        <v>140.387356468593</v>
      </c>
      <c r="E23" s="4">
        <v>20.3327434900538</v>
      </c>
      <c r="G23" s="4">
        <f t="shared" si="2"/>
        <v>20.9883266673763</v>
      </c>
      <c r="I23" s="4">
        <f t="shared" si="3"/>
        <v>14.4833153081008</v>
      </c>
    </row>
    <row r="24" spans="1:9">
      <c r="A24" s="4">
        <v>7</v>
      </c>
      <c r="B24" s="4">
        <v>0.3</v>
      </c>
      <c r="C24" s="4">
        <v>90.3077534117037</v>
      </c>
      <c r="D24" s="4">
        <v>133.447322128695</v>
      </c>
      <c r="E24" s="4">
        <v>19.2196435943021</v>
      </c>
      <c r="G24" s="4">
        <f t="shared" si="2"/>
        <v>21.2823848099528</v>
      </c>
      <c r="I24" s="4">
        <f t="shared" si="3"/>
        <v>14.4024198370702</v>
      </c>
    </row>
    <row r="25" spans="1:9">
      <c r="A25" s="4">
        <v>8</v>
      </c>
      <c r="B25" s="4">
        <v>0.35</v>
      </c>
      <c r="C25" s="4">
        <v>167.897217401288</v>
      </c>
      <c r="D25" s="4">
        <v>228.687691583389</v>
      </c>
      <c r="E25" s="4">
        <v>17.7465717112637</v>
      </c>
      <c r="G25" s="4">
        <f t="shared" si="2"/>
        <v>10.5699022210999</v>
      </c>
      <c r="I25" s="4">
        <f t="shared" si="3"/>
        <v>7.76017790393086</v>
      </c>
    </row>
    <row r="26" spans="1:9">
      <c r="A26" s="4">
        <v>9</v>
      </c>
      <c r="B26" s="4">
        <v>0.4</v>
      </c>
      <c r="C26" s="4">
        <v>91.3747401480749</v>
      </c>
      <c r="D26" s="4">
        <v>161.937526854965</v>
      </c>
      <c r="E26" s="4">
        <v>21.798218566694</v>
      </c>
      <c r="G26" s="4">
        <f t="shared" si="2"/>
        <v>23.855847394334</v>
      </c>
      <c r="I26" s="4">
        <f t="shared" si="3"/>
        <v>13.4608814831518</v>
      </c>
    </row>
    <row r="27" spans="1:9">
      <c r="A27" s="4">
        <v>10</v>
      </c>
      <c r="B27" s="4">
        <v>0.45</v>
      </c>
      <c r="C27" s="4">
        <v>88.4576803080844</v>
      </c>
      <c r="D27" s="4">
        <v>186.550964741282</v>
      </c>
      <c r="E27" s="4">
        <v>23.0621573526187</v>
      </c>
      <c r="G27" s="4">
        <f t="shared" si="2"/>
        <v>26.0714019091353</v>
      </c>
      <c r="I27" s="4">
        <f t="shared" si="3"/>
        <v>12.3623897547796</v>
      </c>
    </row>
    <row r="28" spans="1:9">
      <c r="A28" s="4">
        <v>11</v>
      </c>
      <c r="B28" s="4">
        <v>0.5</v>
      </c>
      <c r="C28" s="4">
        <v>85.0528690350224</v>
      </c>
      <c r="D28" s="4">
        <v>186.905511516753</v>
      </c>
      <c r="E28" s="4">
        <v>21.7823922782707</v>
      </c>
      <c r="G28" s="4">
        <f t="shared" si="2"/>
        <v>25.6104144697357</v>
      </c>
      <c r="I28" s="4">
        <f t="shared" si="3"/>
        <v>11.6542268344603</v>
      </c>
    </row>
    <row r="30" spans="1:9">
      <c r="A30" s="3" t="s">
        <v>11</v>
      </c>
      <c r="B30" s="3"/>
      <c r="C30" s="3"/>
      <c r="D30" s="3"/>
      <c r="E30" s="3"/>
      <c r="G30" s="3" t="s">
        <v>2</v>
      </c>
      <c r="H30" s="3"/>
      <c r="I30" s="3"/>
    </row>
    <row r="31" ht="43.2" spans="1:9">
      <c r="A31" s="3" t="s">
        <v>3</v>
      </c>
      <c r="B31" s="3" t="s">
        <v>4</v>
      </c>
      <c r="C31" s="3" t="s">
        <v>5</v>
      </c>
      <c r="D31" s="3" t="s">
        <v>6</v>
      </c>
      <c r="E31" s="3" t="s">
        <v>7</v>
      </c>
      <c r="G31" s="4" t="s">
        <v>8</v>
      </c>
      <c r="I31" s="4" t="s">
        <v>9</v>
      </c>
    </row>
    <row r="32" spans="1:9">
      <c r="A32" s="4">
        <v>1</v>
      </c>
      <c r="B32" s="4">
        <v>0</v>
      </c>
      <c r="C32" s="7">
        <v>90.018829383764</v>
      </c>
      <c r="D32" s="7">
        <v>90.018829383764</v>
      </c>
      <c r="E32" s="7">
        <v>0</v>
      </c>
      <c r="G32" s="4">
        <f t="shared" ref="G32:G42" si="4">E32/C32*100</f>
        <v>0</v>
      </c>
      <c r="I32" s="4">
        <f t="shared" ref="I32:I42" si="5">E32/D32*100</f>
        <v>0</v>
      </c>
    </row>
    <row r="33" spans="1:9">
      <c r="A33" s="4">
        <v>2</v>
      </c>
      <c r="B33" s="4">
        <v>0.05</v>
      </c>
      <c r="C33" s="7">
        <v>130.448465745613</v>
      </c>
      <c r="D33" s="7">
        <v>138.046008598845</v>
      </c>
      <c r="E33" s="7">
        <v>18.787608660236</v>
      </c>
      <c r="G33" s="4">
        <f t="shared" si="4"/>
        <v>14.4023224442314</v>
      </c>
      <c r="I33" s="4">
        <f t="shared" si="5"/>
        <v>13.6096717688028</v>
      </c>
    </row>
    <row r="34" spans="1:9">
      <c r="A34" s="4">
        <v>3</v>
      </c>
      <c r="B34" s="4">
        <v>0.1</v>
      </c>
      <c r="C34" s="7">
        <v>80.8048970277279</v>
      </c>
      <c r="D34" s="7">
        <v>89.2542852626901</v>
      </c>
      <c r="E34" s="7">
        <v>15.7182032802863</v>
      </c>
      <c r="G34" s="4">
        <f t="shared" si="4"/>
        <v>19.4520429558775</v>
      </c>
      <c r="I34" s="4">
        <f t="shared" si="5"/>
        <v>17.6105866895074</v>
      </c>
    </row>
    <row r="35" spans="1:9">
      <c r="A35" s="4">
        <v>4</v>
      </c>
      <c r="B35" s="4">
        <v>0.15</v>
      </c>
      <c r="C35" s="7">
        <v>105.551049739888</v>
      </c>
      <c r="D35" s="7">
        <v>124.78212099968</v>
      </c>
      <c r="E35" s="7">
        <v>16.5483024007071</v>
      </c>
      <c r="G35" s="4">
        <f t="shared" si="4"/>
        <v>15.6780083585029</v>
      </c>
      <c r="I35" s="4">
        <f t="shared" si="5"/>
        <v>13.2617575884525</v>
      </c>
    </row>
    <row r="36" spans="1:9">
      <c r="A36" s="4">
        <v>5</v>
      </c>
      <c r="B36" s="4">
        <v>0.2</v>
      </c>
      <c r="C36" s="7">
        <v>118.081049012451</v>
      </c>
      <c r="D36" s="7">
        <v>145.246003398856</v>
      </c>
      <c r="E36" s="7">
        <v>18.1910198907869</v>
      </c>
      <c r="G36" s="4">
        <f t="shared" si="4"/>
        <v>15.405537165298</v>
      </c>
      <c r="I36" s="4">
        <f t="shared" si="5"/>
        <v>12.5242825723975</v>
      </c>
    </row>
    <row r="37" spans="1:9">
      <c r="A37" s="4">
        <v>6</v>
      </c>
      <c r="B37" s="4">
        <v>0.25</v>
      </c>
      <c r="C37" s="7">
        <v>85.3700557970852</v>
      </c>
      <c r="D37" s="7">
        <v>115.138003337654</v>
      </c>
      <c r="E37" s="7">
        <v>16.8604551164006</v>
      </c>
      <c r="G37" s="4">
        <f t="shared" si="4"/>
        <v>19.7498466634202</v>
      </c>
      <c r="I37" s="4">
        <f t="shared" si="5"/>
        <v>14.643692462649</v>
      </c>
    </row>
    <row r="38" spans="1:9">
      <c r="A38" s="4">
        <v>7</v>
      </c>
      <c r="B38" s="4">
        <v>0.3</v>
      </c>
      <c r="C38" s="7">
        <v>102.331388400653</v>
      </c>
      <c r="D38" s="7">
        <v>165.787296940729</v>
      </c>
      <c r="E38" s="7">
        <v>21.7369609728297</v>
      </c>
      <c r="G38" s="4">
        <f t="shared" si="4"/>
        <v>21.2417336582242</v>
      </c>
      <c r="I38" s="4">
        <f t="shared" si="5"/>
        <v>13.1113549553805</v>
      </c>
    </row>
    <row r="39" spans="1:9">
      <c r="A39" s="4">
        <v>8</v>
      </c>
      <c r="B39" s="4">
        <v>0.35</v>
      </c>
      <c r="C39" s="7">
        <v>94.4822247808612</v>
      </c>
      <c r="D39" s="7">
        <v>148.762746344361</v>
      </c>
      <c r="E39" s="7">
        <v>18.1982727177016</v>
      </c>
      <c r="G39" s="4">
        <f t="shared" si="4"/>
        <v>19.2610544045825</v>
      </c>
      <c r="I39" s="4">
        <f t="shared" si="5"/>
        <v>12.2330846699856</v>
      </c>
    </row>
    <row r="40" spans="1:9">
      <c r="A40" s="4">
        <v>9</v>
      </c>
      <c r="B40" s="4">
        <v>0.4</v>
      </c>
      <c r="C40" s="7">
        <v>101.07999098176</v>
      </c>
      <c r="D40" s="7">
        <v>200.780577838909</v>
      </c>
      <c r="E40" s="7">
        <v>24.7108713814628</v>
      </c>
      <c r="G40" s="4">
        <f t="shared" si="4"/>
        <v>24.4468476317157</v>
      </c>
      <c r="I40" s="4">
        <f t="shared" si="5"/>
        <v>12.3074012673123</v>
      </c>
    </row>
    <row r="41" spans="1:9">
      <c r="A41" s="4">
        <v>10</v>
      </c>
      <c r="B41" s="4">
        <v>0.45</v>
      </c>
      <c r="C41" s="7">
        <v>75.7188577061527</v>
      </c>
      <c r="D41" s="7">
        <v>129.38086428612</v>
      </c>
      <c r="E41" s="7">
        <v>22.5452425398828</v>
      </c>
      <c r="G41" s="4">
        <f t="shared" si="4"/>
        <v>29.7749374764416</v>
      </c>
      <c r="I41" s="4">
        <f t="shared" si="5"/>
        <v>17.4254845678145</v>
      </c>
    </row>
    <row r="42" spans="1:9">
      <c r="A42" s="4">
        <v>11</v>
      </c>
      <c r="B42" s="4">
        <v>0.5</v>
      </c>
      <c r="C42" s="7">
        <v>66.7861589369919</v>
      </c>
      <c r="D42" s="7">
        <v>112.669260695659</v>
      </c>
      <c r="E42" s="7">
        <v>17.9784289575532</v>
      </c>
      <c r="G42" s="4">
        <f t="shared" si="4"/>
        <v>26.9193935445736</v>
      </c>
      <c r="I42" s="4">
        <f t="shared" si="5"/>
        <v>15.9568180766859</v>
      </c>
    </row>
    <row r="44" spans="1:9">
      <c r="A44" s="3" t="s">
        <v>12</v>
      </c>
      <c r="B44" s="3"/>
      <c r="C44" s="3"/>
      <c r="D44" s="3"/>
      <c r="E44" s="3"/>
      <c r="G44" s="3" t="s">
        <v>2</v>
      </c>
      <c r="H44" s="3"/>
      <c r="I44" s="3"/>
    </row>
    <row r="45" ht="43.2" spans="1:9">
      <c r="A45" s="3" t="s">
        <v>3</v>
      </c>
      <c r="B45" s="3" t="s">
        <v>4</v>
      </c>
      <c r="C45" s="3" t="s">
        <v>5</v>
      </c>
      <c r="D45" s="3" t="s">
        <v>6</v>
      </c>
      <c r="E45" s="3" t="s">
        <v>7</v>
      </c>
      <c r="G45" s="4" t="s">
        <v>8</v>
      </c>
      <c r="I45" s="4" t="s">
        <v>9</v>
      </c>
    </row>
    <row r="46" spans="1:9">
      <c r="A46" s="4">
        <v>1</v>
      </c>
      <c r="B46" s="4">
        <v>0</v>
      </c>
      <c r="C46" s="7">
        <v>59.2465230642644</v>
      </c>
      <c r="D46" s="7">
        <v>59.2465230642644</v>
      </c>
      <c r="E46" s="7">
        <v>0</v>
      </c>
      <c r="G46" s="4">
        <f t="shared" ref="G46:G56" si="6">E46/C46*100</f>
        <v>0</v>
      </c>
      <c r="I46" s="4">
        <f t="shared" ref="I46:I56" si="7">E46/D46*100</f>
        <v>0</v>
      </c>
    </row>
    <row r="47" spans="1:9">
      <c r="A47" s="4">
        <v>2</v>
      </c>
      <c r="B47" s="4">
        <v>0.05</v>
      </c>
      <c r="C47" s="7">
        <v>117.517556231788</v>
      </c>
      <c r="D47" s="7">
        <v>122.572160266696</v>
      </c>
      <c r="E47" s="7">
        <v>19.7604720102624</v>
      </c>
      <c r="G47" s="4">
        <f t="shared" si="6"/>
        <v>16.8149105919863</v>
      </c>
      <c r="I47" s="4">
        <f t="shared" si="7"/>
        <v>16.1215009731957</v>
      </c>
    </row>
    <row r="48" spans="1:9">
      <c r="A48" s="4">
        <v>3</v>
      </c>
      <c r="B48" s="4">
        <v>0.1</v>
      </c>
      <c r="C48" s="7">
        <v>132.974194264152</v>
      </c>
      <c r="D48" s="7">
        <v>145.145940590417</v>
      </c>
      <c r="E48" s="7">
        <v>17.0256316040568</v>
      </c>
      <c r="G48" s="4">
        <f t="shared" si="6"/>
        <v>12.8037110495556</v>
      </c>
      <c r="I48" s="4">
        <f t="shared" si="7"/>
        <v>11.7300087999712</v>
      </c>
    </row>
    <row r="49" spans="1:9">
      <c r="A49" s="4">
        <v>4</v>
      </c>
      <c r="B49" s="4">
        <v>0.15</v>
      </c>
      <c r="C49" s="7">
        <v>107.890129043208</v>
      </c>
      <c r="D49" s="7">
        <v>126.326277940693</v>
      </c>
      <c r="E49" s="7">
        <v>18.6540472269099</v>
      </c>
      <c r="G49" s="4">
        <f t="shared" si="6"/>
        <v>17.2898553299897</v>
      </c>
      <c r="I49" s="4">
        <f t="shared" si="7"/>
        <v>14.7665612657942</v>
      </c>
    </row>
    <row r="50" spans="1:9">
      <c r="A50" s="4">
        <v>5</v>
      </c>
      <c r="B50" s="4">
        <v>0.2</v>
      </c>
      <c r="C50" s="7">
        <v>102.525570112005</v>
      </c>
      <c r="D50" s="7">
        <v>125.544737974</v>
      </c>
      <c r="E50" s="7">
        <v>19.7279430735144</v>
      </c>
      <c r="G50" s="4">
        <f t="shared" si="6"/>
        <v>19.2419735408077</v>
      </c>
      <c r="I50" s="4">
        <f t="shared" si="7"/>
        <v>15.7138749037813</v>
      </c>
    </row>
    <row r="51" spans="1:9">
      <c r="A51" s="4">
        <v>6</v>
      </c>
      <c r="B51" s="4">
        <v>0.25</v>
      </c>
      <c r="C51" s="7">
        <v>127.717898714692</v>
      </c>
      <c r="D51" s="7">
        <v>191.788111959475</v>
      </c>
      <c r="E51" s="7">
        <v>20.4133139307473</v>
      </c>
      <c r="G51" s="4">
        <f t="shared" si="6"/>
        <v>15.9831269823413</v>
      </c>
      <c r="I51" s="4">
        <f t="shared" si="7"/>
        <v>10.6436805296152</v>
      </c>
    </row>
    <row r="52" spans="1:9">
      <c r="A52" s="4">
        <v>7</v>
      </c>
      <c r="B52" s="4">
        <v>0.3</v>
      </c>
      <c r="C52" s="7">
        <v>86.3117023064656</v>
      </c>
      <c r="D52" s="7">
        <v>132.132281606227</v>
      </c>
      <c r="E52" s="7">
        <v>19.8835711580889</v>
      </c>
      <c r="G52" s="4">
        <f t="shared" si="6"/>
        <v>23.0369354638477</v>
      </c>
      <c r="I52" s="4">
        <f t="shared" si="7"/>
        <v>15.048231148649</v>
      </c>
    </row>
    <row r="53" spans="1:9">
      <c r="A53" s="4">
        <v>8</v>
      </c>
      <c r="B53" s="4">
        <v>0.35</v>
      </c>
      <c r="C53" s="7">
        <v>63.8896460264816</v>
      </c>
      <c r="D53" s="7">
        <v>90.4922031682992</v>
      </c>
      <c r="E53" s="7">
        <v>19.9204343707177</v>
      </c>
      <c r="G53" s="4">
        <f t="shared" si="6"/>
        <v>31.1794408165305</v>
      </c>
      <c r="I53" s="4">
        <f t="shared" si="7"/>
        <v>22.0134262105093</v>
      </c>
    </row>
    <row r="54" spans="1:9">
      <c r="A54" s="4">
        <v>9</v>
      </c>
      <c r="B54" s="4">
        <v>0.4</v>
      </c>
      <c r="C54" s="7">
        <v>93.2140698737207</v>
      </c>
      <c r="D54" s="7">
        <v>170.42861041519</v>
      </c>
      <c r="E54" s="7">
        <v>21.4863506885572</v>
      </c>
      <c r="G54" s="4">
        <f t="shared" si="6"/>
        <v>23.0505445343876</v>
      </c>
      <c r="I54" s="4">
        <f t="shared" si="7"/>
        <v>12.6072439575803</v>
      </c>
    </row>
    <row r="55" spans="1:9">
      <c r="A55" s="4">
        <v>10</v>
      </c>
      <c r="B55" s="4">
        <v>0.45</v>
      </c>
      <c r="C55" s="7">
        <v>93.3088923535053</v>
      </c>
      <c r="D55" s="7">
        <v>177.479162263268</v>
      </c>
      <c r="E55" s="7">
        <v>22.4542425102991</v>
      </c>
      <c r="G55" s="4">
        <f t="shared" si="6"/>
        <v>24.0644186678694</v>
      </c>
      <c r="I55" s="4">
        <f t="shared" si="7"/>
        <v>12.651762733132</v>
      </c>
    </row>
    <row r="56" spans="1:9">
      <c r="A56" s="4">
        <v>11</v>
      </c>
      <c r="B56" s="4">
        <v>0.5</v>
      </c>
      <c r="C56" s="7">
        <v>85.8738760246302</v>
      </c>
      <c r="D56" s="7">
        <v>164.943794850176</v>
      </c>
      <c r="E56" s="7">
        <v>23.2085046732642</v>
      </c>
      <c r="G56" s="4">
        <f t="shared" si="6"/>
        <v>27.0262689279421</v>
      </c>
      <c r="I56" s="4">
        <f t="shared" si="7"/>
        <v>14.0705533629472</v>
      </c>
    </row>
    <row r="58" spans="1:9">
      <c r="A58" s="3" t="s">
        <v>13</v>
      </c>
      <c r="B58" s="3"/>
      <c r="C58" s="3"/>
      <c r="D58" s="3"/>
      <c r="E58" s="3"/>
      <c r="G58" s="3" t="s">
        <v>2</v>
      </c>
      <c r="H58" s="3"/>
      <c r="I58" s="3"/>
    </row>
    <row r="59" ht="43.2" spans="1:9">
      <c r="A59" s="3" t="s">
        <v>3</v>
      </c>
      <c r="B59" s="3" t="s">
        <v>4</v>
      </c>
      <c r="C59" s="3" t="s">
        <v>5</v>
      </c>
      <c r="D59" s="3" t="s">
        <v>6</v>
      </c>
      <c r="E59" s="3" t="s">
        <v>7</v>
      </c>
      <c r="G59" s="4" t="s">
        <v>8</v>
      </c>
      <c r="I59" s="4" t="s">
        <v>9</v>
      </c>
    </row>
    <row r="60" spans="1:9">
      <c r="A60" s="4">
        <v>1</v>
      </c>
      <c r="B60" s="4">
        <v>0</v>
      </c>
      <c r="C60" s="7">
        <v>59.2938634701993</v>
      </c>
      <c r="D60" s="7">
        <v>59.2938634701993</v>
      </c>
      <c r="E60" s="7">
        <v>0</v>
      </c>
      <c r="G60" s="4">
        <f t="shared" ref="G60:G70" si="8">E60/C60*100</f>
        <v>0</v>
      </c>
      <c r="I60" s="4">
        <f t="shared" ref="I60:I70" si="9">E60/D60*100</f>
        <v>0</v>
      </c>
    </row>
    <row r="61" spans="1:9">
      <c r="A61" s="4">
        <v>2</v>
      </c>
      <c r="B61" s="4">
        <v>0.05</v>
      </c>
      <c r="C61" s="7">
        <v>55.9514562179773</v>
      </c>
      <c r="D61" s="7">
        <v>58.1596344486184</v>
      </c>
      <c r="E61" s="7">
        <v>17.5197585017147</v>
      </c>
      <c r="G61" s="4">
        <f t="shared" si="8"/>
        <v>31.3124263173074</v>
      </c>
      <c r="I61" s="4">
        <f t="shared" si="9"/>
        <v>30.1235705275841</v>
      </c>
    </row>
    <row r="62" spans="1:9">
      <c r="A62" s="4">
        <v>3</v>
      </c>
      <c r="B62" s="4">
        <v>0.1</v>
      </c>
      <c r="C62" s="7">
        <v>88.7922180639021</v>
      </c>
      <c r="D62" s="7">
        <v>99.9392381275217</v>
      </c>
      <c r="E62" s="7">
        <v>19.5878018355971</v>
      </c>
      <c r="G62" s="4">
        <f t="shared" si="8"/>
        <v>22.0602686391955</v>
      </c>
      <c r="I62" s="4">
        <f t="shared" si="9"/>
        <v>19.5997109869931</v>
      </c>
    </row>
    <row r="63" spans="1:9">
      <c r="A63" s="4">
        <v>4</v>
      </c>
      <c r="B63" s="4">
        <v>0.15</v>
      </c>
      <c r="C63" s="7">
        <v>104.740332972983</v>
      </c>
      <c r="D63" s="7">
        <v>119.186487156019</v>
      </c>
      <c r="E63" s="7">
        <v>16.2150783833311</v>
      </c>
      <c r="G63" s="4">
        <f t="shared" si="8"/>
        <v>15.4812171425059</v>
      </c>
      <c r="I63" s="4">
        <f t="shared" si="9"/>
        <v>13.604795954851</v>
      </c>
    </row>
    <row r="64" spans="1:9">
      <c r="A64" s="4">
        <v>5</v>
      </c>
      <c r="B64" s="4">
        <v>0.2</v>
      </c>
      <c r="C64" s="7">
        <v>129.650039815911</v>
      </c>
      <c r="D64" s="7">
        <v>172.143120559147</v>
      </c>
      <c r="E64" s="7">
        <v>19.7464697260769</v>
      </c>
      <c r="G64" s="4">
        <f t="shared" si="8"/>
        <v>15.2305928745681</v>
      </c>
      <c r="I64" s="4">
        <f t="shared" si="9"/>
        <v>11.4709607110277</v>
      </c>
    </row>
    <row r="65" spans="1:9">
      <c r="A65" s="4">
        <v>6</v>
      </c>
      <c r="B65" s="4">
        <v>0.25</v>
      </c>
      <c r="C65" s="7">
        <v>97.5439581261297</v>
      </c>
      <c r="D65" s="7">
        <v>129.0697276442</v>
      </c>
      <c r="E65" s="7">
        <v>17.821384591748</v>
      </c>
      <c r="G65" s="4">
        <f t="shared" si="8"/>
        <v>18.2701060466544</v>
      </c>
      <c r="I65" s="4">
        <f t="shared" si="9"/>
        <v>13.8075634907012</v>
      </c>
    </row>
    <row r="66" spans="1:9">
      <c r="A66" s="4">
        <v>7</v>
      </c>
      <c r="B66" s="4">
        <v>0.3</v>
      </c>
      <c r="C66" s="7">
        <v>94.2694371025225</v>
      </c>
      <c r="D66" s="7">
        <v>138.544070686083</v>
      </c>
      <c r="E66" s="7">
        <v>20.5292715133497</v>
      </c>
      <c r="G66" s="4">
        <f t="shared" si="8"/>
        <v>21.7772293378851</v>
      </c>
      <c r="I66" s="4">
        <f t="shared" si="9"/>
        <v>14.8178636672698</v>
      </c>
    </row>
    <row r="67" spans="1:9">
      <c r="A67" s="4">
        <v>8</v>
      </c>
      <c r="B67" s="4">
        <v>0.35</v>
      </c>
      <c r="C67" s="7">
        <v>76.8417087855348</v>
      </c>
      <c r="D67" s="7">
        <v>121.898754335288</v>
      </c>
      <c r="E67" s="7">
        <v>19.9697046249579</v>
      </c>
      <c r="G67" s="4">
        <f t="shared" si="8"/>
        <v>25.9881058614839</v>
      </c>
      <c r="I67" s="4">
        <f t="shared" si="9"/>
        <v>16.3822056540713</v>
      </c>
    </row>
    <row r="68" spans="1:9">
      <c r="A68" s="4">
        <v>9</v>
      </c>
      <c r="B68" s="4">
        <v>0.4</v>
      </c>
      <c r="C68" s="7">
        <v>82.2138478392205</v>
      </c>
      <c r="D68" s="7">
        <v>132.562083907425</v>
      </c>
      <c r="E68" s="7">
        <v>20.3930319377657</v>
      </c>
      <c r="G68" s="4">
        <f t="shared" si="8"/>
        <v>24.8048625307587</v>
      </c>
      <c r="I68" s="4">
        <f t="shared" si="9"/>
        <v>15.3837593199027</v>
      </c>
    </row>
    <row r="69" spans="1:9">
      <c r="A69" s="4">
        <v>10</v>
      </c>
      <c r="B69" s="4">
        <v>0.45</v>
      </c>
      <c r="C69" s="7">
        <v>67.1401945993427</v>
      </c>
      <c r="D69" s="7">
        <v>122.730392847448</v>
      </c>
      <c r="E69" s="7">
        <v>21.5148684160044</v>
      </c>
      <c r="G69" s="4">
        <f t="shared" si="8"/>
        <v>32.0446917742699</v>
      </c>
      <c r="I69" s="4">
        <f t="shared" si="9"/>
        <v>17.5301878506549</v>
      </c>
    </row>
    <row r="70" spans="1:9">
      <c r="A70" s="4">
        <v>11</v>
      </c>
      <c r="B70" s="4">
        <v>0.5</v>
      </c>
      <c r="C70" s="7">
        <v>99.9235828692426</v>
      </c>
      <c r="D70" s="7">
        <v>206.484020648931</v>
      </c>
      <c r="E70" s="7">
        <v>19.6171659917965</v>
      </c>
      <c r="G70" s="4">
        <f t="shared" si="8"/>
        <v>19.6321683315409</v>
      </c>
      <c r="I70" s="4">
        <f t="shared" si="9"/>
        <v>9.50057342458966</v>
      </c>
    </row>
    <row r="72" spans="1:9">
      <c r="A72" s="3" t="s">
        <v>14</v>
      </c>
      <c r="B72" s="3"/>
      <c r="C72" s="3"/>
      <c r="D72" s="3"/>
      <c r="E72" s="3"/>
      <c r="G72" s="3" t="s">
        <v>2</v>
      </c>
      <c r="H72" s="3"/>
      <c r="I72" s="3"/>
    </row>
    <row r="73" ht="43.2" spans="1:9">
      <c r="A73" s="3" t="s">
        <v>3</v>
      </c>
      <c r="B73" s="3" t="s">
        <v>4</v>
      </c>
      <c r="C73" s="3" t="s">
        <v>5</v>
      </c>
      <c r="D73" s="3" t="s">
        <v>6</v>
      </c>
      <c r="E73" s="3" t="s">
        <v>7</v>
      </c>
      <c r="G73" s="4" t="s">
        <v>8</v>
      </c>
      <c r="I73" s="4" t="s">
        <v>9</v>
      </c>
    </row>
    <row r="74" spans="1:9">
      <c r="A74" s="4">
        <v>1</v>
      </c>
      <c r="B74" s="4">
        <v>0</v>
      </c>
      <c r="C74" s="7">
        <v>66.716435580187</v>
      </c>
      <c r="D74" s="7">
        <v>66.716435580187</v>
      </c>
      <c r="E74" s="7">
        <v>0</v>
      </c>
      <c r="G74" s="4">
        <f t="shared" ref="G74:G84" si="10">E74/C74*100</f>
        <v>0</v>
      </c>
      <c r="I74" s="4">
        <f t="shared" ref="I74:I84" si="11">E74/D74*100</f>
        <v>0</v>
      </c>
    </row>
    <row r="75" spans="1:9">
      <c r="A75" s="4">
        <v>2</v>
      </c>
      <c r="B75" s="4">
        <v>0.05</v>
      </c>
      <c r="C75" s="7">
        <v>107.525098495237</v>
      </c>
      <c r="D75" s="7">
        <v>112.757561762454</v>
      </c>
      <c r="E75" s="7">
        <v>18.6822326039443</v>
      </c>
      <c r="G75" s="4">
        <f t="shared" si="10"/>
        <v>17.374764464663</v>
      </c>
      <c r="I75" s="4">
        <f t="shared" si="11"/>
        <v>16.568496437784</v>
      </c>
    </row>
    <row r="76" spans="1:9">
      <c r="A76" s="4">
        <v>3</v>
      </c>
      <c r="B76" s="4">
        <v>0.1</v>
      </c>
      <c r="C76" s="7">
        <v>69.2965265160078</v>
      </c>
      <c r="D76" s="7">
        <v>75.7034739084978</v>
      </c>
      <c r="E76" s="7">
        <v>17.4823929880248</v>
      </c>
      <c r="G76" s="4">
        <f t="shared" si="10"/>
        <v>25.2283828165418</v>
      </c>
      <c r="I76" s="4">
        <f t="shared" si="11"/>
        <v>23.0932506600102</v>
      </c>
    </row>
    <row r="77" spans="1:9">
      <c r="A77" s="4">
        <v>4</v>
      </c>
      <c r="B77" s="4">
        <v>0.15</v>
      </c>
      <c r="C77" s="7">
        <v>84.7693429297553</v>
      </c>
      <c r="D77" s="7">
        <v>98.9544975191583</v>
      </c>
      <c r="E77" s="7">
        <v>18.181984960255</v>
      </c>
      <c r="G77" s="4">
        <f t="shared" si="10"/>
        <v>21.4487742052237</v>
      </c>
      <c r="I77" s="4">
        <f t="shared" si="11"/>
        <v>18.3740864903435</v>
      </c>
    </row>
    <row r="78" spans="1:9">
      <c r="A78" s="4">
        <v>5</v>
      </c>
      <c r="B78" s="4">
        <v>0.2</v>
      </c>
      <c r="C78" s="7">
        <v>106.156037581111</v>
      </c>
      <c r="D78" s="7">
        <v>138.074454918647</v>
      </c>
      <c r="E78" s="7">
        <v>21.2876876061124</v>
      </c>
      <c r="G78" s="4">
        <f t="shared" si="10"/>
        <v>20.0532047834275</v>
      </c>
      <c r="I78" s="4">
        <f t="shared" si="11"/>
        <v>15.4175423822279</v>
      </c>
    </row>
    <row r="79" spans="1:9">
      <c r="A79" s="4">
        <v>6</v>
      </c>
      <c r="B79" s="4">
        <v>0.25</v>
      </c>
      <c r="C79" s="7">
        <v>179.202625413491</v>
      </c>
      <c r="D79" s="7">
        <v>251.836013589033</v>
      </c>
      <c r="E79" s="7">
        <v>21.2777482185355</v>
      </c>
      <c r="G79" s="4">
        <f t="shared" si="10"/>
        <v>11.8735694688844</v>
      </c>
      <c r="I79" s="4">
        <f t="shared" si="11"/>
        <v>8.44904901221089</v>
      </c>
    </row>
    <row r="80" spans="1:9">
      <c r="A80" s="4">
        <v>7</v>
      </c>
      <c r="B80" s="4">
        <v>0.3</v>
      </c>
      <c r="C80" s="7">
        <v>74.9062443130126</v>
      </c>
      <c r="D80" s="7">
        <v>112.046642144061</v>
      </c>
      <c r="E80" s="7">
        <v>21.4341605087186</v>
      </c>
      <c r="G80" s="4">
        <f t="shared" si="10"/>
        <v>28.6146511619927</v>
      </c>
      <c r="I80" s="4">
        <f t="shared" si="11"/>
        <v>19.1296768011665</v>
      </c>
    </row>
    <row r="81" spans="1:9">
      <c r="A81" s="4">
        <v>8</v>
      </c>
      <c r="B81" s="4">
        <v>0.35</v>
      </c>
      <c r="C81" s="7">
        <v>89.4130573101689</v>
      </c>
      <c r="D81" s="7">
        <v>135.656548468875</v>
      </c>
      <c r="E81" s="7">
        <v>18.014760975714</v>
      </c>
      <c r="G81" s="4">
        <f t="shared" si="10"/>
        <v>20.1477966615344</v>
      </c>
      <c r="I81" s="4">
        <f t="shared" si="11"/>
        <v>13.279684010129</v>
      </c>
    </row>
    <row r="82" spans="1:9">
      <c r="A82" s="4">
        <v>9</v>
      </c>
      <c r="B82" s="4">
        <v>0.4</v>
      </c>
      <c r="C82" s="7">
        <v>80.0192723394158</v>
      </c>
      <c r="D82" s="7">
        <v>144.819936533878</v>
      </c>
      <c r="E82" s="7">
        <v>21.6900459806178</v>
      </c>
      <c r="G82" s="4">
        <f t="shared" si="10"/>
        <v>27.1060275187404</v>
      </c>
      <c r="I82" s="4">
        <f t="shared" si="11"/>
        <v>14.9772514059511</v>
      </c>
    </row>
    <row r="83" spans="1:9">
      <c r="A83" s="4">
        <v>10</v>
      </c>
      <c r="B83" s="4">
        <v>0.45</v>
      </c>
      <c r="C83" s="7">
        <v>68.0242695431483</v>
      </c>
      <c r="D83" s="7">
        <v>116.877952837268</v>
      </c>
      <c r="E83" s="7">
        <v>21.5105407058734</v>
      </c>
      <c r="G83" s="4">
        <f t="shared" si="10"/>
        <v>31.6218620947177</v>
      </c>
      <c r="I83" s="4">
        <f t="shared" si="11"/>
        <v>18.4042757283943</v>
      </c>
    </row>
    <row r="84" spans="1:9">
      <c r="A84" s="4">
        <v>11</v>
      </c>
      <c r="B84" s="4">
        <v>0.5</v>
      </c>
      <c r="C84" s="7">
        <v>69.3328904536979</v>
      </c>
      <c r="D84" s="7">
        <v>124.685366651966</v>
      </c>
      <c r="E84" s="7">
        <v>24.294540255107</v>
      </c>
      <c r="G84" s="4">
        <f t="shared" si="10"/>
        <v>35.0404261182959</v>
      </c>
      <c r="I84" s="4">
        <f t="shared" si="11"/>
        <v>19.4846764359449</v>
      </c>
    </row>
    <row r="85" spans="3:5">
      <c r="C85" s="7"/>
      <c r="D85" s="7"/>
      <c r="E85" s="7"/>
    </row>
    <row r="86" spans="1:9">
      <c r="A86" s="3" t="s">
        <v>15</v>
      </c>
      <c r="B86" s="3"/>
      <c r="C86" s="3"/>
      <c r="D86" s="3"/>
      <c r="E86" s="3"/>
      <c r="G86" s="3" t="s">
        <v>2</v>
      </c>
      <c r="H86" s="3"/>
      <c r="I86" s="3"/>
    </row>
    <row r="87" ht="43.2" spans="1:9">
      <c r="A87" s="3" t="s">
        <v>3</v>
      </c>
      <c r="B87" s="3" t="s">
        <v>4</v>
      </c>
      <c r="C87" s="3" t="s">
        <v>5</v>
      </c>
      <c r="D87" s="3" t="s">
        <v>6</v>
      </c>
      <c r="E87" s="3" t="s">
        <v>7</v>
      </c>
      <c r="G87" s="4" t="s">
        <v>8</v>
      </c>
      <c r="I87" s="4" t="s">
        <v>9</v>
      </c>
    </row>
    <row r="88" spans="1:9">
      <c r="A88" s="4">
        <v>1</v>
      </c>
      <c r="B88" s="4">
        <v>0</v>
      </c>
      <c r="C88" s="7">
        <v>87.779077665707</v>
      </c>
      <c r="D88" s="7">
        <v>87.779077665707</v>
      </c>
      <c r="E88" s="7">
        <v>0</v>
      </c>
      <c r="G88" s="4">
        <f t="shared" ref="G88:G98" si="12">E88/C88*100</f>
        <v>0</v>
      </c>
      <c r="I88" s="4">
        <f t="shared" ref="I88:I98" si="13">E88/D88*100</f>
        <v>0</v>
      </c>
    </row>
    <row r="89" spans="1:9">
      <c r="A89" s="4">
        <v>2</v>
      </c>
      <c r="B89" s="4">
        <v>0.05</v>
      </c>
      <c r="C89" s="7">
        <v>93.2259047953917</v>
      </c>
      <c r="D89" s="7">
        <v>97.605116417452</v>
      </c>
      <c r="E89" s="7">
        <v>20.0930707069842</v>
      </c>
      <c r="G89" s="4">
        <f t="shared" si="12"/>
        <v>21.5530980912265</v>
      </c>
      <c r="I89" s="4">
        <f t="shared" si="13"/>
        <v>20.586083439568</v>
      </c>
    </row>
    <row r="90" spans="1:9">
      <c r="A90" s="4">
        <v>3</v>
      </c>
      <c r="B90" s="4">
        <v>0.1</v>
      </c>
      <c r="C90" s="7">
        <v>85.0246195966137</v>
      </c>
      <c r="D90" s="7">
        <v>93.27818011466</v>
      </c>
      <c r="E90" s="7">
        <v>19.8558813395392</v>
      </c>
      <c r="G90" s="4">
        <f t="shared" si="12"/>
        <v>23.3530963546116</v>
      </c>
      <c r="I90" s="4">
        <f t="shared" si="13"/>
        <v>21.2867374933042</v>
      </c>
    </row>
    <row r="91" spans="1:9">
      <c r="A91" s="4">
        <v>4</v>
      </c>
      <c r="B91" s="4">
        <v>0.15</v>
      </c>
      <c r="C91" s="7">
        <v>73.8354640772041</v>
      </c>
      <c r="D91" s="7">
        <v>87.343820187305</v>
      </c>
      <c r="E91" s="7">
        <v>19.8020396368008</v>
      </c>
      <c r="G91" s="4">
        <f t="shared" si="12"/>
        <v>26.8191442747557</v>
      </c>
      <c r="I91" s="4">
        <f t="shared" si="13"/>
        <v>22.6713688436528</v>
      </c>
    </row>
    <row r="92" spans="1:9">
      <c r="A92" s="4">
        <v>5</v>
      </c>
      <c r="B92" s="4">
        <v>0.2</v>
      </c>
      <c r="C92" s="7">
        <v>72.7418885880736</v>
      </c>
      <c r="D92" s="7">
        <v>91.2447432512883</v>
      </c>
      <c r="E92" s="7">
        <v>21.7159749549823</v>
      </c>
      <c r="G92" s="4">
        <f t="shared" si="12"/>
        <v>29.8534659691841</v>
      </c>
      <c r="I92" s="4">
        <f t="shared" si="13"/>
        <v>23.7996997757739</v>
      </c>
    </row>
    <row r="93" spans="1:9">
      <c r="A93" s="4">
        <v>6</v>
      </c>
      <c r="B93" s="4">
        <v>0.25</v>
      </c>
      <c r="C93" s="7">
        <v>123.76708714295</v>
      </c>
      <c r="D93" s="7">
        <v>158.180890544091</v>
      </c>
      <c r="E93" s="7">
        <v>17.6578599894316</v>
      </c>
      <c r="G93" s="4">
        <f t="shared" si="12"/>
        <v>14.2670078104342</v>
      </c>
      <c r="I93" s="4">
        <f t="shared" si="13"/>
        <v>11.1630804003532</v>
      </c>
    </row>
    <row r="94" spans="1:9">
      <c r="A94" s="4">
        <v>7</v>
      </c>
      <c r="B94" s="4">
        <v>0.3</v>
      </c>
      <c r="C94" s="7">
        <v>109.437457915301</v>
      </c>
      <c r="D94" s="7">
        <v>157.52252244422</v>
      </c>
      <c r="E94" s="7">
        <v>17.4809685326762</v>
      </c>
      <c r="G94" s="4">
        <f t="shared" si="12"/>
        <v>15.9734782456347</v>
      </c>
      <c r="I94" s="4">
        <f t="shared" si="13"/>
        <v>11.0974407097032</v>
      </c>
    </row>
    <row r="95" spans="1:9">
      <c r="A95" s="4">
        <v>8</v>
      </c>
      <c r="B95" s="4">
        <v>0.35</v>
      </c>
      <c r="C95" s="7">
        <v>107.362235362693</v>
      </c>
      <c r="D95" s="7">
        <v>176.057630402451</v>
      </c>
      <c r="E95" s="7">
        <v>17.9655293739223</v>
      </c>
      <c r="G95" s="4">
        <f t="shared" si="12"/>
        <v>16.7335649385754</v>
      </c>
      <c r="I95" s="4">
        <f t="shared" si="13"/>
        <v>10.2043457774905</v>
      </c>
    </row>
    <row r="96" spans="1:9">
      <c r="A96" s="4">
        <v>9</v>
      </c>
      <c r="B96" s="4">
        <v>0.4</v>
      </c>
      <c r="C96" s="7">
        <v>112.12115666442</v>
      </c>
      <c r="D96" s="7">
        <v>211.652363684973</v>
      </c>
      <c r="E96" s="7">
        <v>20.7018073958659</v>
      </c>
      <c r="G96" s="4">
        <f t="shared" si="12"/>
        <v>18.4637832963378</v>
      </c>
      <c r="I96" s="4">
        <f t="shared" si="13"/>
        <v>9.78104238263025</v>
      </c>
    </row>
    <row r="97" spans="1:9">
      <c r="A97" s="4">
        <v>10</v>
      </c>
      <c r="B97" s="4">
        <v>0.45</v>
      </c>
      <c r="C97" s="7">
        <v>60.4596270960258</v>
      </c>
      <c r="D97" s="7">
        <v>99.3579790467725</v>
      </c>
      <c r="E97" s="7">
        <v>16.2406959704071</v>
      </c>
      <c r="G97" s="4">
        <f t="shared" si="12"/>
        <v>26.8620511744351</v>
      </c>
      <c r="I97" s="4">
        <f t="shared" si="13"/>
        <v>16.3456383938343</v>
      </c>
    </row>
    <row r="98" spans="1:9">
      <c r="A98" s="4">
        <v>11</v>
      </c>
      <c r="B98" s="4">
        <v>0.5</v>
      </c>
      <c r="C98" s="7">
        <v>61.6691323461921</v>
      </c>
      <c r="D98" s="7">
        <v>121.132103822244</v>
      </c>
      <c r="E98" s="7">
        <v>22.6484990264844</v>
      </c>
      <c r="G98" s="4">
        <f t="shared" si="12"/>
        <v>36.7258272734283</v>
      </c>
      <c r="I98" s="4">
        <f t="shared" si="13"/>
        <v>18.6973546333514</v>
      </c>
    </row>
    <row r="100" spans="1:9">
      <c r="A100" s="3" t="s">
        <v>16</v>
      </c>
      <c r="B100" s="3"/>
      <c r="C100" s="3"/>
      <c r="D100" s="3"/>
      <c r="E100" s="3"/>
      <c r="G100" s="3" t="s">
        <v>2</v>
      </c>
      <c r="H100" s="3"/>
      <c r="I100" s="3"/>
    </row>
    <row r="101" ht="43.2" spans="1:9">
      <c r="A101" s="3" t="s">
        <v>3</v>
      </c>
      <c r="B101" s="3" t="s">
        <v>4</v>
      </c>
      <c r="C101" s="3" t="s">
        <v>5</v>
      </c>
      <c r="D101" s="3" t="s">
        <v>6</v>
      </c>
      <c r="E101" s="3" t="s">
        <v>7</v>
      </c>
      <c r="G101" s="4" t="s">
        <v>8</v>
      </c>
      <c r="I101" s="4" t="s">
        <v>9</v>
      </c>
    </row>
    <row r="102" spans="1:9">
      <c r="A102" s="4">
        <v>1</v>
      </c>
      <c r="B102" s="4">
        <v>0</v>
      </c>
      <c r="C102" s="7">
        <v>97.5385207064238</v>
      </c>
      <c r="D102" s="7">
        <v>97.5385207064238</v>
      </c>
      <c r="E102" s="7">
        <v>0</v>
      </c>
      <c r="G102" s="4">
        <f t="shared" ref="G102:G112" si="14">E102/C102*100</f>
        <v>0</v>
      </c>
      <c r="I102" s="4">
        <f t="shared" ref="I102:I112" si="15">E102/D102*100</f>
        <v>0</v>
      </c>
    </row>
    <row r="103" spans="1:9">
      <c r="A103" s="4">
        <v>2</v>
      </c>
      <c r="B103" s="4">
        <v>0.05</v>
      </c>
      <c r="C103" s="7">
        <v>104.565049891173</v>
      </c>
      <c r="D103" s="7">
        <v>110.03286547509</v>
      </c>
      <c r="E103" s="7">
        <v>20.8567391476972</v>
      </c>
      <c r="G103" s="4">
        <f t="shared" si="14"/>
        <v>19.9461858139064</v>
      </c>
      <c r="I103" s="4">
        <f t="shared" si="15"/>
        <v>18.9550086309612</v>
      </c>
    </row>
    <row r="104" spans="1:9">
      <c r="A104" s="4">
        <v>3</v>
      </c>
      <c r="B104" s="4">
        <v>0.1</v>
      </c>
      <c r="C104" s="7">
        <v>81.9470046748054</v>
      </c>
      <c r="D104" s="7">
        <v>89.4711739861314</v>
      </c>
      <c r="E104" s="7">
        <v>16.2957035334957</v>
      </c>
      <c r="G104" s="4">
        <f t="shared" si="14"/>
        <v>19.8856609807311</v>
      </c>
      <c r="I104" s="4">
        <f t="shared" si="15"/>
        <v>18.2133561095573</v>
      </c>
    </row>
    <row r="105" spans="1:9">
      <c r="A105" s="4">
        <v>4</v>
      </c>
      <c r="B105" s="4">
        <v>0.15</v>
      </c>
      <c r="C105" s="7">
        <v>116.369727417258</v>
      </c>
      <c r="D105" s="7">
        <v>136.785788053752</v>
      </c>
      <c r="E105" s="7">
        <v>20.0336040070897</v>
      </c>
      <c r="G105" s="4">
        <f t="shared" si="14"/>
        <v>17.2154772995701</v>
      </c>
      <c r="I105" s="4">
        <f t="shared" si="15"/>
        <v>14.6459689212867</v>
      </c>
    </row>
    <row r="106" spans="1:9">
      <c r="A106" s="4">
        <v>5</v>
      </c>
      <c r="B106" s="4">
        <v>0.2</v>
      </c>
      <c r="C106" s="7">
        <v>100.265852097412</v>
      </c>
      <c r="D106" s="7">
        <v>141.172199480775</v>
      </c>
      <c r="E106" s="7">
        <v>21.1802471562428</v>
      </c>
      <c r="G106" s="4">
        <f t="shared" si="14"/>
        <v>21.1240883243733</v>
      </c>
      <c r="I106" s="4">
        <f t="shared" si="15"/>
        <v>15.0031289688358</v>
      </c>
    </row>
    <row r="107" spans="1:9">
      <c r="A107" s="4">
        <v>6</v>
      </c>
      <c r="B107" s="4">
        <v>0.25</v>
      </c>
      <c r="C107" s="7">
        <v>154.058200399286</v>
      </c>
      <c r="D107" s="7">
        <v>196.591141670885</v>
      </c>
      <c r="E107" s="7">
        <v>19.6826396103956</v>
      </c>
      <c r="G107" s="4">
        <f t="shared" si="14"/>
        <v>12.776106406139</v>
      </c>
      <c r="I107" s="4">
        <f t="shared" si="15"/>
        <v>10.0119666853283</v>
      </c>
    </row>
    <row r="108" spans="1:9">
      <c r="A108" s="4">
        <v>7</v>
      </c>
      <c r="B108" s="4">
        <v>0.3</v>
      </c>
      <c r="C108" s="7">
        <v>72.8894310042172</v>
      </c>
      <c r="D108" s="7">
        <v>101.255596757969</v>
      </c>
      <c r="E108" s="7">
        <v>17.3882698853302</v>
      </c>
      <c r="G108" s="4">
        <f t="shared" si="14"/>
        <v>23.8556806463809</v>
      </c>
      <c r="I108" s="4">
        <f t="shared" si="15"/>
        <v>17.1726506406291</v>
      </c>
    </row>
    <row r="109" spans="1:9">
      <c r="A109" s="4">
        <v>8</v>
      </c>
      <c r="B109" s="4">
        <v>0.35</v>
      </c>
      <c r="C109" s="7">
        <v>68.9049652958643</v>
      </c>
      <c r="D109" s="7">
        <v>101.054205014028</v>
      </c>
      <c r="E109" s="7">
        <v>22.0903220212729</v>
      </c>
      <c r="G109" s="4">
        <f t="shared" si="14"/>
        <v>32.0591149366689</v>
      </c>
      <c r="I109" s="4">
        <f t="shared" si="15"/>
        <v>21.8598741321121</v>
      </c>
    </row>
    <row r="110" spans="1:9">
      <c r="A110" s="4">
        <v>9</v>
      </c>
      <c r="B110" s="4">
        <v>0.4</v>
      </c>
      <c r="C110" s="7">
        <v>72.5020630504576</v>
      </c>
      <c r="D110" s="7">
        <v>122.788505412882</v>
      </c>
      <c r="E110" s="7">
        <v>25.3062086949424</v>
      </c>
      <c r="G110" s="4">
        <f t="shared" si="14"/>
        <v>34.9041222141921</v>
      </c>
      <c r="I110" s="4">
        <f t="shared" si="15"/>
        <v>20.6095909465215</v>
      </c>
    </row>
    <row r="111" spans="1:9">
      <c r="A111" s="4">
        <v>10</v>
      </c>
      <c r="B111" s="4">
        <v>0.45</v>
      </c>
      <c r="C111" s="7">
        <v>105.640703408755</v>
      </c>
      <c r="D111" s="7">
        <v>210.783009570856</v>
      </c>
      <c r="E111" s="7">
        <v>25.7567213706535</v>
      </c>
      <c r="G111" s="4">
        <f t="shared" si="14"/>
        <v>24.3814368321584</v>
      </c>
      <c r="I111" s="4">
        <f t="shared" si="15"/>
        <v>12.2195434172294</v>
      </c>
    </row>
    <row r="112" spans="1:9">
      <c r="A112" s="4">
        <v>11</v>
      </c>
      <c r="B112" s="4">
        <v>0.5</v>
      </c>
      <c r="C112" s="7">
        <v>88.1358127071347</v>
      </c>
      <c r="D112" s="7">
        <v>171.35607270008</v>
      </c>
      <c r="E112" s="7">
        <v>22.1957926507418</v>
      </c>
      <c r="G112" s="4">
        <f t="shared" si="14"/>
        <v>25.1836250997037</v>
      </c>
      <c r="I112" s="4">
        <f t="shared" si="15"/>
        <v>12.9530236664507</v>
      </c>
    </row>
    <row r="114" spans="1:9">
      <c r="A114" s="3" t="s">
        <v>17</v>
      </c>
      <c r="B114" s="3"/>
      <c r="C114" s="3"/>
      <c r="D114" s="3"/>
      <c r="E114" s="3"/>
      <c r="G114" s="3" t="s">
        <v>2</v>
      </c>
      <c r="H114" s="3"/>
      <c r="I114" s="3"/>
    </row>
    <row r="115" ht="43.2" spans="1:9">
      <c r="A115" s="3" t="s">
        <v>3</v>
      </c>
      <c r="B115" s="3" t="s">
        <v>4</v>
      </c>
      <c r="C115" s="3" t="s">
        <v>5</v>
      </c>
      <c r="D115" s="3" t="s">
        <v>6</v>
      </c>
      <c r="E115" s="3" t="s">
        <v>7</v>
      </c>
      <c r="G115" s="4" t="s">
        <v>8</v>
      </c>
      <c r="I115" s="4" t="s">
        <v>9</v>
      </c>
    </row>
    <row r="116" spans="1:9">
      <c r="A116" s="4">
        <v>1</v>
      </c>
      <c r="B116" s="4">
        <v>0</v>
      </c>
      <c r="C116" s="7">
        <v>62.0465168713731</v>
      </c>
      <c r="D116" s="7">
        <v>62.0465168713731</v>
      </c>
      <c r="E116" s="7">
        <v>0</v>
      </c>
      <c r="G116" s="4">
        <f t="shared" ref="G116:G126" si="16">E116/C116*100</f>
        <v>0</v>
      </c>
      <c r="I116" s="4">
        <f t="shared" ref="I116:I126" si="17">E116/D116*100</f>
        <v>0</v>
      </c>
    </row>
    <row r="117" spans="1:9">
      <c r="A117" s="4">
        <v>2</v>
      </c>
      <c r="B117" s="4">
        <v>0.05</v>
      </c>
      <c r="C117" s="7">
        <v>98.1312138502072</v>
      </c>
      <c r="D117" s="7">
        <v>103.615504907351</v>
      </c>
      <c r="E117" s="7">
        <v>18.1077411131759</v>
      </c>
      <c r="G117" s="4">
        <f t="shared" si="16"/>
        <v>18.452580379589</v>
      </c>
      <c r="I117" s="4">
        <f t="shared" si="17"/>
        <v>17.4758991227878</v>
      </c>
    </row>
    <row r="118" spans="1:9">
      <c r="A118" s="4">
        <v>3</v>
      </c>
      <c r="B118" s="4">
        <v>0.1</v>
      </c>
      <c r="C118" s="7">
        <v>112.114404630249</v>
      </c>
      <c r="D118" s="7">
        <v>125.408232290412</v>
      </c>
      <c r="E118" s="7">
        <v>21.1240090909958</v>
      </c>
      <c r="G118" s="4">
        <f t="shared" si="16"/>
        <v>18.8414764014155</v>
      </c>
      <c r="I118" s="4">
        <f t="shared" si="17"/>
        <v>16.8441965134141</v>
      </c>
    </row>
    <row r="119" spans="1:9">
      <c r="A119" s="4">
        <v>4</v>
      </c>
      <c r="B119" s="4">
        <v>0.15</v>
      </c>
      <c r="C119" s="7">
        <v>94.6926929622243</v>
      </c>
      <c r="D119" s="7">
        <v>112.770706959093</v>
      </c>
      <c r="E119" s="7">
        <v>20.7138697268129</v>
      </c>
      <c r="G119" s="4">
        <f t="shared" si="16"/>
        <v>21.8748343497595</v>
      </c>
      <c r="I119" s="4">
        <f t="shared" si="17"/>
        <v>18.3681297079452</v>
      </c>
    </row>
    <row r="120" spans="1:9">
      <c r="A120" s="4">
        <v>5</v>
      </c>
      <c r="B120" s="4">
        <v>0.2</v>
      </c>
      <c r="C120" s="7">
        <v>89.5653144334577</v>
      </c>
      <c r="D120" s="7">
        <v>114.618623320417</v>
      </c>
      <c r="E120" s="7">
        <v>20.5838460617761</v>
      </c>
      <c r="G120" s="4">
        <f t="shared" si="16"/>
        <v>22.9819391490763</v>
      </c>
      <c r="I120" s="4">
        <f t="shared" si="17"/>
        <v>17.9585528646893</v>
      </c>
    </row>
    <row r="121" spans="1:9">
      <c r="A121" s="4">
        <v>6</v>
      </c>
      <c r="B121" s="4">
        <v>0.25</v>
      </c>
      <c r="C121" s="7">
        <v>88.8035106012679</v>
      </c>
      <c r="D121" s="7">
        <v>119.146779336096</v>
      </c>
      <c r="E121" s="7">
        <v>20.1790716060445</v>
      </c>
      <c r="G121" s="4">
        <f t="shared" si="16"/>
        <v>22.7232813989185</v>
      </c>
      <c r="I121" s="4">
        <f t="shared" si="17"/>
        <v>16.936313107652</v>
      </c>
    </row>
    <row r="122" spans="1:9">
      <c r="A122" s="4">
        <v>7</v>
      </c>
      <c r="B122" s="4">
        <v>0.3</v>
      </c>
      <c r="C122" s="7">
        <v>70.2139925880993</v>
      </c>
      <c r="D122" s="7">
        <v>97.4769855084739</v>
      </c>
      <c r="E122" s="7">
        <v>19.1604017148336</v>
      </c>
      <c r="G122" s="4">
        <f t="shared" si="16"/>
        <v>27.2885802509985</v>
      </c>
      <c r="I122" s="4">
        <f t="shared" si="17"/>
        <v>19.6563338667956</v>
      </c>
    </row>
    <row r="123" spans="1:9">
      <c r="A123" s="4">
        <v>8</v>
      </c>
      <c r="B123" s="4">
        <v>0.35</v>
      </c>
      <c r="C123" s="7">
        <v>68.6772716994952</v>
      </c>
      <c r="D123" s="7">
        <v>101.205732131063</v>
      </c>
      <c r="E123" s="7">
        <v>22.0246113436938</v>
      </c>
      <c r="G123" s="4">
        <f t="shared" si="16"/>
        <v>32.0697237945981</v>
      </c>
      <c r="I123" s="4">
        <f t="shared" si="17"/>
        <v>21.7622172973084</v>
      </c>
    </row>
    <row r="124" spans="1:9">
      <c r="A124" s="4">
        <v>9</v>
      </c>
      <c r="B124" s="4">
        <v>0.4</v>
      </c>
      <c r="C124" s="7">
        <v>111.43503506693</v>
      </c>
      <c r="D124" s="7">
        <v>215.991930669925</v>
      </c>
      <c r="E124" s="7">
        <v>24.0992752103099</v>
      </c>
      <c r="G124" s="4">
        <f t="shared" si="16"/>
        <v>21.6263001988876</v>
      </c>
      <c r="I124" s="4">
        <f t="shared" si="17"/>
        <v>11.1574886781942</v>
      </c>
    </row>
    <row r="125" spans="1:9">
      <c r="A125" s="4">
        <v>10</v>
      </c>
      <c r="B125" s="4">
        <v>0.45</v>
      </c>
      <c r="C125" s="7">
        <v>67.6220737703973</v>
      </c>
      <c r="D125" s="7">
        <v>128.509556129815</v>
      </c>
      <c r="E125" s="7">
        <v>30.0130433348441</v>
      </c>
      <c r="G125" s="4">
        <f t="shared" si="16"/>
        <v>44.3835003297145</v>
      </c>
      <c r="I125" s="4">
        <f t="shared" si="17"/>
        <v>23.3547171422226</v>
      </c>
    </row>
    <row r="126" spans="1:9">
      <c r="A126" s="4">
        <v>11</v>
      </c>
      <c r="B126" s="4">
        <v>0.5</v>
      </c>
      <c r="C126" s="7">
        <v>77.0895687329862</v>
      </c>
      <c r="D126" s="7">
        <v>164.248248568223</v>
      </c>
      <c r="E126" s="7">
        <v>27.7390336437963</v>
      </c>
      <c r="G126" s="4">
        <f t="shared" si="16"/>
        <v>35.9828626618415</v>
      </c>
      <c r="I126" s="4">
        <f t="shared" si="17"/>
        <v>16.8884806295359</v>
      </c>
    </row>
    <row r="128" spans="1:9">
      <c r="A128" s="3" t="s">
        <v>18</v>
      </c>
      <c r="B128" s="3"/>
      <c r="C128" s="3"/>
      <c r="D128" s="3"/>
      <c r="E128" s="3"/>
      <c r="G128" s="3" t="s">
        <v>2</v>
      </c>
      <c r="H128" s="3"/>
      <c r="I128" s="3"/>
    </row>
    <row r="129" ht="43.2" spans="1:9">
      <c r="A129" s="3" t="s">
        <v>3</v>
      </c>
      <c r="B129" s="3" t="s">
        <v>4</v>
      </c>
      <c r="C129" s="3" t="s">
        <v>5</v>
      </c>
      <c r="D129" s="3" t="s">
        <v>6</v>
      </c>
      <c r="E129" s="3" t="s">
        <v>7</v>
      </c>
      <c r="G129" s="4" t="s">
        <v>8</v>
      </c>
      <c r="I129" s="4" t="s">
        <v>9</v>
      </c>
    </row>
    <row r="130" spans="1:9">
      <c r="A130" s="4">
        <v>1</v>
      </c>
      <c r="B130" s="4">
        <v>0</v>
      </c>
      <c r="C130" s="7">
        <v>163.15663003064</v>
      </c>
      <c r="D130" s="7">
        <v>163.15663003064</v>
      </c>
      <c r="E130" s="7">
        <v>0</v>
      </c>
      <c r="G130" s="4">
        <f t="shared" ref="G130:G140" si="18">E130/C130*100</f>
        <v>0</v>
      </c>
      <c r="I130" s="4">
        <f t="shared" ref="I130:I140" si="19">E130/D130*100</f>
        <v>0</v>
      </c>
    </row>
    <row r="131" spans="1:9">
      <c r="A131" s="4">
        <v>2</v>
      </c>
      <c r="B131" s="4">
        <v>0.05</v>
      </c>
      <c r="C131" s="7">
        <v>146.154341519051</v>
      </c>
      <c r="D131" s="7">
        <v>154.50554256897</v>
      </c>
      <c r="E131" s="7">
        <v>18.7985255077807</v>
      </c>
      <c r="G131" s="4">
        <f t="shared" si="18"/>
        <v>12.8621054375797</v>
      </c>
      <c r="I131" s="4">
        <f t="shared" si="19"/>
        <v>12.1668939477619</v>
      </c>
    </row>
    <row r="132" spans="1:9">
      <c r="A132" s="4">
        <v>3</v>
      </c>
      <c r="B132" s="4">
        <v>0.1</v>
      </c>
      <c r="C132" s="7">
        <v>79.7377037046618</v>
      </c>
      <c r="D132" s="7">
        <v>89.2945466598084</v>
      </c>
      <c r="E132" s="7">
        <v>19.8123976236656</v>
      </c>
      <c r="G132" s="4">
        <f t="shared" si="18"/>
        <v>24.8469628584342</v>
      </c>
      <c r="I132" s="4">
        <f t="shared" si="19"/>
        <v>22.1876904747009</v>
      </c>
    </row>
    <row r="133" spans="1:9">
      <c r="A133" s="4">
        <v>4</v>
      </c>
      <c r="B133" s="4">
        <v>0.15</v>
      </c>
      <c r="C133" s="7">
        <v>54.2823880875276</v>
      </c>
      <c r="D133" s="7">
        <v>61.238969027088</v>
      </c>
      <c r="E133" s="7">
        <v>18.2648683424324</v>
      </c>
      <c r="G133" s="4">
        <f t="shared" si="18"/>
        <v>33.6478717792984</v>
      </c>
      <c r="I133" s="4">
        <f t="shared" si="19"/>
        <v>29.8255647222821</v>
      </c>
    </row>
    <row r="134" spans="1:9">
      <c r="A134" s="4">
        <v>5</v>
      </c>
      <c r="B134" s="4">
        <v>0.2</v>
      </c>
      <c r="C134" s="7">
        <v>76.7895999824749</v>
      </c>
      <c r="D134" s="7">
        <v>90.75397715675</v>
      </c>
      <c r="E134" s="7">
        <v>14.8005246580896</v>
      </c>
      <c r="G134" s="4">
        <f t="shared" si="18"/>
        <v>19.2741265242525</v>
      </c>
      <c r="I134" s="4">
        <f t="shared" si="19"/>
        <v>16.3084033579335</v>
      </c>
    </row>
    <row r="135" spans="1:9">
      <c r="A135" s="4">
        <v>6</v>
      </c>
      <c r="B135" s="4">
        <v>0.25</v>
      </c>
      <c r="C135" s="7">
        <v>116.502635693618</v>
      </c>
      <c r="D135" s="7">
        <v>173.738547960433</v>
      </c>
      <c r="E135" s="7">
        <v>22.8968565688659</v>
      </c>
      <c r="G135" s="4">
        <f t="shared" si="18"/>
        <v>19.6535094957686</v>
      </c>
      <c r="I135" s="4">
        <f t="shared" si="19"/>
        <v>13.1789155818663</v>
      </c>
    </row>
    <row r="136" spans="1:9">
      <c r="A136" s="4">
        <v>7</v>
      </c>
      <c r="B136" s="4">
        <v>0.3</v>
      </c>
      <c r="C136" s="7">
        <v>75.1291925272768</v>
      </c>
      <c r="D136" s="7">
        <v>106.426773852794</v>
      </c>
      <c r="E136" s="7">
        <v>20.5203092489601</v>
      </c>
      <c r="G136" s="4">
        <f t="shared" si="18"/>
        <v>27.3133632329536</v>
      </c>
      <c r="I136" s="4">
        <f t="shared" si="19"/>
        <v>19.2811531404147</v>
      </c>
    </row>
    <row r="137" spans="1:9">
      <c r="A137" s="4">
        <v>8</v>
      </c>
      <c r="B137" s="4">
        <v>0.35</v>
      </c>
      <c r="C137" s="7">
        <v>111.355142208425</v>
      </c>
      <c r="D137" s="7">
        <v>187.528436243025</v>
      </c>
      <c r="E137" s="7">
        <v>22.4862991680586</v>
      </c>
      <c r="G137" s="4">
        <f t="shared" si="18"/>
        <v>20.1933190709512</v>
      </c>
      <c r="I137" s="4">
        <f t="shared" si="19"/>
        <v>11.9908743540728</v>
      </c>
    </row>
    <row r="138" spans="1:9">
      <c r="A138" s="4">
        <v>9</v>
      </c>
      <c r="B138" s="4">
        <v>0.4</v>
      </c>
      <c r="C138" s="7">
        <v>92.7674582893098</v>
      </c>
      <c r="D138" s="7">
        <v>163.623232581557</v>
      </c>
      <c r="E138" s="7">
        <v>20.2032325864624</v>
      </c>
      <c r="G138" s="4">
        <f t="shared" si="18"/>
        <v>21.7783616787856</v>
      </c>
      <c r="I138" s="4">
        <f t="shared" si="19"/>
        <v>12.3474107360593</v>
      </c>
    </row>
    <row r="139" spans="1:9">
      <c r="A139" s="4">
        <v>10</v>
      </c>
      <c r="B139" s="4">
        <v>0.45</v>
      </c>
      <c r="C139" s="7">
        <v>86.7508227127417</v>
      </c>
      <c r="D139" s="7">
        <v>163.082451500664</v>
      </c>
      <c r="E139" s="7">
        <v>18.71611009742</v>
      </c>
      <c r="G139" s="4">
        <f t="shared" si="18"/>
        <v>21.5745620757912</v>
      </c>
      <c r="I139" s="4">
        <f t="shared" si="19"/>
        <v>11.4764709048685</v>
      </c>
    </row>
    <row r="140" spans="1:9">
      <c r="A140" s="4">
        <v>11</v>
      </c>
      <c r="B140" s="4">
        <v>0.5</v>
      </c>
      <c r="C140" s="7">
        <v>64.6128613308958</v>
      </c>
      <c r="D140" s="7">
        <v>111.844387723181</v>
      </c>
      <c r="E140" s="7">
        <v>18.4459800007321</v>
      </c>
      <c r="G140" s="4">
        <f t="shared" si="18"/>
        <v>28.5484648424196</v>
      </c>
      <c r="I140" s="4">
        <f t="shared" si="19"/>
        <v>16.4925396582139</v>
      </c>
    </row>
    <row r="142" s="5" customFormat="1" spans="1:9">
      <c r="A142" s="8" t="s">
        <v>19</v>
      </c>
      <c r="B142" s="8"/>
      <c r="C142" s="8"/>
      <c r="D142" s="8"/>
      <c r="E142" s="8"/>
      <c r="G142" s="8" t="s">
        <v>20</v>
      </c>
      <c r="H142" s="8"/>
      <c r="I142" s="8"/>
    </row>
    <row r="143" ht="43.2" spans="1:9">
      <c r="A143" s="3" t="s">
        <v>3</v>
      </c>
      <c r="B143" s="3" t="s">
        <v>4</v>
      </c>
      <c r="C143" s="3" t="s">
        <v>5</v>
      </c>
      <c r="D143" s="3" t="s">
        <v>6</v>
      </c>
      <c r="E143" s="3" t="s">
        <v>7</v>
      </c>
      <c r="G143" s="4" t="s">
        <v>8</v>
      </c>
      <c r="I143" s="4" t="s">
        <v>9</v>
      </c>
    </row>
    <row r="144" spans="1:9">
      <c r="A144" s="4">
        <v>1</v>
      </c>
      <c r="B144" s="4">
        <v>0</v>
      </c>
      <c r="C144" s="7">
        <f>(C4+C18+C32+C46+C60+C74+C88+C102+C116+C130)/10</f>
        <v>85.6383731085465</v>
      </c>
      <c r="D144" s="7">
        <f>(D4+D18+D32+D46+D60+D74+D88+D102+D116+D130)/10</f>
        <v>85.6383731085465</v>
      </c>
      <c r="E144" s="7">
        <f>(E4+E18+E32+E46+E60+E74+E88+E102+E116+E130)/10</f>
        <v>0</v>
      </c>
      <c r="G144" s="4">
        <f t="shared" ref="G144:G154" si="20">E144/C144*100</f>
        <v>0</v>
      </c>
      <c r="I144" s="4">
        <f t="shared" ref="I144:I154" si="21">E144/D144*100</f>
        <v>0</v>
      </c>
    </row>
    <row r="145" spans="1:9">
      <c r="A145" s="4">
        <v>2</v>
      </c>
      <c r="B145" s="4">
        <v>0.05</v>
      </c>
      <c r="C145" s="7">
        <f t="shared" ref="C145:C154" si="22">(C5+C19+C33+C47+C61+C75+C89+C103+C117+C131)/10</f>
        <v>110.34920910818</v>
      </c>
      <c r="D145" s="7">
        <f t="shared" ref="D145:D154" si="23">(D5+D19+D33+D47+D61+D75+D89+D103+D117+D131)/10</f>
        <v>116.146786127542</v>
      </c>
      <c r="E145" s="7">
        <f t="shared" ref="E145:E154" si="24">(E5+E19+E33+E47+E61+E75+E89+E103+E117+E131)/10</f>
        <v>18.7584804099887</v>
      </c>
      <c r="G145" s="4">
        <f t="shared" si="20"/>
        <v>16.9991978751737</v>
      </c>
      <c r="I145" s="4">
        <f t="shared" si="21"/>
        <v>16.1506667858978</v>
      </c>
    </row>
    <row r="146" spans="1:9">
      <c r="A146" s="4">
        <v>3</v>
      </c>
      <c r="B146" s="4">
        <v>0.1</v>
      </c>
      <c r="C146" s="7">
        <f t="shared" si="22"/>
        <v>92.457375779508</v>
      </c>
      <c r="D146" s="7">
        <f t="shared" si="23"/>
        <v>102.560147965416</v>
      </c>
      <c r="E146" s="7">
        <f t="shared" si="24"/>
        <v>18.6494514761764</v>
      </c>
      <c r="G146" s="4">
        <f t="shared" si="20"/>
        <v>20.1708639456213</v>
      </c>
      <c r="I146" s="4">
        <f t="shared" si="21"/>
        <v>18.1839163126647</v>
      </c>
    </row>
    <row r="147" spans="1:9">
      <c r="A147" s="4">
        <v>4</v>
      </c>
      <c r="B147" s="4">
        <v>0.15</v>
      </c>
      <c r="C147" s="7">
        <f t="shared" si="22"/>
        <v>91.4119188508698</v>
      </c>
      <c r="D147" s="7">
        <f t="shared" si="23"/>
        <v>107.026119459825</v>
      </c>
      <c r="E147" s="7">
        <f t="shared" si="24"/>
        <v>18.6298984801201</v>
      </c>
      <c r="G147" s="4">
        <f t="shared" si="20"/>
        <v>20.3801634560512</v>
      </c>
      <c r="I147" s="4">
        <f t="shared" si="21"/>
        <v>17.4068709340746</v>
      </c>
    </row>
    <row r="148" spans="1:9">
      <c r="A148" s="4">
        <v>5</v>
      </c>
      <c r="B148" s="4">
        <v>0.2</v>
      </c>
      <c r="C148" s="7">
        <f t="shared" si="22"/>
        <v>107.751496733125</v>
      </c>
      <c r="D148" s="7">
        <f t="shared" si="23"/>
        <v>138.496158770522</v>
      </c>
      <c r="E148" s="7">
        <f t="shared" si="24"/>
        <v>19.6696547578638</v>
      </c>
      <c r="G148" s="4">
        <f t="shared" si="20"/>
        <v>18.2546464357529</v>
      </c>
      <c r="I148" s="4">
        <f t="shared" si="21"/>
        <v>14.2023106867931</v>
      </c>
    </row>
    <row r="149" spans="1:9">
      <c r="A149" s="4">
        <v>6</v>
      </c>
      <c r="B149" s="4">
        <v>0.25</v>
      </c>
      <c r="C149" s="7">
        <f t="shared" si="22"/>
        <v>118.450303303227</v>
      </c>
      <c r="D149" s="7">
        <f t="shared" si="23"/>
        <v>164.078123735424</v>
      </c>
      <c r="E149" s="7">
        <f t="shared" si="24"/>
        <v>19.7115565908538</v>
      </c>
      <c r="G149" s="4">
        <f t="shared" si="20"/>
        <v>16.6412039827312</v>
      </c>
      <c r="I149" s="4">
        <f t="shared" si="21"/>
        <v>12.0135190128324</v>
      </c>
    </row>
    <row r="150" spans="1:9">
      <c r="A150" s="4">
        <v>7</v>
      </c>
      <c r="B150" s="4">
        <v>0.3</v>
      </c>
      <c r="C150" s="7">
        <f t="shared" si="22"/>
        <v>88.3208713354934</v>
      </c>
      <c r="D150" s="7">
        <f t="shared" si="23"/>
        <v>130.195288309211</v>
      </c>
      <c r="E150" s="7">
        <f t="shared" si="24"/>
        <v>19.7394662699516</v>
      </c>
      <c r="G150" s="4">
        <f t="shared" si="20"/>
        <v>22.3497186695201</v>
      </c>
      <c r="I150" s="4">
        <f t="shared" si="21"/>
        <v>15.1614290549984</v>
      </c>
    </row>
    <row r="151" spans="1:9">
      <c r="A151" s="4">
        <v>8</v>
      </c>
      <c r="B151" s="4">
        <v>0.35</v>
      </c>
      <c r="C151" s="7">
        <f t="shared" si="22"/>
        <v>93.1859103295621</v>
      </c>
      <c r="D151" s="7">
        <f t="shared" si="23"/>
        <v>142.372665686688</v>
      </c>
      <c r="E151" s="7">
        <f t="shared" si="24"/>
        <v>19.9191138523974</v>
      </c>
      <c r="G151" s="4">
        <f t="shared" si="20"/>
        <v>21.3756712596907</v>
      </c>
      <c r="I151" s="4">
        <f t="shared" si="21"/>
        <v>13.9908273518123</v>
      </c>
    </row>
    <row r="152" spans="1:9">
      <c r="A152" s="4">
        <v>9</v>
      </c>
      <c r="B152" s="4">
        <v>0.4</v>
      </c>
      <c r="C152" s="7">
        <f t="shared" si="22"/>
        <v>93.3354551103572</v>
      </c>
      <c r="D152" s="7">
        <f t="shared" si="23"/>
        <v>169.161569808888</v>
      </c>
      <c r="E152" s="7">
        <f t="shared" si="24"/>
        <v>22.1329367980347</v>
      </c>
      <c r="G152" s="4">
        <f t="shared" si="20"/>
        <v>23.7133217723805</v>
      </c>
      <c r="I152" s="4">
        <f t="shared" si="21"/>
        <v>13.0839036449234</v>
      </c>
    </row>
    <row r="153" spans="1:9">
      <c r="A153" s="4">
        <v>10</v>
      </c>
      <c r="B153" s="4">
        <v>0.45</v>
      </c>
      <c r="C153" s="7">
        <f t="shared" si="22"/>
        <v>80.3608532092192</v>
      </c>
      <c r="D153" s="7">
        <f t="shared" si="23"/>
        <v>150.171989589072</v>
      </c>
      <c r="E153" s="7">
        <f t="shared" si="24"/>
        <v>22.0217464942738</v>
      </c>
      <c r="G153" s="4">
        <f t="shared" si="20"/>
        <v>27.4035747690984</v>
      </c>
      <c r="I153" s="4">
        <f t="shared" si="21"/>
        <v>14.6643502257203</v>
      </c>
    </row>
    <row r="154" spans="1:9">
      <c r="A154" s="4">
        <v>11</v>
      </c>
      <c r="B154" s="4">
        <v>0.5</v>
      </c>
      <c r="C154" s="7">
        <f t="shared" si="22"/>
        <v>78.1209484563942</v>
      </c>
      <c r="D154" s="7">
        <f t="shared" si="23"/>
        <v>152.486998300454</v>
      </c>
      <c r="E154" s="7">
        <f t="shared" si="24"/>
        <v>21.5401907585829</v>
      </c>
      <c r="G154" s="4">
        <f t="shared" si="20"/>
        <v>27.5728740935682</v>
      </c>
      <c r="I154" s="4">
        <f t="shared" si="21"/>
        <v>14.1259195857086</v>
      </c>
    </row>
    <row r="156" spans="1:9">
      <c r="A156" s="3" t="s">
        <v>21</v>
      </c>
      <c r="B156" s="3"/>
      <c r="C156" s="3"/>
      <c r="D156" s="3"/>
      <c r="E156" s="3"/>
      <c r="G156" s="3" t="s">
        <v>2</v>
      </c>
      <c r="H156" s="3"/>
      <c r="I156" s="3"/>
    </row>
    <row r="157" ht="43.2" spans="1:9">
      <c r="A157" s="3" t="s">
        <v>3</v>
      </c>
      <c r="B157" s="3" t="s">
        <v>4</v>
      </c>
      <c r="C157" s="3" t="s">
        <v>5</v>
      </c>
      <c r="D157" s="3" t="s">
        <v>6</v>
      </c>
      <c r="E157" s="3" t="s">
        <v>7</v>
      </c>
      <c r="G157" s="4" t="s">
        <v>8</v>
      </c>
      <c r="I157" s="4" t="s">
        <v>9</v>
      </c>
    </row>
    <row r="158" spans="1:9">
      <c r="A158" s="4">
        <v>1</v>
      </c>
      <c r="B158" s="4">
        <v>0</v>
      </c>
      <c r="C158" s="7">
        <v>110.7548340014</v>
      </c>
      <c r="D158" s="7">
        <v>110.7548340014</v>
      </c>
      <c r="E158" s="7">
        <v>0</v>
      </c>
      <c r="G158" s="4">
        <f t="shared" ref="G158:G168" si="25">E158/C158*100</f>
        <v>0</v>
      </c>
      <c r="I158" s="4">
        <f t="shared" ref="I158:I168" si="26">E158/D158*100</f>
        <v>0</v>
      </c>
    </row>
    <row r="159" spans="1:9">
      <c r="A159" s="4">
        <v>2</v>
      </c>
      <c r="B159" s="4">
        <v>0.05</v>
      </c>
      <c r="C159" s="7">
        <v>114.244630152923</v>
      </c>
      <c r="D159" s="7">
        <v>120.706395303638</v>
      </c>
      <c r="E159" s="7">
        <v>20.116030586314</v>
      </c>
      <c r="G159" s="4">
        <f t="shared" si="25"/>
        <v>17.6078565437934</v>
      </c>
      <c r="I159" s="4">
        <f t="shared" si="26"/>
        <v>16.6652566632546</v>
      </c>
    </row>
    <row r="160" spans="1:9">
      <c r="A160" s="4">
        <v>3</v>
      </c>
      <c r="B160" s="4">
        <v>0.1</v>
      </c>
      <c r="C160" s="7">
        <v>150.889114245908</v>
      </c>
      <c r="D160" s="7">
        <v>173.146028761837</v>
      </c>
      <c r="E160" s="7">
        <v>21.094964798429</v>
      </c>
      <c r="G160" s="4">
        <f t="shared" si="25"/>
        <v>13.9804417991678</v>
      </c>
      <c r="I160" s="4">
        <f t="shared" si="26"/>
        <v>12.1833373536076</v>
      </c>
    </row>
    <row r="161" spans="1:9">
      <c r="A161" s="4">
        <v>4</v>
      </c>
      <c r="B161" s="4">
        <v>0.15</v>
      </c>
      <c r="C161" s="7">
        <v>112.652749646768</v>
      </c>
      <c r="D161" s="7">
        <v>133.86404730209</v>
      </c>
      <c r="E161" s="7">
        <v>18.4213750456031</v>
      </c>
      <c r="G161" s="4">
        <f t="shared" si="25"/>
        <v>16.3523527862079</v>
      </c>
      <c r="I161" s="4">
        <f t="shared" si="26"/>
        <v>13.7612566009093</v>
      </c>
    </row>
    <row r="162" spans="1:9">
      <c r="A162" s="4">
        <v>5</v>
      </c>
      <c r="B162" s="4">
        <v>0.2</v>
      </c>
      <c r="C162" s="7">
        <v>105.383400514546</v>
      </c>
      <c r="D162" s="7">
        <v>136.501376589992</v>
      </c>
      <c r="E162" s="7">
        <v>21.115599669412</v>
      </c>
      <c r="G162" s="4">
        <f t="shared" si="25"/>
        <v>20.0369314012575</v>
      </c>
      <c r="I162" s="4">
        <f t="shared" si="26"/>
        <v>15.4691477821771</v>
      </c>
    </row>
    <row r="163" spans="1:9">
      <c r="A163" s="4">
        <v>6</v>
      </c>
      <c r="B163" s="4">
        <v>0.25</v>
      </c>
      <c r="C163" s="7">
        <v>112.487694610209</v>
      </c>
      <c r="D163" s="7">
        <v>159.189452710879</v>
      </c>
      <c r="E163" s="7">
        <v>18.3122485229068</v>
      </c>
      <c r="G163" s="4">
        <f t="shared" si="25"/>
        <v>16.2793348964633</v>
      </c>
      <c r="I163" s="4">
        <f t="shared" si="26"/>
        <v>11.5034307933489</v>
      </c>
    </row>
    <row r="164" spans="1:9">
      <c r="A164" s="4">
        <v>7</v>
      </c>
      <c r="B164" s="4">
        <v>0.3</v>
      </c>
      <c r="C164" s="7">
        <v>100.527812673346</v>
      </c>
      <c r="D164" s="7">
        <v>159.684117359352</v>
      </c>
      <c r="E164" s="7">
        <v>19.609344087305</v>
      </c>
      <c r="G164" s="4">
        <f t="shared" si="25"/>
        <v>19.506386905108</v>
      </c>
      <c r="I164" s="4">
        <f t="shared" si="26"/>
        <v>12.2800842134952</v>
      </c>
    </row>
    <row r="165" spans="1:9">
      <c r="A165" s="4">
        <v>8</v>
      </c>
      <c r="B165" s="4">
        <v>0.35</v>
      </c>
      <c r="C165" s="7">
        <v>90.8281571013357</v>
      </c>
      <c r="D165" s="7">
        <v>155.404339795972</v>
      </c>
      <c r="E165" s="7">
        <v>20.9430206724624</v>
      </c>
      <c r="G165" s="4">
        <f t="shared" si="25"/>
        <v>23.0578504957406</v>
      </c>
      <c r="I165" s="4">
        <f t="shared" si="26"/>
        <v>13.4764709273616</v>
      </c>
    </row>
    <row r="166" spans="1:9">
      <c r="A166" s="4">
        <v>9</v>
      </c>
      <c r="B166" s="4">
        <v>0.4</v>
      </c>
      <c r="C166" s="7">
        <v>90.9262148220376</v>
      </c>
      <c r="D166" s="7">
        <v>157.684064767376</v>
      </c>
      <c r="E166" s="7">
        <v>23.1995834131124</v>
      </c>
      <c r="G166" s="4">
        <f t="shared" si="25"/>
        <v>25.5147357211769</v>
      </c>
      <c r="I166" s="4">
        <f t="shared" si="26"/>
        <v>14.7127000101993</v>
      </c>
    </row>
    <row r="167" spans="1:9">
      <c r="A167" s="4">
        <v>10</v>
      </c>
      <c r="B167" s="4">
        <v>0.45</v>
      </c>
      <c r="C167" s="7">
        <v>90.7272195320521</v>
      </c>
      <c r="D167" s="7">
        <v>194.213813683942</v>
      </c>
      <c r="E167" s="7">
        <v>21.6964153685219</v>
      </c>
      <c r="G167" s="4">
        <f t="shared" si="25"/>
        <v>23.9138986959222</v>
      </c>
      <c r="I167" s="4">
        <f t="shared" si="26"/>
        <v>11.1714068927301</v>
      </c>
    </row>
    <row r="168" spans="1:9">
      <c r="A168" s="4">
        <v>11</v>
      </c>
      <c r="B168" s="4">
        <v>0.5</v>
      </c>
      <c r="C168" s="7">
        <v>91.825785170012</v>
      </c>
      <c r="D168" s="7">
        <v>197.972133846813</v>
      </c>
      <c r="E168" s="7">
        <v>24.8091911975359</v>
      </c>
      <c r="G168" s="4">
        <f t="shared" si="25"/>
        <v>27.0176739045602</v>
      </c>
      <c r="I168" s="4">
        <f t="shared" si="26"/>
        <v>12.5316582265728</v>
      </c>
    </row>
    <row r="170" spans="1:9">
      <c r="A170" s="3" t="s">
        <v>22</v>
      </c>
      <c r="B170" s="3"/>
      <c r="C170" s="3"/>
      <c r="D170" s="3"/>
      <c r="E170" s="3"/>
      <c r="G170" s="3" t="s">
        <v>2</v>
      </c>
      <c r="H170" s="3"/>
      <c r="I170" s="3"/>
    </row>
    <row r="171" ht="43.2" spans="1:9">
      <c r="A171" s="3" t="s">
        <v>3</v>
      </c>
      <c r="B171" s="3" t="s">
        <v>4</v>
      </c>
      <c r="C171" s="3" t="s">
        <v>5</v>
      </c>
      <c r="D171" s="3" t="s">
        <v>6</v>
      </c>
      <c r="E171" s="3" t="s">
        <v>7</v>
      </c>
      <c r="G171" s="4" t="s">
        <v>8</v>
      </c>
      <c r="I171" s="4" t="s">
        <v>9</v>
      </c>
    </row>
    <row r="172" spans="1:9">
      <c r="A172" s="4">
        <v>1</v>
      </c>
      <c r="B172" s="4">
        <v>0</v>
      </c>
      <c r="C172" s="7">
        <v>83.7100184686265</v>
      </c>
      <c r="D172" s="7">
        <v>83.7100184686265</v>
      </c>
      <c r="E172" s="7">
        <v>0</v>
      </c>
      <c r="G172" s="4">
        <f t="shared" ref="G172:G182" si="27">E172/C172*100</f>
        <v>0</v>
      </c>
      <c r="I172" s="4">
        <f t="shared" ref="I172:I182" si="28">E172/D172*100</f>
        <v>0</v>
      </c>
    </row>
    <row r="173" spans="1:9">
      <c r="A173" s="4">
        <v>2</v>
      </c>
      <c r="B173" s="4">
        <v>0.05</v>
      </c>
      <c r="C173" s="7">
        <v>68.131558591796</v>
      </c>
      <c r="D173" s="7">
        <v>70.8671588924824</v>
      </c>
      <c r="E173" s="7">
        <v>18.2208102486616</v>
      </c>
      <c r="G173" s="4">
        <f t="shared" si="27"/>
        <v>26.7435688031591</v>
      </c>
      <c r="I173" s="4">
        <f t="shared" si="28"/>
        <v>25.7112187555109</v>
      </c>
    </row>
    <row r="174" spans="1:9">
      <c r="A174" s="4">
        <v>3</v>
      </c>
      <c r="B174" s="4">
        <v>0.1</v>
      </c>
      <c r="C174" s="7">
        <v>92.2647114803439</v>
      </c>
      <c r="D174" s="7">
        <v>103.360573486533</v>
      </c>
      <c r="E174" s="7">
        <v>17.5257445992731</v>
      </c>
      <c r="G174" s="4">
        <f t="shared" si="27"/>
        <v>18.9950679063325</v>
      </c>
      <c r="I174" s="4">
        <f t="shared" si="28"/>
        <v>16.9559281727055</v>
      </c>
    </row>
    <row r="175" spans="1:9">
      <c r="A175" s="4">
        <v>4</v>
      </c>
      <c r="B175" s="4">
        <v>0.15</v>
      </c>
      <c r="C175" s="7">
        <v>83.1760410812787</v>
      </c>
      <c r="D175" s="7">
        <v>97.4333295425498</v>
      </c>
      <c r="E175" s="7">
        <v>18.1666984728893</v>
      </c>
      <c r="G175" s="4">
        <f t="shared" si="27"/>
        <v>21.8412637061399</v>
      </c>
      <c r="I175" s="4">
        <f t="shared" si="28"/>
        <v>18.6452608754951</v>
      </c>
    </row>
    <row r="176" spans="1:9">
      <c r="A176" s="4">
        <v>5</v>
      </c>
      <c r="B176" s="4">
        <v>0.2</v>
      </c>
      <c r="C176" s="7">
        <v>73.0958154699998</v>
      </c>
      <c r="D176" s="7">
        <v>85.8883296158833</v>
      </c>
      <c r="E176" s="7">
        <v>16.3393638201754</v>
      </c>
      <c r="G176" s="4">
        <f t="shared" si="27"/>
        <v>22.3533504826709</v>
      </c>
      <c r="I176" s="4">
        <f t="shared" si="28"/>
        <v>19.023962735391</v>
      </c>
    </row>
    <row r="177" spans="1:9">
      <c r="A177" s="4">
        <v>6</v>
      </c>
      <c r="B177" s="4">
        <v>0.25</v>
      </c>
      <c r="C177" s="7">
        <v>90.0797896422053</v>
      </c>
      <c r="D177" s="7">
        <v>121.219795813428</v>
      </c>
      <c r="E177" s="7">
        <v>17.7791643159437</v>
      </c>
      <c r="G177" s="4">
        <f t="shared" si="27"/>
        <v>19.7371290347836</v>
      </c>
      <c r="I177" s="4">
        <f t="shared" si="28"/>
        <v>14.6668819202665</v>
      </c>
    </row>
    <row r="178" spans="1:9">
      <c r="A178" s="4">
        <v>7</v>
      </c>
      <c r="B178" s="4">
        <v>0.3</v>
      </c>
      <c r="C178" s="7">
        <v>98.6707842580795</v>
      </c>
      <c r="D178" s="7">
        <v>156.945390791812</v>
      </c>
      <c r="E178" s="7">
        <v>28.1805385540456</v>
      </c>
      <c r="G178" s="4">
        <f t="shared" si="27"/>
        <v>28.5601647599533</v>
      </c>
      <c r="I178" s="4">
        <f t="shared" si="28"/>
        <v>17.9556331102625</v>
      </c>
    </row>
    <row r="179" spans="1:9">
      <c r="A179" s="4">
        <v>8</v>
      </c>
      <c r="B179" s="4">
        <v>0.35</v>
      </c>
      <c r="C179" s="7">
        <v>107.24295863075</v>
      </c>
      <c r="D179" s="7">
        <v>179.703381073117</v>
      </c>
      <c r="E179" s="7">
        <v>21.5691650371273</v>
      </c>
      <c r="G179" s="4">
        <f t="shared" si="27"/>
        <v>20.1124300490369</v>
      </c>
      <c r="I179" s="4">
        <f t="shared" si="28"/>
        <v>12.0026484244897</v>
      </c>
    </row>
    <row r="180" spans="1:9">
      <c r="A180" s="4">
        <v>9</v>
      </c>
      <c r="B180" s="4">
        <v>0.4</v>
      </c>
      <c r="C180" s="7">
        <v>75.3821044382501</v>
      </c>
      <c r="D180" s="7">
        <v>133.683994392024</v>
      </c>
      <c r="E180" s="7">
        <v>20.8271225791915</v>
      </c>
      <c r="G180" s="4">
        <f t="shared" si="27"/>
        <v>27.6287359372571</v>
      </c>
      <c r="I180" s="4">
        <f t="shared" si="28"/>
        <v>15.5793688495847</v>
      </c>
    </row>
    <row r="181" spans="1:9">
      <c r="A181" s="4">
        <v>10</v>
      </c>
      <c r="B181" s="4">
        <v>0.45</v>
      </c>
      <c r="C181" s="7">
        <v>71.7429160616793</v>
      </c>
      <c r="D181" s="7">
        <v>143.27782563378</v>
      </c>
      <c r="E181" s="7">
        <v>27.4827322853341</v>
      </c>
      <c r="G181" s="4">
        <f t="shared" si="27"/>
        <v>38.3072417375765</v>
      </c>
      <c r="I181" s="4">
        <f t="shared" si="28"/>
        <v>19.1814275263923</v>
      </c>
    </row>
    <row r="182" spans="1:9">
      <c r="A182" s="4">
        <v>11</v>
      </c>
      <c r="B182" s="4">
        <v>0.5</v>
      </c>
      <c r="C182" s="7">
        <v>88.5458041324025</v>
      </c>
      <c r="D182" s="7">
        <v>155.032421063221</v>
      </c>
      <c r="E182" s="7">
        <v>21.9178766448769</v>
      </c>
      <c r="G182" s="4">
        <f t="shared" si="27"/>
        <v>24.7531510494875</v>
      </c>
      <c r="I182" s="4">
        <f t="shared" si="28"/>
        <v>14.1376084399398</v>
      </c>
    </row>
    <row r="184" spans="1:9">
      <c r="A184" s="3" t="s">
        <v>23</v>
      </c>
      <c r="B184" s="3"/>
      <c r="C184" s="3"/>
      <c r="D184" s="3"/>
      <c r="E184" s="3"/>
      <c r="G184" s="3" t="s">
        <v>2</v>
      </c>
      <c r="H184" s="3"/>
      <c r="I184" s="3"/>
    </row>
    <row r="185" ht="43.2" spans="1:9">
      <c r="A185" s="3" t="s">
        <v>3</v>
      </c>
      <c r="B185" s="3" t="s">
        <v>4</v>
      </c>
      <c r="C185" s="3" t="s">
        <v>5</v>
      </c>
      <c r="D185" s="3" t="s">
        <v>6</v>
      </c>
      <c r="E185" s="3" t="s">
        <v>7</v>
      </c>
      <c r="G185" s="4" t="s">
        <v>8</v>
      </c>
      <c r="I185" s="4" t="s">
        <v>9</v>
      </c>
    </row>
    <row r="186" spans="1:9">
      <c r="A186" s="4">
        <v>1</v>
      </c>
      <c r="B186" s="4">
        <v>0</v>
      </c>
      <c r="C186" s="7">
        <v>61.3451283605452</v>
      </c>
      <c r="D186" s="7">
        <v>61.3451283605452</v>
      </c>
      <c r="E186" s="7">
        <v>0</v>
      </c>
      <c r="G186" s="4">
        <f t="shared" ref="G186:G196" si="29">E186/C186*100</f>
        <v>0</v>
      </c>
      <c r="I186" s="4">
        <f t="shared" ref="I186:I196" si="30">E186/D186*100</f>
        <v>0</v>
      </c>
    </row>
    <row r="187" spans="1:9">
      <c r="A187" s="4">
        <v>2</v>
      </c>
      <c r="B187" s="4">
        <v>0.05</v>
      </c>
      <c r="C187" s="7">
        <v>234.961988341089</v>
      </c>
      <c r="D187" s="7">
        <v>248.347810478879</v>
      </c>
      <c r="E187" s="7">
        <v>17.0408039378703</v>
      </c>
      <c r="G187" s="4">
        <f t="shared" si="29"/>
        <v>7.25257904828949</v>
      </c>
      <c r="I187" s="4">
        <f t="shared" si="30"/>
        <v>6.86166868353345</v>
      </c>
    </row>
    <row r="188" spans="1:9">
      <c r="A188" s="4">
        <v>3</v>
      </c>
      <c r="B188" s="4">
        <v>0.1</v>
      </c>
      <c r="C188" s="7">
        <v>97.0634368425474</v>
      </c>
      <c r="D188" s="7">
        <v>109.984183267997</v>
      </c>
      <c r="E188" s="7">
        <v>19.6721618612445</v>
      </c>
      <c r="G188" s="4">
        <f t="shared" si="29"/>
        <v>20.2673246499152</v>
      </c>
      <c r="I188" s="4">
        <f t="shared" si="30"/>
        <v>17.8863553619429</v>
      </c>
    </row>
    <row r="189" spans="1:9">
      <c r="A189" s="4">
        <v>4</v>
      </c>
      <c r="B189" s="4">
        <v>0.15</v>
      </c>
      <c r="C189" s="7">
        <v>89.6042913605747</v>
      </c>
      <c r="D189" s="7">
        <v>104.480444694122</v>
      </c>
      <c r="E189" s="7">
        <v>18.7387801038461</v>
      </c>
      <c r="G189" s="4">
        <f t="shared" si="29"/>
        <v>20.9128154682233</v>
      </c>
      <c r="I189" s="4">
        <f t="shared" si="30"/>
        <v>17.9352032418181</v>
      </c>
    </row>
    <row r="190" spans="1:9">
      <c r="A190" s="4">
        <v>5</v>
      </c>
      <c r="B190" s="4">
        <v>0.2</v>
      </c>
      <c r="C190" s="7">
        <v>101.00628129274</v>
      </c>
      <c r="D190" s="7">
        <v>132.586989566376</v>
      </c>
      <c r="E190" s="7">
        <v>20.8651073100345</v>
      </c>
      <c r="G190" s="4">
        <f t="shared" si="29"/>
        <v>20.6572373945364</v>
      </c>
      <c r="I190" s="4">
        <f t="shared" si="30"/>
        <v>15.7369191187413</v>
      </c>
    </row>
    <row r="191" spans="1:9">
      <c r="A191" s="4">
        <v>6</v>
      </c>
      <c r="B191" s="4">
        <v>0.25</v>
      </c>
      <c r="C191" s="7">
        <v>132.323382262567</v>
      </c>
      <c r="D191" s="7">
        <v>178.745180730236</v>
      </c>
      <c r="E191" s="7">
        <v>20.2637903188261</v>
      </c>
      <c r="G191" s="4">
        <f t="shared" si="29"/>
        <v>15.3138394532698</v>
      </c>
      <c r="I191" s="4">
        <f t="shared" si="30"/>
        <v>11.336691840329</v>
      </c>
    </row>
    <row r="192" spans="1:9">
      <c r="A192" s="4">
        <v>7</v>
      </c>
      <c r="B192" s="4">
        <v>0.3</v>
      </c>
      <c r="C192" s="7">
        <v>57.1101530063645</v>
      </c>
      <c r="D192" s="7">
        <v>72.9399050435748</v>
      </c>
      <c r="E192" s="7">
        <v>15.8349450717772</v>
      </c>
      <c r="G192" s="4">
        <f t="shared" si="29"/>
        <v>27.7270226714548</v>
      </c>
      <c r="I192" s="4">
        <f t="shared" si="30"/>
        <v>21.7095773052039</v>
      </c>
    </row>
    <row r="193" spans="1:9">
      <c r="A193" s="4">
        <v>8</v>
      </c>
      <c r="B193" s="4">
        <v>0.35</v>
      </c>
      <c r="C193" s="7">
        <v>85.8538569618395</v>
      </c>
      <c r="D193" s="7">
        <v>124.027035160597</v>
      </c>
      <c r="E193" s="7">
        <v>30.2513084777214</v>
      </c>
      <c r="G193" s="4">
        <f t="shared" si="29"/>
        <v>35.235817642028</v>
      </c>
      <c r="I193" s="4">
        <f t="shared" si="30"/>
        <v>24.390898676688</v>
      </c>
    </row>
    <row r="194" spans="1:9">
      <c r="A194" s="4">
        <v>9</v>
      </c>
      <c r="B194" s="4">
        <v>0.4</v>
      </c>
      <c r="C194" s="7">
        <v>92.9459009199575</v>
      </c>
      <c r="D194" s="7">
        <v>165.336462029043</v>
      </c>
      <c r="E194" s="7">
        <v>19.9927188696094</v>
      </c>
      <c r="G194" s="4">
        <f t="shared" si="29"/>
        <v>21.5100598000837</v>
      </c>
      <c r="I194" s="4">
        <f t="shared" si="30"/>
        <v>12.0921414576401</v>
      </c>
    </row>
    <row r="195" spans="1:9">
      <c r="A195" s="4">
        <v>10</v>
      </c>
      <c r="B195" s="4">
        <v>0.45</v>
      </c>
      <c r="C195" s="7">
        <v>66.6588709629738</v>
      </c>
      <c r="D195" s="7">
        <v>116.162849793954</v>
      </c>
      <c r="E195" s="7">
        <v>20.020616218691</v>
      </c>
      <c r="G195" s="4">
        <f t="shared" si="29"/>
        <v>30.0344364215404</v>
      </c>
      <c r="I195" s="4">
        <f t="shared" si="30"/>
        <v>17.2349561449319</v>
      </c>
    </row>
    <row r="196" spans="1:9">
      <c r="A196" s="4">
        <v>11</v>
      </c>
      <c r="B196" s="4">
        <v>0.5</v>
      </c>
      <c r="C196" s="7">
        <v>69.2976439928961</v>
      </c>
      <c r="D196" s="7">
        <v>182.427391553387</v>
      </c>
      <c r="E196" s="7">
        <v>22.3758464080361</v>
      </c>
      <c r="G196" s="4">
        <f t="shared" si="29"/>
        <v>32.289476407495</v>
      </c>
      <c r="I196" s="4">
        <f t="shared" si="30"/>
        <v>12.2656176890453</v>
      </c>
    </row>
    <row r="198" spans="1:9">
      <c r="A198" s="3" t="s">
        <v>24</v>
      </c>
      <c r="B198" s="3"/>
      <c r="C198" s="3"/>
      <c r="D198" s="3"/>
      <c r="E198" s="3"/>
      <c r="G198" s="3" t="s">
        <v>2</v>
      </c>
      <c r="H198" s="3"/>
      <c r="I198" s="3"/>
    </row>
    <row r="199" ht="43.2" spans="1:9">
      <c r="A199" s="3" t="s">
        <v>3</v>
      </c>
      <c r="B199" s="3" t="s">
        <v>4</v>
      </c>
      <c r="C199" s="3" t="s">
        <v>5</v>
      </c>
      <c r="D199" s="3" t="s">
        <v>6</v>
      </c>
      <c r="E199" s="3" t="s">
        <v>7</v>
      </c>
      <c r="G199" s="4" t="s">
        <v>8</v>
      </c>
      <c r="I199" s="4" t="s">
        <v>9</v>
      </c>
    </row>
    <row r="200" spans="1:9">
      <c r="A200" s="4">
        <v>1</v>
      </c>
      <c r="B200" s="4">
        <v>0</v>
      </c>
      <c r="C200" s="7">
        <v>102.327788287684</v>
      </c>
      <c r="D200" s="7">
        <v>102.327788287684</v>
      </c>
      <c r="E200" s="7">
        <v>0</v>
      </c>
      <c r="G200" s="4">
        <f t="shared" ref="G200:G210" si="31">E200/C200*100</f>
        <v>0</v>
      </c>
      <c r="I200" s="4">
        <f t="shared" ref="I200:I210" si="32">E200/D200*100</f>
        <v>0</v>
      </c>
    </row>
    <row r="201" spans="1:9">
      <c r="A201" s="4">
        <v>2</v>
      </c>
      <c r="B201" s="4">
        <v>0.05</v>
      </c>
      <c r="C201" s="7">
        <v>207.578405016166</v>
      </c>
      <c r="D201" s="7">
        <v>221.422254868978</v>
      </c>
      <c r="E201" s="7">
        <v>18.9384711632042</v>
      </c>
      <c r="G201" s="4">
        <f t="shared" si="31"/>
        <v>9.12352667982457</v>
      </c>
      <c r="I201" s="4">
        <f t="shared" si="32"/>
        <v>8.55310193386417</v>
      </c>
    </row>
    <row r="202" spans="1:9">
      <c r="A202" s="4">
        <v>3</v>
      </c>
      <c r="B202" s="4">
        <v>0.1</v>
      </c>
      <c r="C202" s="7">
        <v>159.118307853968</v>
      </c>
      <c r="D202" s="7">
        <v>175.840922882836</v>
      </c>
      <c r="E202" s="7">
        <v>16.9336369232324</v>
      </c>
      <c r="G202" s="4">
        <f t="shared" si="31"/>
        <v>10.6421675491757</v>
      </c>
      <c r="I202" s="4">
        <f t="shared" si="32"/>
        <v>9.63008874476587</v>
      </c>
    </row>
    <row r="203" spans="1:9">
      <c r="A203" s="4">
        <v>4</v>
      </c>
      <c r="B203" s="4">
        <v>0.15</v>
      </c>
      <c r="C203" s="7">
        <v>131.486365720005</v>
      </c>
      <c r="D203" s="7">
        <v>150.593210644345</v>
      </c>
      <c r="E203" s="7">
        <v>16.6462665393339</v>
      </c>
      <c r="G203" s="4">
        <f t="shared" si="31"/>
        <v>12.6600704553516</v>
      </c>
      <c r="I203" s="4">
        <f t="shared" si="32"/>
        <v>11.0537961625955</v>
      </c>
    </row>
    <row r="204" spans="1:9">
      <c r="A204" s="4">
        <v>5</v>
      </c>
      <c r="B204" s="4">
        <v>0.2</v>
      </c>
      <c r="C204" s="7">
        <v>139.177169638064</v>
      </c>
      <c r="D204" s="7">
        <v>171.759280101823</v>
      </c>
      <c r="E204" s="7">
        <v>18.0859240485245</v>
      </c>
      <c r="G204" s="4">
        <f t="shared" si="31"/>
        <v>12.994892837351</v>
      </c>
      <c r="I204" s="4">
        <f t="shared" si="32"/>
        <v>10.5298089499459</v>
      </c>
    </row>
    <row r="205" spans="1:9">
      <c r="A205" s="4">
        <v>6</v>
      </c>
      <c r="B205" s="4">
        <v>0.25</v>
      </c>
      <c r="C205" s="7">
        <v>141.209279921684</v>
      </c>
      <c r="D205" s="7">
        <v>192.569162384484</v>
      </c>
      <c r="E205" s="7">
        <v>19.0045286596821</v>
      </c>
      <c r="G205" s="4">
        <f t="shared" si="31"/>
        <v>13.4584134061318</v>
      </c>
      <c r="I205" s="4">
        <f t="shared" si="32"/>
        <v>9.86893665857964</v>
      </c>
    </row>
    <row r="206" spans="1:9">
      <c r="A206" s="4">
        <v>7</v>
      </c>
      <c r="B206" s="4">
        <v>0.3</v>
      </c>
      <c r="C206" s="7">
        <v>104.300043651356</v>
      </c>
      <c r="D206" s="7">
        <v>152.066494951187</v>
      </c>
      <c r="E206" s="7">
        <v>17.6970243634801</v>
      </c>
      <c r="G206" s="4">
        <f t="shared" si="31"/>
        <v>16.967417983674</v>
      </c>
      <c r="I206" s="4">
        <f t="shared" si="32"/>
        <v>11.6376880845191</v>
      </c>
    </row>
    <row r="207" spans="1:9">
      <c r="A207" s="4">
        <v>8</v>
      </c>
      <c r="B207" s="4">
        <v>0.35</v>
      </c>
      <c r="C207" s="7">
        <v>96.083859884131</v>
      </c>
      <c r="D207" s="7">
        <v>145.614438722123</v>
      </c>
      <c r="E207" s="7">
        <v>17.4578643360911</v>
      </c>
      <c r="G207" s="4">
        <f t="shared" si="31"/>
        <v>18.169403640886</v>
      </c>
      <c r="I207" s="4">
        <f t="shared" si="32"/>
        <v>11.9891025157238</v>
      </c>
    </row>
    <row r="208" spans="1:9">
      <c r="A208" s="4">
        <v>9</v>
      </c>
      <c r="B208" s="4">
        <v>0.4</v>
      </c>
      <c r="C208" s="7">
        <v>78.7987071472102</v>
      </c>
      <c r="D208" s="7">
        <v>123.450289053874</v>
      </c>
      <c r="E208" s="7">
        <v>17.0931016994197</v>
      </c>
      <c r="G208" s="4">
        <f t="shared" si="31"/>
        <v>21.6921093229191</v>
      </c>
      <c r="I208" s="4">
        <f t="shared" si="32"/>
        <v>13.8461414958374</v>
      </c>
    </row>
    <row r="209" spans="1:9">
      <c r="A209" s="4">
        <v>10</v>
      </c>
      <c r="B209" s="4">
        <v>0.45</v>
      </c>
      <c r="C209" s="7">
        <v>67.4599905201369</v>
      </c>
      <c r="D209" s="7">
        <v>119.594925567153</v>
      </c>
      <c r="E209" s="7">
        <v>22.1226943964841</v>
      </c>
      <c r="G209" s="4">
        <f t="shared" si="31"/>
        <v>32.793800037491</v>
      </c>
      <c r="I209" s="4">
        <f t="shared" si="32"/>
        <v>18.4980209583073</v>
      </c>
    </row>
    <row r="210" spans="1:9">
      <c r="A210" s="4">
        <v>11</v>
      </c>
      <c r="B210" s="4">
        <v>0.5</v>
      </c>
      <c r="C210" s="7">
        <v>75.7824104886277</v>
      </c>
      <c r="D210" s="7">
        <v>156.979563598607</v>
      </c>
      <c r="E210" s="7">
        <v>19.8391608175918</v>
      </c>
      <c r="G210" s="4">
        <f t="shared" si="31"/>
        <v>26.1791102838686</v>
      </c>
      <c r="I210" s="4">
        <f t="shared" si="32"/>
        <v>12.638053236229</v>
      </c>
    </row>
    <row r="212" spans="1:9">
      <c r="A212" s="3" t="s">
        <v>25</v>
      </c>
      <c r="B212" s="3"/>
      <c r="C212" s="3"/>
      <c r="D212" s="3"/>
      <c r="E212" s="3"/>
      <c r="G212" s="3" t="s">
        <v>2</v>
      </c>
      <c r="H212" s="3"/>
      <c r="I212" s="3"/>
    </row>
    <row r="213" ht="43.2" spans="1:9">
      <c r="A213" s="3" t="s">
        <v>3</v>
      </c>
      <c r="B213" s="3" t="s">
        <v>4</v>
      </c>
      <c r="C213" s="3" t="s">
        <v>5</v>
      </c>
      <c r="D213" s="3" t="s">
        <v>6</v>
      </c>
      <c r="E213" s="3" t="s">
        <v>7</v>
      </c>
      <c r="G213" s="4" t="s">
        <v>8</v>
      </c>
      <c r="I213" s="4" t="s">
        <v>9</v>
      </c>
    </row>
    <row r="214" spans="1:9">
      <c r="A214" s="4">
        <v>1</v>
      </c>
      <c r="B214" s="4">
        <v>0</v>
      </c>
      <c r="C214" s="7">
        <v>69.5955439615739</v>
      </c>
      <c r="D214" s="7">
        <v>69.5955439615739</v>
      </c>
      <c r="E214" s="7">
        <v>0</v>
      </c>
      <c r="G214" s="4">
        <f t="shared" ref="G214:G224" si="33">E214/C214*100</f>
        <v>0</v>
      </c>
      <c r="I214" s="4">
        <f t="shared" ref="I214:I224" si="34">E214/D214*100</f>
        <v>0</v>
      </c>
    </row>
    <row r="215" spans="1:9">
      <c r="A215" s="4">
        <v>2</v>
      </c>
      <c r="B215" s="4">
        <v>0.05</v>
      </c>
      <c r="C215" s="7">
        <v>106.250871970598</v>
      </c>
      <c r="D215" s="7">
        <v>113.08458315104</v>
      </c>
      <c r="E215" s="7">
        <v>18.8769933063803</v>
      </c>
      <c r="G215" s="4">
        <f t="shared" si="33"/>
        <v>17.7664361301467</v>
      </c>
      <c r="I215" s="4">
        <f t="shared" si="34"/>
        <v>16.6928088519082</v>
      </c>
    </row>
    <row r="216" spans="1:9">
      <c r="A216" s="4">
        <v>3</v>
      </c>
      <c r="B216" s="4">
        <v>0.1</v>
      </c>
      <c r="C216" s="7">
        <v>58.6938949044007</v>
      </c>
      <c r="D216" s="7">
        <v>63.7066065758636</v>
      </c>
      <c r="E216" s="7">
        <v>17.2537287827262</v>
      </c>
      <c r="G216" s="4">
        <f t="shared" si="33"/>
        <v>29.3961217104925</v>
      </c>
      <c r="I216" s="4">
        <f t="shared" si="34"/>
        <v>27.0831075615054</v>
      </c>
    </row>
    <row r="217" spans="1:9">
      <c r="A217" s="4">
        <v>4</v>
      </c>
      <c r="B217" s="4">
        <v>0.15</v>
      </c>
      <c r="C217" s="7">
        <v>105.641460116962</v>
      </c>
      <c r="D217" s="7">
        <v>125.571678541994</v>
      </c>
      <c r="E217" s="7">
        <v>19.299931666052</v>
      </c>
      <c r="G217" s="4">
        <f t="shared" si="33"/>
        <v>18.269277653569</v>
      </c>
      <c r="I217" s="4">
        <f t="shared" si="34"/>
        <v>15.3696533248122</v>
      </c>
    </row>
    <row r="218" spans="1:9">
      <c r="A218" s="4">
        <v>5</v>
      </c>
      <c r="B218" s="4">
        <v>0.2</v>
      </c>
      <c r="C218" s="7">
        <v>78.7755567108939</v>
      </c>
      <c r="D218" s="7">
        <v>98.1769467399038</v>
      </c>
      <c r="E218" s="7">
        <v>16.9211250977886</v>
      </c>
      <c r="G218" s="4">
        <f t="shared" si="33"/>
        <v>21.4801720283477</v>
      </c>
      <c r="I218" s="4">
        <f t="shared" si="34"/>
        <v>17.2353344238918</v>
      </c>
    </row>
    <row r="219" spans="1:9">
      <c r="A219" s="4">
        <v>6</v>
      </c>
      <c r="B219" s="4">
        <v>0.25</v>
      </c>
      <c r="C219" s="7">
        <v>83.491018424486</v>
      </c>
      <c r="D219" s="7">
        <v>116.761011780832</v>
      </c>
      <c r="E219" s="7">
        <v>20.2437320852059</v>
      </c>
      <c r="G219" s="4">
        <f t="shared" si="33"/>
        <v>24.246598576966</v>
      </c>
      <c r="I219" s="4">
        <f t="shared" si="34"/>
        <v>17.3377497988838</v>
      </c>
    </row>
    <row r="220" spans="1:9">
      <c r="A220" s="4">
        <v>7</v>
      </c>
      <c r="B220" s="4">
        <v>0.3</v>
      </c>
      <c r="C220" s="7">
        <v>80.7431804634949</v>
      </c>
      <c r="D220" s="7">
        <v>126.01407065275</v>
      </c>
      <c r="E220" s="7">
        <v>21.8374028737536</v>
      </c>
      <c r="G220" s="4">
        <f t="shared" si="33"/>
        <v>27.0455074328248</v>
      </c>
      <c r="I220" s="4">
        <f t="shared" si="34"/>
        <v>17.3293369229614</v>
      </c>
    </row>
    <row r="221" spans="1:9">
      <c r="A221" s="4">
        <v>8</v>
      </c>
      <c r="B221" s="4">
        <v>0.35</v>
      </c>
      <c r="C221" s="7">
        <v>96.6998054115831</v>
      </c>
      <c r="D221" s="7">
        <v>145.459911404474</v>
      </c>
      <c r="E221" s="7">
        <v>18.612453186472</v>
      </c>
      <c r="G221" s="4">
        <f t="shared" si="33"/>
        <v>19.2476635369139</v>
      </c>
      <c r="I221" s="4">
        <f t="shared" si="34"/>
        <v>12.7955895248122</v>
      </c>
    </row>
    <row r="222" spans="1:9">
      <c r="A222" s="4">
        <v>9</v>
      </c>
      <c r="B222" s="4">
        <v>0.4</v>
      </c>
      <c r="C222" s="7">
        <v>92.6852246766435</v>
      </c>
      <c r="D222" s="7">
        <v>155.177521928283</v>
      </c>
      <c r="E222" s="7">
        <v>17.1736988309125</v>
      </c>
      <c r="G222" s="4">
        <f t="shared" si="33"/>
        <v>18.529057776822</v>
      </c>
      <c r="I222" s="4">
        <f t="shared" si="34"/>
        <v>11.0671304822419</v>
      </c>
    </row>
    <row r="223" spans="1:9">
      <c r="A223" s="4">
        <v>10</v>
      </c>
      <c r="B223" s="4">
        <v>0.45</v>
      </c>
      <c r="C223" s="7">
        <v>86.1790748504665</v>
      </c>
      <c r="D223" s="7">
        <v>164.477974219273</v>
      </c>
      <c r="E223" s="7">
        <v>20.0160554067908</v>
      </c>
      <c r="G223" s="4">
        <f t="shared" si="33"/>
        <v>23.2261200778978</v>
      </c>
      <c r="I223" s="4">
        <f t="shared" si="34"/>
        <v>12.1694442686329</v>
      </c>
    </row>
    <row r="224" spans="1:9">
      <c r="A224" s="4">
        <v>11</v>
      </c>
      <c r="B224" s="4">
        <v>0.5</v>
      </c>
      <c r="C224" s="7">
        <v>133.268542665115</v>
      </c>
      <c r="D224" s="7">
        <v>289.713116831089</v>
      </c>
      <c r="E224" s="7">
        <v>23.5756205466284</v>
      </c>
      <c r="G224" s="4">
        <f t="shared" si="33"/>
        <v>17.6903116633237</v>
      </c>
      <c r="I224" s="4">
        <f t="shared" si="34"/>
        <v>8.1375744407091</v>
      </c>
    </row>
    <row r="226" spans="1:9">
      <c r="A226" s="3" t="s">
        <v>26</v>
      </c>
      <c r="B226" s="3"/>
      <c r="C226" s="3"/>
      <c r="D226" s="3"/>
      <c r="E226" s="3"/>
      <c r="G226" s="3" t="s">
        <v>2</v>
      </c>
      <c r="H226" s="3"/>
      <c r="I226" s="3"/>
    </row>
    <row r="227" ht="43.2" spans="1:9">
      <c r="A227" s="3" t="s">
        <v>3</v>
      </c>
      <c r="B227" s="3" t="s">
        <v>4</v>
      </c>
      <c r="C227" s="3" t="s">
        <v>5</v>
      </c>
      <c r="D227" s="3" t="s">
        <v>6</v>
      </c>
      <c r="E227" s="3" t="s">
        <v>7</v>
      </c>
      <c r="G227" s="4" t="s">
        <v>8</v>
      </c>
      <c r="I227" s="4" t="s">
        <v>9</v>
      </c>
    </row>
    <row r="228" spans="1:9">
      <c r="A228" s="4">
        <v>1</v>
      </c>
      <c r="B228" s="4">
        <v>0</v>
      </c>
      <c r="C228" s="7">
        <v>141.341956629041</v>
      </c>
      <c r="D228" s="7">
        <v>141.341956629041</v>
      </c>
      <c r="E228" s="7">
        <v>0</v>
      </c>
      <c r="G228" s="4">
        <f t="shared" ref="G228:G238" si="35">E228/C228*100</f>
        <v>0</v>
      </c>
      <c r="I228" s="4">
        <f t="shared" ref="I228:I238" si="36">E228/D228*100</f>
        <v>0</v>
      </c>
    </row>
    <row r="229" spans="1:9">
      <c r="A229" s="4">
        <v>2</v>
      </c>
      <c r="B229" s="4">
        <v>0.05</v>
      </c>
      <c r="C229" s="7">
        <v>167.217341250616</v>
      </c>
      <c r="D229" s="7">
        <v>177.175371208159</v>
      </c>
      <c r="E229" s="7">
        <v>22.373269140899</v>
      </c>
      <c r="G229" s="4">
        <f t="shared" si="35"/>
        <v>13.3797541412689</v>
      </c>
      <c r="I229" s="4">
        <f t="shared" si="36"/>
        <v>12.6277535011416</v>
      </c>
    </row>
    <row r="230" spans="1:9">
      <c r="A230" s="4">
        <v>3</v>
      </c>
      <c r="B230" s="4">
        <v>0.1</v>
      </c>
      <c r="C230" s="7">
        <v>108.801339230697</v>
      </c>
      <c r="D230" s="7">
        <v>121.344485253408</v>
      </c>
      <c r="E230" s="7">
        <v>18.2119512888972</v>
      </c>
      <c r="G230" s="4">
        <f t="shared" si="35"/>
        <v>16.7387197783306</v>
      </c>
      <c r="I230" s="4">
        <f t="shared" si="36"/>
        <v>15.0084705134021</v>
      </c>
    </row>
    <row r="231" spans="1:9">
      <c r="A231" s="4">
        <v>4</v>
      </c>
      <c r="B231" s="4">
        <v>0.15</v>
      </c>
      <c r="C231" s="7">
        <v>134.269474673228</v>
      </c>
      <c r="D231" s="7">
        <v>165.145565014278</v>
      </c>
      <c r="E231" s="7">
        <v>21.092633181721</v>
      </c>
      <c r="G231" s="4">
        <f t="shared" si="35"/>
        <v>15.7091797916498</v>
      </c>
      <c r="I231" s="4">
        <f t="shared" si="36"/>
        <v>12.7721463061375</v>
      </c>
    </row>
    <row r="232" spans="1:9">
      <c r="A232" s="4">
        <v>5</v>
      </c>
      <c r="B232" s="4">
        <v>0.2</v>
      </c>
      <c r="C232" s="7">
        <v>120.702805979358</v>
      </c>
      <c r="D232" s="7">
        <v>154.087697760006</v>
      </c>
      <c r="E232" s="7">
        <v>17.973232069222</v>
      </c>
      <c r="G232" s="4">
        <f t="shared" si="35"/>
        <v>14.8904840474842</v>
      </c>
      <c r="I232" s="4">
        <f t="shared" si="36"/>
        <v>11.6642875002361</v>
      </c>
    </row>
    <row r="233" spans="1:9">
      <c r="A233" s="4">
        <v>6</v>
      </c>
      <c r="B233" s="4">
        <v>0.25</v>
      </c>
      <c r="C233" s="7">
        <v>117.653191801295</v>
      </c>
      <c r="D233" s="7">
        <v>165.572751933521</v>
      </c>
      <c r="E233" s="7">
        <v>20.9099288928391</v>
      </c>
      <c r="G233" s="4">
        <f t="shared" si="35"/>
        <v>17.7725130722794</v>
      </c>
      <c r="I233" s="4">
        <f t="shared" si="36"/>
        <v>12.6288466240113</v>
      </c>
    </row>
    <row r="234" spans="1:9">
      <c r="A234" s="4">
        <v>7</v>
      </c>
      <c r="B234" s="4">
        <v>0.3</v>
      </c>
      <c r="C234" s="7">
        <v>87.8390231074533</v>
      </c>
      <c r="D234" s="7">
        <v>129.005500060087</v>
      </c>
      <c r="E234" s="7">
        <v>23.5164028689633</v>
      </c>
      <c r="G234" s="4">
        <f t="shared" si="35"/>
        <v>26.7721589300871</v>
      </c>
      <c r="I234" s="4">
        <f t="shared" si="36"/>
        <v>18.2289924522676</v>
      </c>
    </row>
    <row r="235" spans="1:9">
      <c r="A235" s="4">
        <v>8</v>
      </c>
      <c r="B235" s="4">
        <v>0.35</v>
      </c>
      <c r="C235" s="7">
        <v>107.43826163063</v>
      </c>
      <c r="D235" s="7">
        <v>156.440716327035</v>
      </c>
      <c r="E235" s="7">
        <v>17.8316865002432</v>
      </c>
      <c r="G235" s="4">
        <f t="shared" si="35"/>
        <v>16.5971472635588</v>
      </c>
      <c r="I235" s="4">
        <f t="shared" si="36"/>
        <v>11.3983666905274</v>
      </c>
    </row>
    <row r="236" spans="1:9">
      <c r="A236" s="4">
        <v>9</v>
      </c>
      <c r="B236" s="4">
        <v>0.4</v>
      </c>
      <c r="C236" s="7">
        <v>74.0654991196105</v>
      </c>
      <c r="D236" s="7">
        <v>123.028894268616</v>
      </c>
      <c r="E236" s="7">
        <v>20.1238437173596</v>
      </c>
      <c r="G236" s="4">
        <f t="shared" si="35"/>
        <v>27.170334307558</v>
      </c>
      <c r="I236" s="4">
        <f t="shared" si="36"/>
        <v>16.3570060813698</v>
      </c>
    </row>
    <row r="237" spans="1:9">
      <c r="A237" s="4">
        <v>10</v>
      </c>
      <c r="B237" s="4">
        <v>0.45</v>
      </c>
      <c r="C237" s="7">
        <v>118.547399596905</v>
      </c>
      <c r="D237" s="7">
        <v>227.052603140504</v>
      </c>
      <c r="E237" s="7">
        <v>20.3409950337139</v>
      </c>
      <c r="G237" s="4">
        <f t="shared" si="35"/>
        <v>17.1585332979712</v>
      </c>
      <c r="I237" s="4">
        <f t="shared" si="36"/>
        <v>8.95871474379291</v>
      </c>
    </row>
    <row r="238" spans="1:9">
      <c r="A238" s="4">
        <v>11</v>
      </c>
      <c r="B238" s="4">
        <v>0.5</v>
      </c>
      <c r="C238" s="7">
        <v>112.804481328829</v>
      </c>
      <c r="D238" s="7">
        <v>237.099610729752</v>
      </c>
      <c r="E238" s="7">
        <v>24.3277333036548</v>
      </c>
      <c r="G238" s="4">
        <f t="shared" si="35"/>
        <v>21.5662826663231</v>
      </c>
      <c r="I238" s="4">
        <f t="shared" si="36"/>
        <v>10.2605538780845</v>
      </c>
    </row>
    <row r="240" spans="1:9">
      <c r="A240" s="3" t="s">
        <v>27</v>
      </c>
      <c r="B240" s="3"/>
      <c r="C240" s="3"/>
      <c r="D240" s="3"/>
      <c r="E240" s="3"/>
      <c r="G240" s="3" t="s">
        <v>2</v>
      </c>
      <c r="H240" s="3"/>
      <c r="I240" s="3"/>
    </row>
    <row r="241" ht="43.2" spans="1:9">
      <c r="A241" s="3" t="s">
        <v>3</v>
      </c>
      <c r="B241" s="3" t="s">
        <v>4</v>
      </c>
      <c r="C241" s="3" t="s">
        <v>5</v>
      </c>
      <c r="D241" s="3" t="s">
        <v>6</v>
      </c>
      <c r="E241" s="3" t="s">
        <v>7</v>
      </c>
      <c r="G241" s="4" t="s">
        <v>8</v>
      </c>
      <c r="I241" s="4" t="s">
        <v>9</v>
      </c>
    </row>
    <row r="242" spans="1:9">
      <c r="A242" s="4">
        <v>1</v>
      </c>
      <c r="B242" s="4">
        <v>0</v>
      </c>
      <c r="C242" s="7">
        <v>122.763699107933</v>
      </c>
      <c r="D242" s="7">
        <v>122.763699107933</v>
      </c>
      <c r="E242" s="7">
        <v>0</v>
      </c>
      <c r="G242" s="4">
        <f t="shared" ref="G242:G252" si="37">E242/C242*100</f>
        <v>0</v>
      </c>
      <c r="I242" s="4">
        <f t="shared" ref="I242:I252" si="38">E242/D242*100</f>
        <v>0</v>
      </c>
    </row>
    <row r="243" spans="1:9">
      <c r="A243" s="4">
        <v>2</v>
      </c>
      <c r="B243" s="4">
        <v>0.05</v>
      </c>
      <c r="C243" s="7">
        <v>94.6104080266281</v>
      </c>
      <c r="D243" s="7">
        <v>99.5649160282054</v>
      </c>
      <c r="E243" s="7">
        <v>17.9943049094535</v>
      </c>
      <c r="G243" s="4">
        <f t="shared" si="37"/>
        <v>19.0193714251703</v>
      </c>
      <c r="I243" s="4">
        <f t="shared" si="38"/>
        <v>18.0729373631531</v>
      </c>
    </row>
    <row r="244" spans="1:9">
      <c r="A244" s="4">
        <v>3</v>
      </c>
      <c r="B244" s="4">
        <v>0.1</v>
      </c>
      <c r="C244" s="7">
        <v>178.119842255168</v>
      </c>
      <c r="D244" s="7">
        <v>197.684786673155</v>
      </c>
      <c r="E244" s="7">
        <v>20.0031485914422</v>
      </c>
      <c r="G244" s="4">
        <f t="shared" si="37"/>
        <v>11.2301629836312</v>
      </c>
      <c r="I244" s="4">
        <f t="shared" si="38"/>
        <v>10.1187091470598</v>
      </c>
    </row>
    <row r="245" spans="1:9">
      <c r="A245" s="4">
        <v>4</v>
      </c>
      <c r="B245" s="4">
        <v>0.15</v>
      </c>
      <c r="C245" s="7">
        <v>93.4634559438118</v>
      </c>
      <c r="D245" s="7">
        <v>113.684777163258</v>
      </c>
      <c r="E245" s="7">
        <v>18.6237207089539</v>
      </c>
      <c r="G245" s="4">
        <f t="shared" si="37"/>
        <v>19.9262059388753</v>
      </c>
      <c r="I245" s="4">
        <f t="shared" si="38"/>
        <v>16.3818948971586</v>
      </c>
    </row>
    <row r="246" spans="1:9">
      <c r="A246" s="4">
        <v>5</v>
      </c>
      <c r="B246" s="4">
        <v>0.2</v>
      </c>
      <c r="C246" s="7">
        <v>88.4957182833894</v>
      </c>
      <c r="D246" s="7">
        <v>110.586749077842</v>
      </c>
      <c r="E246" s="7">
        <v>17.9191783426711</v>
      </c>
      <c r="G246" s="4">
        <f t="shared" si="37"/>
        <v>20.2486387932223</v>
      </c>
      <c r="I246" s="4">
        <f t="shared" si="38"/>
        <v>16.2037300961418</v>
      </c>
    </row>
    <row r="247" spans="1:9">
      <c r="A247" s="4">
        <v>6</v>
      </c>
      <c r="B247" s="4">
        <v>0.25</v>
      </c>
      <c r="C247" s="7">
        <v>78.7896595503526</v>
      </c>
      <c r="D247" s="7">
        <v>106.799478648003</v>
      </c>
      <c r="E247" s="7">
        <v>17.975021008482</v>
      </c>
      <c r="G247" s="4">
        <f t="shared" si="37"/>
        <v>22.8139341013329</v>
      </c>
      <c r="I247" s="4">
        <f t="shared" si="38"/>
        <v>16.830626175363</v>
      </c>
    </row>
    <row r="248" spans="1:9">
      <c r="A248" s="4">
        <v>7</v>
      </c>
      <c r="B248" s="4">
        <v>0.3</v>
      </c>
      <c r="C248" s="7">
        <v>93.122444015493</v>
      </c>
      <c r="D248" s="7">
        <v>131.747610992292</v>
      </c>
      <c r="E248" s="7">
        <v>19.5097542121072</v>
      </c>
      <c r="G248" s="4">
        <f t="shared" si="37"/>
        <v>20.9506466656537</v>
      </c>
      <c r="I248" s="4">
        <f t="shared" si="38"/>
        <v>14.8084311094253</v>
      </c>
    </row>
    <row r="249" spans="1:9">
      <c r="A249" s="4">
        <v>8</v>
      </c>
      <c r="B249" s="4">
        <v>0.35</v>
      </c>
      <c r="C249" s="7">
        <v>92.6056341216581</v>
      </c>
      <c r="D249" s="7">
        <v>145.874805781483</v>
      </c>
      <c r="E249" s="7">
        <v>19.91622272055</v>
      </c>
      <c r="G249" s="4">
        <f t="shared" si="37"/>
        <v>21.5064913808436</v>
      </c>
      <c r="I249" s="4">
        <f t="shared" si="38"/>
        <v>13.652955775231</v>
      </c>
    </row>
    <row r="250" spans="1:9">
      <c r="A250" s="4">
        <v>9</v>
      </c>
      <c r="B250" s="4">
        <v>0.4</v>
      </c>
      <c r="C250" s="7">
        <v>99.4243251678778</v>
      </c>
      <c r="D250" s="7">
        <v>168.422529499728</v>
      </c>
      <c r="E250" s="7">
        <v>19.9879309499272</v>
      </c>
      <c r="G250" s="4">
        <f t="shared" si="37"/>
        <v>20.1036626762893</v>
      </c>
      <c r="I250" s="4">
        <f t="shared" si="38"/>
        <v>11.8677299345272</v>
      </c>
    </row>
    <row r="251" spans="1:9">
      <c r="A251" s="4">
        <v>10</v>
      </c>
      <c r="B251" s="4">
        <v>0.45</v>
      </c>
      <c r="C251" s="7">
        <v>119.517629518825</v>
      </c>
      <c r="D251" s="7">
        <v>269.920877965161</v>
      </c>
      <c r="E251" s="7">
        <v>21.7210218708052</v>
      </c>
      <c r="G251" s="4">
        <f t="shared" si="37"/>
        <v>18.1739061912904</v>
      </c>
      <c r="I251" s="4">
        <f t="shared" si="38"/>
        <v>8.04718109786555</v>
      </c>
    </row>
    <row r="252" spans="1:9">
      <c r="A252" s="4">
        <v>11</v>
      </c>
      <c r="B252" s="4">
        <v>0.5</v>
      </c>
      <c r="C252" s="7">
        <v>103.324216565828</v>
      </c>
      <c r="D252" s="7">
        <v>242.631777330944</v>
      </c>
      <c r="E252" s="7">
        <v>24.4790094936128</v>
      </c>
      <c r="G252" s="4">
        <f t="shared" si="37"/>
        <v>23.6914542468532</v>
      </c>
      <c r="I252" s="4">
        <f t="shared" si="38"/>
        <v>10.0889544489566</v>
      </c>
    </row>
    <row r="254" spans="1:9">
      <c r="A254" s="3" t="s">
        <v>28</v>
      </c>
      <c r="B254" s="3"/>
      <c r="C254" s="3"/>
      <c r="D254" s="3"/>
      <c r="E254" s="3"/>
      <c r="G254" s="3" t="s">
        <v>2</v>
      </c>
      <c r="H254" s="3"/>
      <c r="I254" s="3"/>
    </row>
    <row r="255" ht="43.2" spans="1:9">
      <c r="A255" s="3" t="s">
        <v>3</v>
      </c>
      <c r="B255" s="3" t="s">
        <v>4</v>
      </c>
      <c r="C255" s="3" t="s">
        <v>5</v>
      </c>
      <c r="D255" s="3" t="s">
        <v>6</v>
      </c>
      <c r="E255" s="3" t="s">
        <v>7</v>
      </c>
      <c r="G255" s="4" t="s">
        <v>8</v>
      </c>
      <c r="I255" s="4" t="s">
        <v>9</v>
      </c>
    </row>
    <row r="256" spans="1:9">
      <c r="A256" s="4">
        <v>1</v>
      </c>
      <c r="B256" s="4">
        <v>0</v>
      </c>
      <c r="C256" s="7">
        <v>84.4415598516701</v>
      </c>
      <c r="D256" s="7">
        <v>84.4415598516701</v>
      </c>
      <c r="E256" s="7">
        <v>0</v>
      </c>
      <c r="G256" s="4">
        <f t="shared" ref="G256:G266" si="39">E256/C256*100</f>
        <v>0</v>
      </c>
      <c r="I256" s="4">
        <f t="shared" ref="I256:I266" si="40">E256/D256*100</f>
        <v>0</v>
      </c>
    </row>
    <row r="257" spans="1:9">
      <c r="A257" s="4">
        <v>2</v>
      </c>
      <c r="B257" s="4">
        <v>0.05</v>
      </c>
      <c r="C257" s="7">
        <v>132.435786275342</v>
      </c>
      <c r="D257" s="7">
        <v>139.241286760058</v>
      </c>
      <c r="E257" s="7">
        <v>18.4436531563499</v>
      </c>
      <c r="G257" s="4">
        <f t="shared" si="39"/>
        <v>13.9264874510614</v>
      </c>
      <c r="I257" s="4">
        <f t="shared" si="40"/>
        <v>13.2458221160598</v>
      </c>
    </row>
    <row r="258" spans="1:9">
      <c r="A258" s="4">
        <v>3</v>
      </c>
      <c r="B258" s="4">
        <v>0.1</v>
      </c>
      <c r="C258" s="7">
        <v>106.474543993379</v>
      </c>
      <c r="D258" s="7">
        <v>119.133308483852</v>
      </c>
      <c r="E258" s="7">
        <v>18.7814449065284</v>
      </c>
      <c r="G258" s="4">
        <f t="shared" si="39"/>
        <v>17.6393757626201</v>
      </c>
      <c r="I258" s="4">
        <f t="shared" si="40"/>
        <v>15.7650661645766</v>
      </c>
    </row>
    <row r="259" spans="1:9">
      <c r="A259" s="4">
        <v>4</v>
      </c>
      <c r="B259" s="4">
        <v>0.15</v>
      </c>
      <c r="C259" s="7">
        <v>147.169230337724</v>
      </c>
      <c r="D259" s="7">
        <v>174.342364343264</v>
      </c>
      <c r="E259" s="7">
        <v>18.1208483467534</v>
      </c>
      <c r="G259" s="4">
        <f t="shared" si="39"/>
        <v>12.3129327408791</v>
      </c>
      <c r="I259" s="4">
        <f t="shared" si="40"/>
        <v>10.3938296437664</v>
      </c>
    </row>
    <row r="260" spans="1:9">
      <c r="A260" s="4">
        <v>5</v>
      </c>
      <c r="B260" s="4">
        <v>0.2</v>
      </c>
      <c r="C260" s="7">
        <v>98.9775044885855</v>
      </c>
      <c r="D260" s="7">
        <v>128.383495761373</v>
      </c>
      <c r="E260" s="7">
        <v>18.0729378261491</v>
      </c>
      <c r="G260" s="4">
        <f t="shared" si="39"/>
        <v>18.2596418444085</v>
      </c>
      <c r="I260" s="4">
        <f t="shared" si="40"/>
        <v>14.0773062136751</v>
      </c>
    </row>
    <row r="261" spans="1:9">
      <c r="A261" s="4">
        <v>6</v>
      </c>
      <c r="B261" s="4">
        <v>0.25</v>
      </c>
      <c r="C261" s="7">
        <v>95.8377209525824</v>
      </c>
      <c r="D261" s="7">
        <v>128.596999133858</v>
      </c>
      <c r="E261" s="7">
        <v>20.0945028168189</v>
      </c>
      <c r="G261" s="4">
        <f t="shared" si="39"/>
        <v>20.967216892356</v>
      </c>
      <c r="I261" s="4">
        <f t="shared" si="40"/>
        <v>15.6259500238433</v>
      </c>
    </row>
    <row r="262" spans="1:9">
      <c r="A262" s="4">
        <v>7</v>
      </c>
      <c r="B262" s="4">
        <v>0.3</v>
      </c>
      <c r="C262" s="7">
        <v>70.1910975332567</v>
      </c>
      <c r="D262" s="7">
        <v>100.265399047164</v>
      </c>
      <c r="E262" s="7">
        <v>17.3550815173839</v>
      </c>
      <c r="G262" s="4">
        <f t="shared" si="39"/>
        <v>24.7254739237565</v>
      </c>
      <c r="I262" s="4">
        <f t="shared" si="40"/>
        <v>17.3091432162157</v>
      </c>
    </row>
    <row r="263" spans="1:9">
      <c r="A263" s="4">
        <v>8</v>
      </c>
      <c r="B263" s="4">
        <v>0.35</v>
      </c>
      <c r="C263" s="7">
        <v>83.016571847538</v>
      </c>
      <c r="D263" s="7">
        <v>129.997614494846</v>
      </c>
      <c r="E263" s="7">
        <v>20.2822419030616</v>
      </c>
      <c r="G263" s="4">
        <f t="shared" si="39"/>
        <v>24.431558003034</v>
      </c>
      <c r="I263" s="4">
        <f t="shared" si="40"/>
        <v>15.6020108383341</v>
      </c>
    </row>
    <row r="264" spans="1:9">
      <c r="A264" s="4">
        <v>9</v>
      </c>
      <c r="B264" s="4">
        <v>0.4</v>
      </c>
      <c r="C264" s="7">
        <v>105.859457956266</v>
      </c>
      <c r="D264" s="7">
        <v>173.324905424576</v>
      </c>
      <c r="E264" s="7">
        <v>19.5865072295269</v>
      </c>
      <c r="G264" s="4">
        <f t="shared" si="39"/>
        <v>18.5023687138269</v>
      </c>
      <c r="I264" s="4">
        <f t="shared" si="40"/>
        <v>11.3004574740992</v>
      </c>
    </row>
    <row r="265" spans="1:9">
      <c r="A265" s="4">
        <v>10</v>
      </c>
      <c r="B265" s="4">
        <v>0.45</v>
      </c>
      <c r="C265" s="7">
        <v>119.366471140349</v>
      </c>
      <c r="D265" s="7">
        <v>254.146064336922</v>
      </c>
      <c r="E265" s="7">
        <v>21.4981074442006</v>
      </c>
      <c r="G265" s="4">
        <f t="shared" si="39"/>
        <v>18.0101725709253</v>
      </c>
      <c r="I265" s="4">
        <f t="shared" si="40"/>
        <v>8.45895745042919</v>
      </c>
    </row>
    <row r="266" spans="1:9">
      <c r="A266" s="4">
        <v>11</v>
      </c>
      <c r="B266" s="4">
        <v>0.5</v>
      </c>
      <c r="C266" s="7">
        <v>129.430352656632</v>
      </c>
      <c r="D266" s="7">
        <v>340.381058379534</v>
      </c>
      <c r="E266" s="7">
        <v>41.791124183026</v>
      </c>
      <c r="G266" s="4">
        <f t="shared" si="39"/>
        <v>32.2885036818948</v>
      </c>
      <c r="I266" s="4">
        <f t="shared" si="40"/>
        <v>12.2777467059955</v>
      </c>
    </row>
    <row r="268" spans="1:9">
      <c r="A268" s="3" t="s">
        <v>29</v>
      </c>
      <c r="B268" s="3"/>
      <c r="C268" s="3"/>
      <c r="D268" s="3"/>
      <c r="E268" s="3"/>
      <c r="G268" s="3" t="s">
        <v>2</v>
      </c>
      <c r="H268" s="3"/>
      <c r="I268" s="3"/>
    </row>
    <row r="269" ht="43.2" spans="1:9">
      <c r="A269" s="3" t="s">
        <v>3</v>
      </c>
      <c r="B269" s="3" t="s">
        <v>4</v>
      </c>
      <c r="C269" s="3" t="s">
        <v>5</v>
      </c>
      <c r="D269" s="3" t="s">
        <v>6</v>
      </c>
      <c r="E269" s="3" t="s">
        <v>7</v>
      </c>
      <c r="G269" s="4" t="s">
        <v>8</v>
      </c>
      <c r="I269" s="4" t="s">
        <v>9</v>
      </c>
    </row>
    <row r="270" spans="1:9">
      <c r="A270" s="4">
        <v>1</v>
      </c>
      <c r="B270" s="4">
        <v>0</v>
      </c>
      <c r="C270" s="7">
        <v>60.0492455297113</v>
      </c>
      <c r="D270" s="7">
        <v>60.0492455297113</v>
      </c>
      <c r="E270" s="7">
        <v>0</v>
      </c>
      <c r="G270" s="4">
        <f t="shared" ref="G270:G280" si="41">E270/C270*100</f>
        <v>0</v>
      </c>
      <c r="I270" s="4">
        <f t="shared" ref="I270:I280" si="42">E270/D270*100</f>
        <v>0</v>
      </c>
    </row>
    <row r="271" spans="1:9">
      <c r="A271" s="4">
        <v>2</v>
      </c>
      <c r="B271" s="4">
        <v>0.05</v>
      </c>
      <c r="C271" s="7">
        <v>163.962287607572</v>
      </c>
      <c r="D271" s="7">
        <v>172.012842793119</v>
      </c>
      <c r="E271" s="7">
        <v>17.6266751202862</v>
      </c>
      <c r="G271" s="4">
        <f t="shared" si="41"/>
        <v>10.7504447379228</v>
      </c>
      <c r="I271" s="4">
        <f t="shared" si="42"/>
        <v>10.2473017909982</v>
      </c>
    </row>
    <row r="272" spans="1:9">
      <c r="A272" s="4">
        <v>3</v>
      </c>
      <c r="B272" s="4">
        <v>0.1</v>
      </c>
      <c r="C272" s="7">
        <v>103.349274572177</v>
      </c>
      <c r="D272" s="7">
        <v>116.467930916001</v>
      </c>
      <c r="E272" s="7">
        <v>19.5128613749269</v>
      </c>
      <c r="G272" s="4">
        <f t="shared" si="41"/>
        <v>18.8805015378212</v>
      </c>
      <c r="I272" s="4">
        <f t="shared" si="42"/>
        <v>16.7538490822852</v>
      </c>
    </row>
    <row r="273" spans="1:9">
      <c r="A273" s="4">
        <v>4</v>
      </c>
      <c r="B273" s="4">
        <v>0.15</v>
      </c>
      <c r="C273" s="7">
        <v>84.8670142341147</v>
      </c>
      <c r="D273" s="7">
        <v>99.9774912926052</v>
      </c>
      <c r="E273" s="7">
        <v>17.6044045501401</v>
      </c>
      <c r="G273" s="4">
        <f t="shared" si="41"/>
        <v>20.7435182078828</v>
      </c>
      <c r="I273" s="4">
        <f t="shared" si="42"/>
        <v>17.6083679661626</v>
      </c>
    </row>
    <row r="274" spans="1:9">
      <c r="A274" s="4">
        <v>5</v>
      </c>
      <c r="B274" s="4">
        <v>0.2</v>
      </c>
      <c r="C274" s="7">
        <v>78.0551240561551</v>
      </c>
      <c r="D274" s="7">
        <v>98.3447963443457</v>
      </c>
      <c r="E274" s="7">
        <v>17.50396106555</v>
      </c>
      <c r="G274" s="4">
        <f t="shared" si="41"/>
        <v>22.4251274688349</v>
      </c>
      <c r="I274" s="4">
        <f t="shared" si="42"/>
        <v>17.7985635399166</v>
      </c>
    </row>
    <row r="275" spans="1:9">
      <c r="A275" s="4">
        <v>6</v>
      </c>
      <c r="B275" s="4">
        <v>0.25</v>
      </c>
      <c r="C275" s="7">
        <v>136.991734634973</v>
      </c>
      <c r="D275" s="7">
        <v>177.437254196443</v>
      </c>
      <c r="E275" s="7">
        <v>18.0886200735535</v>
      </c>
      <c r="G275" s="4">
        <f t="shared" si="41"/>
        <v>13.2041689389161</v>
      </c>
      <c r="I275" s="4">
        <f t="shared" si="42"/>
        <v>10.1943755585438</v>
      </c>
    </row>
    <row r="276" spans="1:9">
      <c r="A276" s="4">
        <v>7</v>
      </c>
      <c r="B276" s="4">
        <v>0.3</v>
      </c>
      <c r="C276" s="7">
        <v>78.2927568085391</v>
      </c>
      <c r="D276" s="7">
        <v>109.854749413399</v>
      </c>
      <c r="E276" s="7">
        <v>19.7477135311303</v>
      </c>
      <c r="G276" s="4">
        <f t="shared" si="41"/>
        <v>25.222912484002</v>
      </c>
      <c r="I276" s="4">
        <f t="shared" si="42"/>
        <v>17.9762037022331</v>
      </c>
    </row>
    <row r="277" spans="1:9">
      <c r="A277" s="4">
        <v>8</v>
      </c>
      <c r="B277" s="4">
        <v>0.35</v>
      </c>
      <c r="C277" s="7">
        <v>103.357703886551</v>
      </c>
      <c r="D277" s="7">
        <v>177.365769160601</v>
      </c>
      <c r="E277" s="7">
        <v>20.1123763791869</v>
      </c>
      <c r="G277" s="4">
        <f t="shared" si="41"/>
        <v>19.4590007545669</v>
      </c>
      <c r="I277" s="4">
        <f t="shared" si="42"/>
        <v>11.3394915345675</v>
      </c>
    </row>
    <row r="278" spans="1:9">
      <c r="A278" s="4">
        <v>9</v>
      </c>
      <c r="B278" s="4">
        <v>0.4</v>
      </c>
      <c r="C278" s="7">
        <v>105.081515626423</v>
      </c>
      <c r="D278" s="7">
        <v>182.63130749898</v>
      </c>
      <c r="E278" s="7">
        <v>20.4271621758639</v>
      </c>
      <c r="G278" s="4">
        <f t="shared" si="41"/>
        <v>19.4393486371902</v>
      </c>
      <c r="I278" s="4">
        <f t="shared" si="42"/>
        <v>11.1849181039116</v>
      </c>
    </row>
    <row r="279" spans="1:9">
      <c r="A279" s="4">
        <v>10</v>
      </c>
      <c r="B279" s="4">
        <v>0.45</v>
      </c>
      <c r="C279" s="7">
        <v>75.1629994054666</v>
      </c>
      <c r="D279" s="7">
        <v>143.306052854774</v>
      </c>
      <c r="E279" s="7">
        <v>21.5318925240675</v>
      </c>
      <c r="G279" s="4">
        <f t="shared" si="41"/>
        <v>28.6469309292911</v>
      </c>
      <c r="I279" s="4">
        <f t="shared" si="42"/>
        <v>15.0251103112078</v>
      </c>
    </row>
    <row r="280" spans="1:9">
      <c r="A280" s="4">
        <v>11</v>
      </c>
      <c r="B280" s="4">
        <v>0.5</v>
      </c>
      <c r="C280" s="7">
        <v>84.7582590238695</v>
      </c>
      <c r="D280" s="7">
        <v>168.838126744816</v>
      </c>
      <c r="E280" s="7">
        <v>21.4300182297946</v>
      </c>
      <c r="G280" s="4">
        <f t="shared" si="41"/>
        <v>25.2836932667051</v>
      </c>
      <c r="I280" s="4">
        <f t="shared" si="42"/>
        <v>12.6926415513862</v>
      </c>
    </row>
    <row r="282" spans="1:9">
      <c r="A282" s="3" t="s">
        <v>30</v>
      </c>
      <c r="B282" s="3"/>
      <c r="C282" s="3"/>
      <c r="D282" s="3"/>
      <c r="E282" s="3"/>
      <c r="G282" s="3" t="s">
        <v>2</v>
      </c>
      <c r="H282" s="3"/>
      <c r="I282" s="3"/>
    </row>
    <row r="283" ht="43.2" spans="1:9">
      <c r="A283" s="3" t="s">
        <v>3</v>
      </c>
      <c r="B283" s="3" t="s">
        <v>4</v>
      </c>
      <c r="C283" s="3" t="s">
        <v>5</v>
      </c>
      <c r="D283" s="3" t="s">
        <v>6</v>
      </c>
      <c r="E283" s="3" t="s">
        <v>7</v>
      </c>
      <c r="G283" s="4" t="s">
        <v>8</v>
      </c>
      <c r="I283" s="4" t="s">
        <v>9</v>
      </c>
    </row>
    <row r="284" spans="1:9">
      <c r="A284" s="4">
        <v>1</v>
      </c>
      <c r="B284" s="4">
        <v>0</v>
      </c>
      <c r="C284" s="7">
        <v>224.914109098696</v>
      </c>
      <c r="D284" s="7">
        <v>224.914109098696</v>
      </c>
      <c r="E284" s="7">
        <v>0</v>
      </c>
      <c r="G284" s="4">
        <f t="shared" ref="G284:G294" si="43">E284/C284*100</f>
        <v>0</v>
      </c>
      <c r="I284" s="4">
        <f t="shared" ref="I284:I294" si="44">E284/D284*100</f>
        <v>0</v>
      </c>
    </row>
    <row r="285" spans="1:9">
      <c r="A285" s="4">
        <v>2</v>
      </c>
      <c r="B285" s="4">
        <v>0.05</v>
      </c>
      <c r="C285" s="7">
        <v>110.876761781898</v>
      </c>
      <c r="D285" s="7">
        <v>116.162958096518</v>
      </c>
      <c r="E285" s="7">
        <v>20.9574836546505</v>
      </c>
      <c r="G285" s="4">
        <f t="shared" si="43"/>
        <v>18.901601487853</v>
      </c>
      <c r="I285" s="4">
        <f t="shared" si="44"/>
        <v>18.0414514214052</v>
      </c>
    </row>
    <row r="286" spans="1:9">
      <c r="A286" s="4">
        <v>3</v>
      </c>
      <c r="B286" s="4">
        <v>0.1</v>
      </c>
      <c r="C286" s="7">
        <v>93.5194108683877</v>
      </c>
      <c r="D286" s="7">
        <v>103.008239188164</v>
      </c>
      <c r="E286" s="7">
        <v>19.3943165208887</v>
      </c>
      <c r="G286" s="4">
        <f t="shared" si="43"/>
        <v>20.7382791880317</v>
      </c>
      <c r="I286" s="4">
        <f t="shared" si="44"/>
        <v>18.8279274296315</v>
      </c>
    </row>
    <row r="287" spans="1:9">
      <c r="A287" s="4">
        <v>4</v>
      </c>
      <c r="B287" s="4">
        <v>0.15</v>
      </c>
      <c r="C287" s="7">
        <v>89.5428111138311</v>
      </c>
      <c r="D287" s="7">
        <v>109.037276796087</v>
      </c>
      <c r="E287" s="7">
        <v>19.3222617185765</v>
      </c>
      <c r="G287" s="4">
        <f t="shared" si="43"/>
        <v>21.5787973129558</v>
      </c>
      <c r="I287" s="4">
        <f t="shared" si="44"/>
        <v>17.7207853005275</v>
      </c>
    </row>
    <row r="288" spans="1:9">
      <c r="A288" s="4">
        <v>5</v>
      </c>
      <c r="B288" s="4">
        <v>0.2</v>
      </c>
      <c r="C288" s="7">
        <v>83.9876678905209</v>
      </c>
      <c r="D288" s="7">
        <v>103.629884307619</v>
      </c>
      <c r="E288" s="7">
        <v>18.0353392154784</v>
      </c>
      <c r="G288" s="4">
        <f t="shared" si="43"/>
        <v>21.4737945087221</v>
      </c>
      <c r="I288" s="4">
        <f t="shared" si="44"/>
        <v>17.403608366426</v>
      </c>
    </row>
    <row r="289" spans="1:9">
      <c r="A289" s="4">
        <v>6</v>
      </c>
      <c r="B289" s="4">
        <v>0.25</v>
      </c>
      <c r="C289" s="7">
        <v>113.019912138646</v>
      </c>
      <c r="D289" s="7">
        <v>156.04322434308</v>
      </c>
      <c r="E289" s="7">
        <v>18.0940084024787</v>
      </c>
      <c r="G289" s="4">
        <f t="shared" si="43"/>
        <v>16.0095757111208</v>
      </c>
      <c r="I289" s="4">
        <f t="shared" si="44"/>
        <v>11.595510461061</v>
      </c>
    </row>
    <row r="290" spans="1:9">
      <c r="A290" s="4">
        <v>7</v>
      </c>
      <c r="B290" s="4">
        <v>0.3</v>
      </c>
      <c r="C290" s="7">
        <v>57.9412895042209</v>
      </c>
      <c r="D290" s="7">
        <v>81.3027481464202</v>
      </c>
      <c r="E290" s="7">
        <v>20.3735384444676</v>
      </c>
      <c r="G290" s="4">
        <f t="shared" si="43"/>
        <v>35.162383541677</v>
      </c>
      <c r="I290" s="4">
        <f t="shared" si="44"/>
        <v>25.0588558307726</v>
      </c>
    </row>
    <row r="291" spans="1:9">
      <c r="A291" s="4">
        <v>8</v>
      </c>
      <c r="B291" s="4">
        <v>0.35</v>
      </c>
      <c r="C291" s="7">
        <v>76.0338164089686</v>
      </c>
      <c r="D291" s="7">
        <v>118.921866537551</v>
      </c>
      <c r="E291" s="7">
        <v>20.9910031749294</v>
      </c>
      <c r="G291" s="4">
        <f t="shared" si="43"/>
        <v>27.6074570057402</v>
      </c>
      <c r="I291" s="4">
        <f t="shared" si="44"/>
        <v>17.6510878832375</v>
      </c>
    </row>
    <row r="292" spans="1:9">
      <c r="A292" s="4">
        <v>9</v>
      </c>
      <c r="B292" s="4">
        <v>0.4</v>
      </c>
      <c r="C292" s="7">
        <v>78.3040910915273</v>
      </c>
      <c r="D292" s="7">
        <v>148.782762211656</v>
      </c>
      <c r="E292" s="7">
        <v>22.5236920573324</v>
      </c>
      <c r="G292" s="4">
        <f t="shared" si="43"/>
        <v>28.7643873306762</v>
      </c>
      <c r="I292" s="4">
        <f t="shared" si="44"/>
        <v>15.1386435649653</v>
      </c>
    </row>
    <row r="293" spans="1:9">
      <c r="A293" s="4">
        <v>10</v>
      </c>
      <c r="B293" s="4">
        <v>0.45</v>
      </c>
      <c r="C293" s="7">
        <v>90.8318658522468</v>
      </c>
      <c r="D293" s="7">
        <v>199.695987214058</v>
      </c>
      <c r="E293" s="7">
        <v>24.9337923890205</v>
      </c>
      <c r="G293" s="4">
        <f t="shared" si="43"/>
        <v>27.4504901502073</v>
      </c>
      <c r="I293" s="4">
        <f t="shared" si="44"/>
        <v>12.4858755235244</v>
      </c>
    </row>
    <row r="294" spans="1:9">
      <c r="A294" s="4">
        <v>11</v>
      </c>
      <c r="B294" s="4">
        <v>0.5</v>
      </c>
      <c r="C294" s="7">
        <v>99.5087928312479</v>
      </c>
      <c r="D294" s="7">
        <v>189.24447808903</v>
      </c>
      <c r="E294" s="7">
        <v>26.046894756486</v>
      </c>
      <c r="G294" s="4">
        <f t="shared" si="43"/>
        <v>26.175470544254</v>
      </c>
      <c r="I294" s="4">
        <f t="shared" si="44"/>
        <v>13.7636220720968</v>
      </c>
    </row>
    <row r="296" s="5" customFormat="1" spans="1:9">
      <c r="A296" s="8" t="s">
        <v>31</v>
      </c>
      <c r="B296" s="8"/>
      <c r="C296" s="8"/>
      <c r="D296" s="8"/>
      <c r="E296" s="8"/>
      <c r="G296" s="8" t="s">
        <v>2</v>
      </c>
      <c r="H296" s="8"/>
      <c r="I296" s="8"/>
    </row>
    <row r="297" ht="43.2" spans="1:9">
      <c r="A297" s="3" t="s">
        <v>3</v>
      </c>
      <c r="B297" s="3" t="s">
        <v>4</v>
      </c>
      <c r="C297" s="3" t="s">
        <v>5</v>
      </c>
      <c r="D297" s="3" t="s">
        <v>6</v>
      </c>
      <c r="E297" s="3" t="s">
        <v>7</v>
      </c>
      <c r="G297" s="4" t="s">
        <v>8</v>
      </c>
      <c r="I297" s="4" t="s">
        <v>9</v>
      </c>
    </row>
    <row r="298" spans="1:9">
      <c r="A298" s="4">
        <v>1</v>
      </c>
      <c r="B298" s="4">
        <v>0</v>
      </c>
      <c r="C298" s="7">
        <f>(C158+C172+C186+C200+C214+C228+C242+C256+C270+C284)/10</f>
        <v>106.124388329688</v>
      </c>
      <c r="D298" s="7">
        <f>(D158+D172+D186+D200+D214+D228+D242+D256+D270+D284)/10</f>
        <v>106.124388329688</v>
      </c>
      <c r="E298" s="7">
        <f>(E158+E172+E186+E200+E214+E228+E242+E256+E270+E284)/10</f>
        <v>0</v>
      </c>
      <c r="G298" s="4">
        <f t="shared" ref="G298:G308" si="45">E298/C298*100</f>
        <v>0</v>
      </c>
      <c r="I298" s="4">
        <f t="shared" ref="I298:I308" si="46">E298/D298*100</f>
        <v>0</v>
      </c>
    </row>
    <row r="299" spans="1:9">
      <c r="A299" s="4">
        <v>2</v>
      </c>
      <c r="B299" s="4">
        <v>0.05</v>
      </c>
      <c r="C299" s="7">
        <f t="shared" ref="C299:C308" si="47">(C159+C173+C187+C201+C215+C229+C243+C257+C271+C285)/10</f>
        <v>140.027003901463</v>
      </c>
      <c r="D299" s="7">
        <f t="shared" ref="D299:D308" si="48">(D159+D173+D187+D201+D215+D229+D243+D257+D271+D285)/10</f>
        <v>147.858557758108</v>
      </c>
      <c r="E299" s="7">
        <f t="shared" ref="E299:E308" si="49">(E159+E173+E187+E201+E215+E229+E243+E257+E271+E285)/10</f>
        <v>19.058849522407</v>
      </c>
      <c r="G299" s="4">
        <f t="shared" si="45"/>
        <v>13.6108386178274</v>
      </c>
      <c r="I299" s="4">
        <f t="shared" si="46"/>
        <v>12.8899198067295</v>
      </c>
    </row>
    <row r="300" spans="1:9">
      <c r="A300" s="4">
        <v>3</v>
      </c>
      <c r="B300" s="4">
        <v>0.1</v>
      </c>
      <c r="C300" s="7">
        <f t="shared" si="47"/>
        <v>114.829387624698</v>
      </c>
      <c r="D300" s="7">
        <f t="shared" si="48"/>
        <v>128.367706548965</v>
      </c>
      <c r="E300" s="7">
        <f t="shared" si="49"/>
        <v>18.8383959647589</v>
      </c>
      <c r="G300" s="4">
        <f t="shared" si="45"/>
        <v>16.4055529289499</v>
      </c>
      <c r="I300" s="4">
        <f t="shared" si="46"/>
        <v>14.6753388926312</v>
      </c>
    </row>
    <row r="301" spans="1:9">
      <c r="A301" s="4">
        <v>4</v>
      </c>
      <c r="B301" s="4">
        <v>0.15</v>
      </c>
      <c r="C301" s="7">
        <f t="shared" si="47"/>
        <v>107.18728942283</v>
      </c>
      <c r="D301" s="7">
        <f t="shared" si="48"/>
        <v>127.413018533459</v>
      </c>
      <c r="E301" s="7">
        <f t="shared" si="49"/>
        <v>18.6036920333869</v>
      </c>
      <c r="G301" s="4">
        <f t="shared" si="45"/>
        <v>17.3562482394713</v>
      </c>
      <c r="I301" s="4">
        <f t="shared" si="46"/>
        <v>14.6010919822149</v>
      </c>
    </row>
    <row r="302" spans="1:9">
      <c r="A302" s="4">
        <v>5</v>
      </c>
      <c r="B302" s="4">
        <v>0.2</v>
      </c>
      <c r="C302" s="7">
        <f t="shared" si="47"/>
        <v>96.7657044324252</v>
      </c>
      <c r="D302" s="7">
        <f t="shared" si="48"/>
        <v>121.994554586516</v>
      </c>
      <c r="E302" s="7">
        <f t="shared" si="49"/>
        <v>18.2831768465006</v>
      </c>
      <c r="G302" s="4">
        <f t="shared" si="45"/>
        <v>18.8942734967308</v>
      </c>
      <c r="I302" s="4">
        <f t="shared" si="46"/>
        <v>14.9868794623406</v>
      </c>
    </row>
    <row r="303" spans="1:9">
      <c r="A303" s="4">
        <v>6</v>
      </c>
      <c r="B303" s="4">
        <v>0.25</v>
      </c>
      <c r="C303" s="7">
        <f t="shared" si="47"/>
        <v>110.1883383939</v>
      </c>
      <c r="D303" s="7">
        <f t="shared" si="48"/>
        <v>150.293431167476</v>
      </c>
      <c r="E303" s="7">
        <f t="shared" si="49"/>
        <v>19.0765545096737</v>
      </c>
      <c r="G303" s="4">
        <f t="shared" si="45"/>
        <v>17.3126800782484</v>
      </c>
      <c r="I303" s="4">
        <f t="shared" si="46"/>
        <v>12.6928731092819</v>
      </c>
    </row>
    <row r="304" spans="1:9">
      <c r="A304" s="4">
        <v>7</v>
      </c>
      <c r="B304" s="4">
        <v>0.3</v>
      </c>
      <c r="C304" s="7">
        <f t="shared" si="47"/>
        <v>82.8738585021604</v>
      </c>
      <c r="D304" s="7">
        <f t="shared" si="48"/>
        <v>121.982598645804</v>
      </c>
      <c r="E304" s="7">
        <f t="shared" si="49"/>
        <v>20.3661745524414</v>
      </c>
      <c r="G304" s="4">
        <f t="shared" si="45"/>
        <v>24.5749080838446</v>
      </c>
      <c r="I304" s="4">
        <f t="shared" si="46"/>
        <v>16.6959671121435</v>
      </c>
    </row>
    <row r="305" spans="1:9">
      <c r="A305" s="4">
        <v>8</v>
      </c>
      <c r="B305" s="4">
        <v>0.35</v>
      </c>
      <c r="C305" s="7">
        <f t="shared" si="47"/>
        <v>93.9160625884985</v>
      </c>
      <c r="D305" s="7">
        <f t="shared" si="48"/>
        <v>147.88098784578</v>
      </c>
      <c r="E305" s="7">
        <f t="shared" si="49"/>
        <v>20.7967342387845</v>
      </c>
      <c r="G305" s="4">
        <f t="shared" si="45"/>
        <v>22.1439588347174</v>
      </c>
      <c r="I305" s="4">
        <f t="shared" si="46"/>
        <v>14.0631561512645</v>
      </c>
    </row>
    <row r="306" spans="1:9">
      <c r="A306" s="4">
        <v>9</v>
      </c>
      <c r="B306" s="4">
        <v>0.4</v>
      </c>
      <c r="C306" s="7">
        <f t="shared" si="47"/>
        <v>89.3473040965803</v>
      </c>
      <c r="D306" s="7">
        <f t="shared" si="48"/>
        <v>153.152273107416</v>
      </c>
      <c r="E306" s="7">
        <f t="shared" si="49"/>
        <v>20.0935361522256</v>
      </c>
      <c r="G306" s="4">
        <f t="shared" si="45"/>
        <v>22.489247275447</v>
      </c>
      <c r="I306" s="4">
        <f t="shared" si="46"/>
        <v>13.1199725244252</v>
      </c>
    </row>
    <row r="307" spans="1:9">
      <c r="A307" s="4">
        <v>10</v>
      </c>
      <c r="B307" s="4">
        <v>0.45</v>
      </c>
      <c r="C307" s="7">
        <f t="shared" si="47"/>
        <v>90.61944374411</v>
      </c>
      <c r="D307" s="7">
        <f t="shared" si="48"/>
        <v>183.184897440952</v>
      </c>
      <c r="E307" s="7">
        <f t="shared" si="49"/>
        <v>22.136432293763</v>
      </c>
      <c r="G307" s="4">
        <f t="shared" si="45"/>
        <v>24.4279057332017</v>
      </c>
      <c r="I307" s="4">
        <f t="shared" si="46"/>
        <v>12.0842015924912</v>
      </c>
    </row>
    <row r="308" spans="1:9">
      <c r="A308" s="4">
        <v>11</v>
      </c>
      <c r="B308" s="4">
        <v>0.5</v>
      </c>
      <c r="C308" s="7">
        <f t="shared" si="47"/>
        <v>98.8546288855459</v>
      </c>
      <c r="D308" s="7">
        <f t="shared" si="48"/>
        <v>216.031967816719</v>
      </c>
      <c r="E308" s="7">
        <f t="shared" si="49"/>
        <v>25.0592475581243</v>
      </c>
      <c r="G308" s="4">
        <f t="shared" si="45"/>
        <v>25.3495944910561</v>
      </c>
      <c r="I308" s="4">
        <f t="shared" si="46"/>
        <v>11.5997867405367</v>
      </c>
    </row>
    <row r="310" s="6" customFormat="1" spans="1:9">
      <c r="A310" s="9" t="s">
        <v>32</v>
      </c>
      <c r="B310" s="9"/>
      <c r="C310" s="9"/>
      <c r="D310" s="9"/>
      <c r="E310" s="9"/>
      <c r="G310" s="9" t="s">
        <v>2</v>
      </c>
      <c r="H310" s="9"/>
      <c r="I310" s="9"/>
    </row>
    <row r="311" ht="28.8" spans="1:11">
      <c r="A311" s="3" t="s">
        <v>3</v>
      </c>
      <c r="B311" s="3" t="s">
        <v>4</v>
      </c>
      <c r="C311" s="3" t="s">
        <v>33</v>
      </c>
      <c r="D311" s="3" t="s">
        <v>34</v>
      </c>
      <c r="E311" s="3" t="s">
        <v>35</v>
      </c>
      <c r="G311" s="10" t="s">
        <v>36</v>
      </c>
      <c r="H311" s="3"/>
      <c r="I311" s="10" t="s">
        <v>37</v>
      </c>
      <c r="J311" s="3"/>
      <c r="K311" s="10" t="s">
        <v>38</v>
      </c>
    </row>
    <row r="312" spans="1:11">
      <c r="A312" s="4">
        <v>1</v>
      </c>
      <c r="B312" s="4">
        <v>0</v>
      </c>
      <c r="C312" s="7">
        <f>(C298+C144)/2</f>
        <v>95.8813807191173</v>
      </c>
      <c r="D312" s="7">
        <f>(D298+D144)/2</f>
        <v>95.8813807191173</v>
      </c>
      <c r="E312" s="7">
        <f>(E298+E144)/2</f>
        <v>0</v>
      </c>
      <c r="G312" s="4">
        <f>E312/C312</f>
        <v>0</v>
      </c>
      <c r="I312" s="4">
        <f>E312/D312</f>
        <v>0</v>
      </c>
      <c r="K312" s="4">
        <f>D312/C312</f>
        <v>1</v>
      </c>
    </row>
    <row r="313" spans="1:11">
      <c r="A313" s="4">
        <v>2</v>
      </c>
      <c r="B313" s="4">
        <v>0.05</v>
      </c>
      <c r="C313" s="7">
        <f t="shared" ref="C313:C322" si="50">(C299+C145)/2</f>
        <v>125.188106504822</v>
      </c>
      <c r="D313" s="7">
        <f t="shared" ref="D313:D322" si="51">(D299+D145)/2</f>
        <v>132.002671942825</v>
      </c>
      <c r="E313" s="7">
        <f t="shared" ref="E313:E322" si="52">(E299+E145)/2</f>
        <v>18.9086649661978</v>
      </c>
      <c r="G313" s="4">
        <f t="shared" ref="G313:G322" si="53">E313/C313</f>
        <v>0.151042023832108</v>
      </c>
      <c r="I313" s="4">
        <f t="shared" ref="I313:I322" si="54">E313/D313</f>
        <v>0.14324456230998</v>
      </c>
      <c r="K313" s="4">
        <f t="shared" ref="K313:K322" si="55">D313/C313</f>
        <v>1.054434607474</v>
      </c>
    </row>
    <row r="314" spans="1:11">
      <c r="A314" s="4">
        <v>3</v>
      </c>
      <c r="B314" s="4">
        <v>0.1</v>
      </c>
      <c r="C314" s="7">
        <f t="shared" si="50"/>
        <v>103.643381702103</v>
      </c>
      <c r="D314" s="7">
        <f t="shared" si="51"/>
        <v>115.46392725719</v>
      </c>
      <c r="E314" s="7">
        <f t="shared" si="52"/>
        <v>18.7439237204676</v>
      </c>
      <c r="G314" s="4">
        <f t="shared" si="53"/>
        <v>0.180850175019784</v>
      </c>
      <c r="I314" s="4">
        <f t="shared" si="54"/>
        <v>0.16233575425437</v>
      </c>
      <c r="K314" s="4">
        <f t="shared" si="55"/>
        <v>1.11405017243708</v>
      </c>
    </row>
    <row r="315" spans="1:11">
      <c r="A315" s="4">
        <v>4</v>
      </c>
      <c r="B315" s="4">
        <v>0.15</v>
      </c>
      <c r="C315" s="7">
        <f t="shared" si="50"/>
        <v>99.2996041368498</v>
      </c>
      <c r="D315" s="7">
        <f t="shared" si="51"/>
        <v>117.219568996642</v>
      </c>
      <c r="E315" s="7">
        <f t="shared" si="52"/>
        <v>18.6167952567535</v>
      </c>
      <c r="G315" s="4">
        <f t="shared" si="53"/>
        <v>0.187481062171172</v>
      </c>
      <c r="I315" s="4">
        <f t="shared" si="54"/>
        <v>0.158819857606598</v>
      </c>
      <c r="K315" s="4">
        <f t="shared" si="55"/>
        <v>1.18046360824456</v>
      </c>
    </row>
    <row r="316" spans="1:11">
      <c r="A316" s="4">
        <v>5</v>
      </c>
      <c r="B316" s="4">
        <v>0.2</v>
      </c>
      <c r="C316" s="7">
        <f t="shared" si="50"/>
        <v>102.258600582775</v>
      </c>
      <c r="D316" s="7">
        <f t="shared" si="51"/>
        <v>130.245356678519</v>
      </c>
      <c r="E316" s="7">
        <f t="shared" si="52"/>
        <v>18.9764158021822</v>
      </c>
      <c r="G316" s="4">
        <f t="shared" si="53"/>
        <v>0.185572809465756</v>
      </c>
      <c r="I316" s="4">
        <f t="shared" si="54"/>
        <v>0.145697445852301</v>
      </c>
      <c r="K316" s="4">
        <f t="shared" si="55"/>
        <v>1.27368608543679</v>
      </c>
    </row>
    <row r="317" spans="1:11">
      <c r="A317" s="4">
        <v>6</v>
      </c>
      <c r="B317" s="4">
        <v>0.25</v>
      </c>
      <c r="C317" s="7">
        <f t="shared" si="50"/>
        <v>114.319320848563</v>
      </c>
      <c r="D317" s="7">
        <f t="shared" si="51"/>
        <v>157.18577745145</v>
      </c>
      <c r="E317" s="7">
        <f t="shared" si="52"/>
        <v>19.3940555502637</v>
      </c>
      <c r="G317" s="4">
        <f t="shared" si="53"/>
        <v>0.169648099781442</v>
      </c>
      <c r="I317" s="4">
        <f t="shared" si="54"/>
        <v>0.12338301762864</v>
      </c>
      <c r="K317" s="4">
        <f t="shared" si="55"/>
        <v>1.3749712322003</v>
      </c>
    </row>
    <row r="318" spans="1:11">
      <c r="A318" s="4">
        <v>7</v>
      </c>
      <c r="B318" s="4">
        <v>0.3</v>
      </c>
      <c r="C318" s="7">
        <f t="shared" si="50"/>
        <v>85.5973649188269</v>
      </c>
      <c r="D318" s="7">
        <f t="shared" si="51"/>
        <v>126.088943477507</v>
      </c>
      <c r="E318" s="7">
        <f t="shared" si="52"/>
        <v>20.0528204111965</v>
      </c>
      <c r="G318" s="4">
        <f t="shared" si="53"/>
        <v>0.23426913235253</v>
      </c>
      <c r="I318" s="4">
        <f t="shared" si="54"/>
        <v>0.159037103953319</v>
      </c>
      <c r="K318" s="4">
        <f t="shared" si="55"/>
        <v>1.47304702191567</v>
      </c>
    </row>
    <row r="319" spans="1:11">
      <c r="A319" s="4">
        <v>8</v>
      </c>
      <c r="B319" s="4">
        <v>0.35</v>
      </c>
      <c r="C319" s="7">
        <f t="shared" si="50"/>
        <v>93.5509864590303</v>
      </c>
      <c r="D319" s="7">
        <f t="shared" si="51"/>
        <v>145.126826766234</v>
      </c>
      <c r="E319" s="7">
        <f t="shared" si="52"/>
        <v>20.3579240455909</v>
      </c>
      <c r="G319" s="4">
        <f t="shared" si="53"/>
        <v>0.217613141412533</v>
      </c>
      <c r="I319" s="4">
        <f t="shared" si="54"/>
        <v>0.140276780656018</v>
      </c>
      <c r="K319" s="4">
        <f t="shared" si="55"/>
        <v>1.551312629181</v>
      </c>
    </row>
    <row r="320" spans="1:11">
      <c r="A320" s="4">
        <v>9</v>
      </c>
      <c r="B320" s="4">
        <v>0.4</v>
      </c>
      <c r="C320" s="7">
        <f t="shared" si="50"/>
        <v>91.3413796034688</v>
      </c>
      <c r="D320" s="7">
        <f t="shared" si="51"/>
        <v>161.156921458152</v>
      </c>
      <c r="E320" s="7">
        <f t="shared" si="52"/>
        <v>21.1132364751302</v>
      </c>
      <c r="G320" s="4">
        <f t="shared" si="53"/>
        <v>0.231146459214728</v>
      </c>
      <c r="I320" s="4">
        <f t="shared" si="54"/>
        <v>0.131010423158355</v>
      </c>
      <c r="K320" s="4">
        <f t="shared" si="55"/>
        <v>1.76433640654177</v>
      </c>
    </row>
    <row r="321" spans="1:11">
      <c r="A321" s="4">
        <v>10</v>
      </c>
      <c r="B321" s="4">
        <v>0.45</v>
      </c>
      <c r="C321" s="7">
        <f t="shared" si="50"/>
        <v>85.4901484766646</v>
      </c>
      <c r="D321" s="7">
        <f t="shared" si="51"/>
        <v>166.678443515012</v>
      </c>
      <c r="E321" s="7">
        <f t="shared" si="52"/>
        <v>22.0790893940184</v>
      </c>
      <c r="G321" s="4">
        <f t="shared" si="53"/>
        <v>0.25826472157836</v>
      </c>
      <c r="I321" s="4">
        <f t="shared" si="54"/>
        <v>0.132465176230361</v>
      </c>
      <c r="K321" s="4">
        <f t="shared" si="55"/>
        <v>1.94968012671669</v>
      </c>
    </row>
    <row r="322" spans="1:11">
      <c r="A322" s="4">
        <v>11</v>
      </c>
      <c r="B322" s="4">
        <v>0.5</v>
      </c>
      <c r="C322" s="7">
        <f t="shared" si="50"/>
        <v>88.4877886709701</v>
      </c>
      <c r="D322" s="7">
        <f t="shared" si="51"/>
        <v>184.259483058586</v>
      </c>
      <c r="E322" s="7">
        <f t="shared" si="52"/>
        <v>23.2997191583536</v>
      </c>
      <c r="G322" s="4">
        <f t="shared" si="53"/>
        <v>0.263309994613951</v>
      </c>
      <c r="I322" s="4">
        <f t="shared" si="54"/>
        <v>0.126450583555286</v>
      </c>
      <c r="K322" s="4">
        <f t="shared" si="55"/>
        <v>2.08231537736501</v>
      </c>
    </row>
  </sheetData>
  <mergeCells count="47">
    <mergeCell ref="A1:P1"/>
    <mergeCell ref="A2:E2"/>
    <mergeCell ref="G2:I2"/>
    <mergeCell ref="A16:E16"/>
    <mergeCell ref="G16:I16"/>
    <mergeCell ref="A30:E30"/>
    <mergeCell ref="G30:I30"/>
    <mergeCell ref="A44:E44"/>
    <mergeCell ref="G44:I44"/>
    <mergeCell ref="A58:E58"/>
    <mergeCell ref="G58:I58"/>
    <mergeCell ref="A72:E72"/>
    <mergeCell ref="G72:I72"/>
    <mergeCell ref="A86:E86"/>
    <mergeCell ref="G86:I86"/>
    <mergeCell ref="A100:E100"/>
    <mergeCell ref="G100:I100"/>
    <mergeCell ref="A114:E114"/>
    <mergeCell ref="G114:I114"/>
    <mergeCell ref="A128:E128"/>
    <mergeCell ref="G128:I128"/>
    <mergeCell ref="A142:E142"/>
    <mergeCell ref="G142:I142"/>
    <mergeCell ref="A156:E156"/>
    <mergeCell ref="G156:I156"/>
    <mergeCell ref="A170:E170"/>
    <mergeCell ref="G170:I170"/>
    <mergeCell ref="A184:E184"/>
    <mergeCell ref="G184:I184"/>
    <mergeCell ref="A198:E198"/>
    <mergeCell ref="G198:I198"/>
    <mergeCell ref="A212:E212"/>
    <mergeCell ref="G212:I212"/>
    <mergeCell ref="A226:E226"/>
    <mergeCell ref="G226:I226"/>
    <mergeCell ref="A240:E240"/>
    <mergeCell ref="G240:I240"/>
    <mergeCell ref="A254:E254"/>
    <mergeCell ref="G254:I254"/>
    <mergeCell ref="A268:E268"/>
    <mergeCell ref="G268:I268"/>
    <mergeCell ref="A282:E282"/>
    <mergeCell ref="G282:I282"/>
    <mergeCell ref="A296:E296"/>
    <mergeCell ref="G296:I296"/>
    <mergeCell ref="A310:E310"/>
    <mergeCell ref="G310:I310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zoomScale="145" zoomScaleNormal="145" workbookViewId="0">
      <selection activeCell="I14" sqref="I14"/>
    </sheetView>
  </sheetViews>
  <sheetFormatPr defaultColWidth="9" defaultRowHeight="14.4"/>
  <sheetData>
    <row r="1" ht="15" customHeight="1" spans="1:16">
      <c r="A1" s="2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ht="37" customHeight="1" spans="1:16">
      <c r="A2" s="3" t="s">
        <v>1</v>
      </c>
      <c r="B2" s="3"/>
      <c r="C2" s="3"/>
      <c r="D2" s="3"/>
      <c r="E2" s="3"/>
      <c r="F2" s="4"/>
      <c r="G2" s="3" t="s">
        <v>2</v>
      </c>
      <c r="H2" s="3"/>
      <c r="I2" s="3"/>
      <c r="J2" s="4"/>
      <c r="K2" s="4"/>
      <c r="L2" s="4"/>
      <c r="M2" s="4"/>
      <c r="N2" s="4"/>
      <c r="O2" s="4"/>
      <c r="P2" s="4"/>
    </row>
    <row r="3" ht="57.6" spans="1:16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4"/>
      <c r="G3" s="4" t="s">
        <v>8</v>
      </c>
      <c r="H3" s="4"/>
      <c r="I3" s="4" t="s">
        <v>9</v>
      </c>
      <c r="J3" s="4"/>
      <c r="K3" s="4"/>
      <c r="L3" s="4"/>
      <c r="M3" s="4"/>
      <c r="N3" s="4"/>
      <c r="O3" s="4"/>
      <c r="P3" s="4"/>
    </row>
    <row r="4" spans="1:16">
      <c r="A4" s="4">
        <v>1</v>
      </c>
      <c r="B4" s="4">
        <v>0</v>
      </c>
      <c r="C4" s="4">
        <v>86.0472224414803</v>
      </c>
      <c r="D4" s="4">
        <v>86.0472224414803</v>
      </c>
      <c r="E4" s="4">
        <v>0</v>
      </c>
      <c r="F4" s="4"/>
      <c r="G4" s="4">
        <f t="shared" ref="G4:G14" si="0">E4/C4*100</f>
        <v>0</v>
      </c>
      <c r="H4" s="4"/>
      <c r="I4" s="4">
        <f t="shared" ref="I4:I14" si="1">E4/D4*100</f>
        <v>0</v>
      </c>
      <c r="J4" s="4"/>
      <c r="K4" s="4"/>
      <c r="L4" s="4"/>
      <c r="M4" s="4"/>
      <c r="N4" s="4"/>
      <c r="O4" s="4"/>
      <c r="P4" s="4"/>
    </row>
    <row r="5" spans="1:16">
      <c r="A5" s="4">
        <v>2</v>
      </c>
      <c r="B5" s="4">
        <v>0.05</v>
      </c>
      <c r="C5" s="4">
        <v>164.7163967464</v>
      </c>
      <c r="D5" s="4">
        <v>173.669385883663</v>
      </c>
      <c r="E5" s="4">
        <v>16.2075356963374</v>
      </c>
      <c r="F5" s="4"/>
      <c r="G5" s="4">
        <f t="shared" si="0"/>
        <v>9.83966139162866</v>
      </c>
      <c r="H5" s="4"/>
      <c r="I5" s="4">
        <f t="shared" si="1"/>
        <v>9.33240801991114</v>
      </c>
      <c r="J5" s="4"/>
      <c r="K5" s="4"/>
      <c r="L5" s="4"/>
      <c r="M5" s="4"/>
      <c r="N5" s="4"/>
      <c r="O5" s="4"/>
      <c r="P5" s="4"/>
    </row>
    <row r="6" spans="1:16">
      <c r="A6" s="4">
        <v>3</v>
      </c>
      <c r="B6" s="4">
        <v>0.1</v>
      </c>
      <c r="C6" s="4">
        <v>49.3203047797655</v>
      </c>
      <c r="D6" s="4">
        <v>53.1255344791008</v>
      </c>
      <c r="E6" s="4">
        <v>20.790642913392</v>
      </c>
      <c r="F6" s="4"/>
      <c r="G6" s="4">
        <f t="shared" si="0"/>
        <v>42.1543277281646</v>
      </c>
      <c r="H6" s="4"/>
      <c r="I6" s="4">
        <f t="shared" si="1"/>
        <v>39.1349341088905</v>
      </c>
      <c r="J6" s="4"/>
      <c r="K6" s="4"/>
      <c r="L6" s="4"/>
      <c r="M6" s="4"/>
      <c r="N6" s="4"/>
      <c r="O6" s="4"/>
      <c r="P6" s="4"/>
    </row>
    <row r="7" spans="1:16">
      <c r="A7" s="4">
        <v>4</v>
      </c>
      <c r="B7" s="4">
        <v>0.15</v>
      </c>
      <c r="C7" s="4">
        <v>73.5606726045816</v>
      </c>
      <c r="D7" s="4">
        <v>88.1849285264476</v>
      </c>
      <c r="E7" s="4">
        <v>19.2706266480651</v>
      </c>
      <c r="F7" s="4"/>
      <c r="G7" s="4">
        <f t="shared" si="0"/>
        <v>26.1969146906154</v>
      </c>
      <c r="H7" s="4"/>
      <c r="I7" s="4">
        <f t="shared" si="1"/>
        <v>21.852517170534</v>
      </c>
      <c r="J7" s="4"/>
      <c r="K7" s="4"/>
      <c r="L7" s="4"/>
      <c r="M7" s="4"/>
      <c r="N7" s="4"/>
      <c r="O7" s="4"/>
      <c r="P7" s="4"/>
    </row>
    <row r="8" spans="1:16">
      <c r="A8" s="4">
        <v>5</v>
      </c>
      <c r="B8" s="4">
        <v>0.2</v>
      </c>
      <c r="C8" s="4">
        <v>178.234892651355</v>
      </c>
      <c r="D8" s="4">
        <v>238.851229267816</v>
      </c>
      <c r="E8" s="4">
        <v>21.4469005245419</v>
      </c>
      <c r="F8" s="4"/>
      <c r="G8" s="4">
        <f t="shared" si="0"/>
        <v>12.0329415893296</v>
      </c>
      <c r="H8" s="4"/>
      <c r="I8" s="4">
        <f t="shared" si="1"/>
        <v>8.97918783599568</v>
      </c>
      <c r="J8" s="4"/>
      <c r="K8" s="4"/>
      <c r="L8" s="4"/>
      <c r="M8" s="4"/>
      <c r="N8" s="4"/>
      <c r="O8" s="4"/>
      <c r="P8" s="4"/>
    </row>
    <row r="9" spans="1:16">
      <c r="A9" s="4">
        <v>6</v>
      </c>
      <c r="B9" s="4">
        <v>0.25</v>
      </c>
      <c r="C9" s="4">
        <v>114.66062210081</v>
      </c>
      <c r="D9" s="4">
        <v>164.904664843778</v>
      </c>
      <c r="E9" s="4">
        <v>19.9934927863152</v>
      </c>
      <c r="F9" s="4"/>
      <c r="G9" s="4">
        <f t="shared" si="0"/>
        <v>17.4371047531356</v>
      </c>
      <c r="H9" s="4"/>
      <c r="I9" s="4">
        <f t="shared" si="1"/>
        <v>12.1242736251615</v>
      </c>
      <c r="J9" s="4"/>
      <c r="K9" s="4"/>
      <c r="L9" s="4"/>
      <c r="M9" s="4"/>
      <c r="N9" s="4"/>
      <c r="O9" s="4"/>
      <c r="P9" s="4"/>
    </row>
    <row r="10" spans="1:16">
      <c r="A10" s="4">
        <v>7</v>
      </c>
      <c r="B10" s="4">
        <v>0.3</v>
      </c>
      <c r="C10" s="4">
        <v>107.412113785683</v>
      </c>
      <c r="D10" s="4">
        <v>157.313391022854</v>
      </c>
      <c r="E10" s="4">
        <v>20.0411055704269</v>
      </c>
      <c r="F10" s="4"/>
      <c r="G10" s="4">
        <f t="shared" si="0"/>
        <v>18.6581427960858</v>
      </c>
      <c r="H10" s="4"/>
      <c r="I10" s="4">
        <f t="shared" si="1"/>
        <v>12.739605598811</v>
      </c>
      <c r="J10" s="4"/>
      <c r="K10" s="4"/>
      <c r="L10" s="4"/>
      <c r="M10" s="4"/>
      <c r="N10" s="4"/>
      <c r="O10" s="4"/>
      <c r="P10" s="4"/>
    </row>
    <row r="11" spans="1:16">
      <c r="A11" s="4">
        <v>8</v>
      </c>
      <c r="B11" s="4">
        <v>0.35</v>
      </c>
      <c r="C11" s="4">
        <v>83.0356344248095</v>
      </c>
      <c r="D11" s="4">
        <v>132.382709176103</v>
      </c>
      <c r="E11" s="4">
        <v>20.7746322166711</v>
      </c>
      <c r="F11" s="4"/>
      <c r="G11" s="4">
        <f t="shared" si="0"/>
        <v>25.0189359792066</v>
      </c>
      <c r="H11" s="4"/>
      <c r="I11" s="4">
        <f t="shared" si="1"/>
        <v>15.6928592457158</v>
      </c>
      <c r="J11" s="4"/>
      <c r="K11" s="4"/>
      <c r="L11" s="4"/>
      <c r="M11" s="4"/>
      <c r="N11" s="4"/>
      <c r="O11" s="4"/>
      <c r="P11" s="4"/>
    </row>
    <row r="12" spans="1:16">
      <c r="A12" s="4">
        <v>9</v>
      </c>
      <c r="B12" s="4">
        <v>0.4</v>
      </c>
      <c r="C12" s="4">
        <v>96.6269168502629</v>
      </c>
      <c r="D12" s="4">
        <v>167.030930189174</v>
      </c>
      <c r="E12" s="4">
        <v>20.9403255376693</v>
      </c>
      <c r="F12" s="4"/>
      <c r="G12" s="4">
        <f t="shared" si="0"/>
        <v>21.6713170825054</v>
      </c>
      <c r="H12" s="4"/>
      <c r="I12" s="4">
        <f t="shared" si="1"/>
        <v>12.5367951396504</v>
      </c>
      <c r="J12" s="4"/>
      <c r="K12" s="4"/>
      <c r="L12" s="4"/>
      <c r="M12" s="4"/>
      <c r="N12" s="4"/>
      <c r="O12" s="4"/>
      <c r="P12" s="4"/>
    </row>
    <row r="13" spans="1:16">
      <c r="A13" s="4">
        <v>10</v>
      </c>
      <c r="B13" s="4">
        <v>0.45</v>
      </c>
      <c r="C13" s="4">
        <v>90.4854105940381</v>
      </c>
      <c r="D13" s="4">
        <v>166.96756266723</v>
      </c>
      <c r="E13" s="4">
        <v>18.4038426447351</v>
      </c>
      <c r="F13" s="4"/>
      <c r="G13" s="4">
        <f t="shared" si="0"/>
        <v>20.3390165595908</v>
      </c>
      <c r="H13" s="4"/>
      <c r="I13" s="4">
        <f t="shared" si="1"/>
        <v>11.02240599955</v>
      </c>
      <c r="J13" s="4"/>
      <c r="K13" s="4"/>
      <c r="L13" s="4"/>
      <c r="M13" s="4"/>
      <c r="N13" s="4"/>
      <c r="O13" s="4"/>
      <c r="P13" s="4"/>
    </row>
    <row r="14" spans="1:16">
      <c r="A14" s="4">
        <v>11</v>
      </c>
      <c r="B14" s="4">
        <v>0.5</v>
      </c>
      <c r="C14" s="4">
        <v>82.7327321271483</v>
      </c>
      <c r="D14" s="4">
        <v>160.601215827323</v>
      </c>
      <c r="E14" s="4">
        <v>17.4915701080824</v>
      </c>
      <c r="F14" s="4"/>
      <c r="G14" s="4">
        <f t="shared" si="0"/>
        <v>21.1422609387544</v>
      </c>
      <c r="H14" s="4"/>
      <c r="I14" s="4">
        <f t="shared" si="1"/>
        <v>10.8913061572891</v>
      </c>
      <c r="J14" s="4"/>
      <c r="K14" s="4"/>
      <c r="L14" s="4"/>
      <c r="M14" s="4"/>
      <c r="N14" s="4"/>
      <c r="O14" s="4"/>
      <c r="P14" s="4"/>
    </row>
  </sheetData>
  <mergeCells count="3">
    <mergeCell ref="A1:P1"/>
    <mergeCell ref="A2:E2"/>
    <mergeCell ref="G2:I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zoomScale="160" zoomScaleNormal="160" workbookViewId="0">
      <selection activeCell="C6" sqref="C6"/>
    </sheetView>
  </sheetViews>
  <sheetFormatPr defaultColWidth="9" defaultRowHeight="14.4" outlineLevelRow="1" outlineLevelCol="1"/>
  <cols>
    <col min="1" max="1" width="22.287037037037" style="1" customWidth="1"/>
    <col min="2" max="2" width="20.6296296296296" style="1" customWidth="1"/>
  </cols>
  <sheetData>
    <row r="1" spans="1:1">
      <c r="A1" s="1" t="s">
        <v>40</v>
      </c>
    </row>
    <row r="2" spans="1:2">
      <c r="A2" s="1" t="s">
        <v>41</v>
      </c>
      <c r="B2" s="1" t="s">
        <v>42</v>
      </c>
    </row>
  </sheetData>
  <mergeCells count="1">
    <mergeCell ref="A1:B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张渊</dc:creator>
  <cp:lastModifiedBy>张渊</cp:lastModifiedBy>
  <dcterms:created xsi:type="dcterms:W3CDTF">2021-05-25T07:20:00Z</dcterms:created>
  <dcterms:modified xsi:type="dcterms:W3CDTF">2022-03-27T11:22:25Z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036E7DDBED28488582350889C53394DE</vt:lpwstr>
  </property>
  <property fmtid="{D5CDD505-2E9C-101B-9397-08002B2CF9AE}" pid="3" name="KSOProductBuildVer">
    <vt:lpwstr>2052-11.1.0.11365</vt:lpwstr>
  </property>
</Properties>
</file>